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4085" tabRatio="808" firstSheet="71" activeTab="8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湖泉列岛" sheetId="39" r:id="rId48"/>
    <sheet name="Lambertisland" sheetId="40" r:id="rId49"/>
    <sheet name="小金山列岛" sheetId="41" r:id="rId50"/>
    <sheet name="RichMond" sheetId="42" r:id="rId51"/>
    <sheet name="ISLASANTAY" sheetId="44" r:id="rId52"/>
    <sheet name="Deneysville" sheetId="45" r:id="rId53"/>
    <sheet name="宾夕法尼亚州" sheetId="46" r:id="rId54"/>
    <sheet name="甘尼森岛" sheetId="47" r:id="rId55"/>
    <sheet name="斯壮结" sheetId="48" r:id="rId56"/>
    <sheet name="Kugluktuk" sheetId="53" r:id="rId57"/>
    <sheet name="Moosonee" sheetId="54" r:id="rId58"/>
    <sheet name="螺洲岛" sheetId="55" r:id="rId59"/>
    <sheet name="果州群岛" sheetId="56" r:id="rId60"/>
    <sheet name="庙湾岛" sheetId="58" r:id="rId61"/>
    <sheet name="Barrio" sheetId="60" r:id="rId62"/>
    <sheet name="向岛" sheetId="62" r:id="rId63"/>
    <sheet name="岛田岛" sheetId="63" r:id="rId64"/>
    <sheet name="小槌岛" sheetId="64" r:id="rId65"/>
    <sheet name="爷婆岛" sheetId="65" r:id="rId66"/>
    <sheet name="高岛" sheetId="66" r:id="rId67"/>
    <sheet name="平郡岛" sheetId="67" r:id="rId68"/>
    <sheet name="三角岛" sheetId="68" r:id="rId69"/>
    <sheet name="狗骨岛" sheetId="69" r:id="rId70"/>
    <sheet name="普拉兰岛" sheetId="70" r:id="rId71"/>
    <sheet name="法伊拉卡岛" sheetId="71" r:id="rId72"/>
    <sheet name="Nakhiloo岛" sheetId="72" r:id="rId73"/>
    <sheet name="巴赫达尔机场" sheetId="73" r:id="rId74"/>
    <sheet name="第一区" sheetId="74" r:id="rId75"/>
    <sheet name="中开罗" sheetId="75" r:id="rId76"/>
    <sheet name="BASHBISH" sheetId="76" r:id="rId77"/>
    <sheet name="IBRAHIMIYA" sheetId="77" r:id="rId78"/>
    <sheet name="开封龙亭区" sheetId="79" r:id="rId79"/>
    <sheet name="Phakalene" sheetId="80" r:id="rId80"/>
    <sheet name="Donga" sheetId="81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2"/>
    <pivotCache cacheId="1" r:id="rId93"/>
    <pivotCache cacheId="2" r:id="rId94"/>
    <pivotCache cacheId="3" r:id="rId95"/>
    <pivotCache cacheId="4" r:id="rId96"/>
    <pivotCache cacheId="5" r:id="rId97"/>
    <pivotCache cacheId="6" r:id="rId98"/>
    <pivotCache cacheId="7" r:id="rId99"/>
    <pivotCache cacheId="8" r:id="rId100"/>
    <pivotCache cacheId="9" r:id="rId101"/>
    <pivotCache cacheId="10" r:id="rId102"/>
    <pivotCache cacheId="11" r:id="rId103"/>
    <pivotCache cacheId="12" r:id="rId104"/>
    <pivotCache cacheId="13" r:id="rId105"/>
    <pivotCache cacheId="14" r:id="rId106"/>
    <pivotCache cacheId="15" r:id="rId107"/>
    <pivotCache cacheId="16" r:id="rId108"/>
    <pivotCache cacheId="17" r:id="rId109"/>
    <pivotCache cacheId="18" r:id="rId110"/>
    <pivotCache cacheId="19" r:id="rId111"/>
    <pivotCache cacheId="20" r:id="rId112"/>
    <pivotCache cacheId="21" r:id="rId113"/>
    <pivotCache cacheId="22" r:id="rId114"/>
    <pivotCache cacheId="23" r:id="rId115"/>
    <pivotCache cacheId="24" r:id="rId116"/>
    <pivotCache cacheId="25" r:id="rId117"/>
    <pivotCache cacheId="26" r:id="rId118"/>
    <pivotCache cacheId="27" r:id="rId119"/>
    <pivotCache cacheId="28" r:id="rId120"/>
    <pivotCache cacheId="29" r:id="rId121"/>
    <pivotCache cacheId="30" r:id="rId122"/>
    <pivotCache cacheId="31" r:id="rId123"/>
    <pivotCache cacheId="32" r:id="rId124"/>
    <pivotCache cacheId="33" r:id="rId125"/>
    <pivotCache cacheId="34" r:id="rId126"/>
    <pivotCache cacheId="35" r:id="rId127"/>
    <pivotCache cacheId="36" r:id="rId128"/>
    <pivotCache cacheId="37" r:id="rId129"/>
    <pivotCache cacheId="38" r:id="rId130"/>
    <pivotCache cacheId="39" r:id="rId131"/>
    <pivotCache cacheId="40" r:id="rId132"/>
    <pivotCache cacheId="41" r:id="rId133"/>
    <pivotCache cacheId="42" r:id="rId134"/>
    <pivotCache cacheId="43" r:id="rId135"/>
    <pivotCache cacheId="44" r:id="rId136"/>
    <pivotCache cacheId="45" r:id="rId137"/>
    <pivotCache cacheId="46" r:id="rId138"/>
    <pivotCache cacheId="47" r:id="rId139"/>
    <pivotCache cacheId="48" r:id="rId140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<sst xmlns="http://schemas.openxmlformats.org/spreadsheetml/2006/main" count="5786" uniqueCount="398">
  <si>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</si>
  <si>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</si>
  <si>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</si>
  <si>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</si>
  <si>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</si>
  <si>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</si>
  <si>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</si>
  <si>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</si>
  <si>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</si>
  <si>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</si>
  <si>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</si>
  <si>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</si>
  <si>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</si>
  <si>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</si>
  <si>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</si>
  <si>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</si>
  <si>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</si>
  <si>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</si>
  <si>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</si>
  <si>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</si>
  <si>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</si>
  <si>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</si>
  <si>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</si>
  <si>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</si>
  <si>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</si>
  <si>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</si>
  <si>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</si>
  <si>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</si>
  <si>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</si>
  <si>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</si>
  <si>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</si>
  <si>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</si>
  <si>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</si>
  <si>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</si>
  <si>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</si>
  <si>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</si>
  <si>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</si>
  <si>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</si>
  <si>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</si>
  <si>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</si>
  <si>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</si>
  <si>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</si>
  <si>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</si>
  <si>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</si>
  <si>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</si>
  <si>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</si>
  <si>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</si>
  <si>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</si>
  <si>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</si>
  <si>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</si>
  <si>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</si>
  <si>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</si>
  <si>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</si>
  <si>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</si>
  <si>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</si>
  <si>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</si>
  <si>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</si>
  <si>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</si>
  <si>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</si>
  <si>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</si>
  <si>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</si>
  <si>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</si>
  <si>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</si>
  <si>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</si>
  <si>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</si>
  <si>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</si>
  <si>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</si>
  <si>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</si>
  <si>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</si>
  <si>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</si>
  <si>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</si>
  <si>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</si>
  <si>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</si>
  <si>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</si>
  <si>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</si>
  <si>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</si>
  <si>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</si>
  <si>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</si>
  <si>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</si>
  <si>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</si>
  <si>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</si>
  <si>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</si>
  <si>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</si>
  <si>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</si>
  <si>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</si>
  <si>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</si>
  <si>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</si>
  <si>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</si>
  <si>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</si>
  <si>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</si>
  <si>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</si>
  <si>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</si>
  <si>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</si>
  <si>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</si>
  <si>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</si>
  <si>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</si>
  <si>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</si>
  <si>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</si>
  <si>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</si>
  <si>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</si>
  <si>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</si>
  <si>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</si>
  <si>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</si>
  <si>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</si>
  <si>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</si>
  <si>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</si>
  <si>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</si>
  <si>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</si>
  <si>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</si>
  <si>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</si>
  <si>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</si>
  <si>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</si>
  <si>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</si>
  <si>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</si>
  <si>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</si>
  <si>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</si>
  <si>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</si>
  <si>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</si>
  <si>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</si>
  <si>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</si>
  <si>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</si>
  <si>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</si>
  <si>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</si>
  <si>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</si>
  <si>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</si>
  <si>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</si>
  <si>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</si>
  <si>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</si>
  <si>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</si>
  <si>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</si>
  <si>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</si>
  <si>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</si>
  <si>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</si>
  <si>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</si>
  <si>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</si>
  <si>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</si>
  <si>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</si>
  <si>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</si>
  <si>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</si>
  <si>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</si>
  <si>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</si>
  <si>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</si>
  <si>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</si>
  <si>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</si>
  <si>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</si>
  <si>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</si>
  <si>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</si>
  <si>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</si>
  <si>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</si>
  <si>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</si>
  <si>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</si>
  <si>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</si>
  <si>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</si>
  <si>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</si>
  <si>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</si>
  <si>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</si>
  <si>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</si>
  <si>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</si>
  <si>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</si>
  <si>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</si>
  <si>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</si>
  <si>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</si>
  <si>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</si>
  <si>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</si>
  <si>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</si>
  <si>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</si>
  <si>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</si>
  <si>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</si>
  <si>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</si>
  <si>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</si>
  <si>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</si>
  <si>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</si>
  <si>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</si>
  <si>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</si>
  <si>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</si>
  <si>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</si>
  <si>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</si>
  <si>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</si>
  <si>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</si>
  <si>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</si>
  <si>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</si>
  <si>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</si>
  <si>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</si>
  <si>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</si>
  <si>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</si>
  <si>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</si>
  <si>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</si>
  <si>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</si>
  <si>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</si>
  <si>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</si>
  <si>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</si>
  <si>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</si>
  <si>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</si>
  <si>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</si>
  <si>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</si>
  <si>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</si>
  <si>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</si>
  <si>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</si>
  <si>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</si>
  <si>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</si>
  <si>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</si>
  <si>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</si>
  <si>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</si>
  <si>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</si>
  <si>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</si>
  <si>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</si>
  <si>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</si>
  <si>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</si>
  <si>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</si>
  <si>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</si>
  <si>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</si>
  <si>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</si>
  <si>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</si>
  <si>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</si>
  <si>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</si>
  <si>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</si>
  <si>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</si>
  <si>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</si>
  <si>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</si>
  <si>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</si>
  <si>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</si>
  <si>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</si>
  <si>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</si>
  <si>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</si>
  <si>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</si>
  <si>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</si>
  <si>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</si>
  <si>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</si>
  <si>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</si>
  <si>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</si>
  <si>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</si>
  <si>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</si>
  <si>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</si>
  <si>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</si>
  <si>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</si>
  <si>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</si>
  <si>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</si>
  <si>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</si>
  <si>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</si>
  <si>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</si>
  <si>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</si>
  <si>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</si>
  <si>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</si>
  <si>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</si>
  <si>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</si>
  <si>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</si>
  <si>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</si>
  <si>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IslaSantay</t>
  </si>
  <si>
    <t>Deneysville</t>
  </si>
  <si>
    <t>宾夕法尼亚州</t>
  </si>
  <si>
    <t>甘尼森岛</t>
  </si>
  <si>
    <t>斯壮结</t>
  </si>
  <si>
    <t>Kugluktuk机场</t>
  </si>
  <si>
    <t>hasbahce</t>
  </si>
  <si>
    <t>螺洲岛</t>
  </si>
  <si>
    <t>果州群岛</t>
  </si>
  <si>
    <t>Melodica</t>
  </si>
  <si>
    <t>MUGHALGARDENS</t>
  </si>
  <si>
    <t>Barrio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</si>
  <si>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</si>
  <si>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</si>
  <si>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</si>
  <si>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</si>
  <si>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</si>
  <si>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</si>
  <si>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CrocodileIsland</t>
  </si>
  <si>
    <t>第一区</t>
  </si>
  <si>
    <t>Ghana</t>
  </si>
  <si>
    <t>BASHBISH</t>
  </si>
  <si>
    <t>IBRAHIMIYA</t>
  </si>
  <si>
    <t>Elephantineisland</t>
  </si>
  <si>
    <t>Phakalene</t>
  </si>
  <si>
    <t>Donga</t>
  </si>
  <si>
    <t>Ukerewe</t>
  </si>
  <si>
    <t>Juma岛</t>
  </si>
  <si>
    <t>Santísima</t>
  </si>
  <si>
    <t>鲁邦多岛</t>
  </si>
  <si>
    <t>富埃特文图拉岛</t>
  </si>
  <si>
    <t>丹戎乌班市</t>
  </si>
  <si>
    <t>Munich</t>
  </si>
  <si>
    <t>TantaQism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</si>
  <si>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</si>
  <si>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</si>
  <si>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</si>
  <si>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</si>
  <si>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</si>
  <si>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</si>
  <si>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</si>
  <si>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</si>
  <si>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</si>
  <si>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</si>
  <si>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</si>
  <si>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</si>
  <si>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</si>
  <si>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</si>
  <si>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</si>
  <si>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</si>
  <si>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</si>
  <si>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</si>
  <si>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</si>
  <si>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</si>
  <si>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</si>
  <si>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</si>
  <si>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</si>
  <si>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</si>
  <si>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</si>
  <si>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</si>
  <si>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</si>
  <si>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</si>
  <si>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</si>
  <si>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</si>
  <si>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</si>
  <si>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</si>
  <si>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</si>
  <si>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</si>
  <si>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</si>
  <si>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</si>
  <si>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</si>
  <si>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</si>
  <si>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</si>
  <si>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</si>
  <si>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</si>
  <si>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</si>
  <si>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</si>
  <si>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</si>
  <si>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</si>
  <si>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</si>
  <si>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</si>
  <si>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</si>
  <si>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</si>
  <si>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</si>
  <si>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</si>
  <si>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</si>
  <si>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</si>
  <si>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</si>
  <si>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</si>
  <si>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</si>
  <si>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</si>
  <si>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</si>
  <si>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</si>
  <si>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</si>
  <si>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</si>
  <si>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</si>
  <si>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</si>
  <si>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</si>
  <si>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</si>
  <si>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</si>
  <si>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</si>
  <si>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</si>
  <si>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</si>
  <si>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</si>
  <si>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</si>
  <si>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</si>
  <si>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</si>
  <si>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</si>
  <si>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</si>
  <si>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</si>
  <si>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</si>
  <si>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</si>
  <si>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</si>
  <si>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</si>
  <si>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</si>
  <si>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</si>
  <si>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</si>
  <si>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</si>
  <si>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</si>
  <si>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</si>
  <si>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</si>
  <si>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</si>
  <si>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</si>
  <si>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</si>
  <si>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</si>
  <si>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</si>
  <si>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</si>
  <si>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</si>
  <si>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</si>
  <si>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</si>
  <si>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</si>
  <si>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</si>
  <si>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</si>
  <si>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</si>
  <si>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</si>
  <si>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</si>
  <si>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</si>
  <si>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</si>
  <si>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</si>
  <si>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</si>
  <si>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</si>
  <si>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</si>
  <si>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</si>
  <si>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</si>
  <si>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</si>
  <si>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Donga这是南部非洲博茨瓦纳国家首都哈博罗内的一个区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</si>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</sst>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7" fillId="23" borderId="11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9" fillId="0" borderId="0" applyNumberFormat="0" applyFill="0" applyBorder="0" applyAlignment="0" applyProtection="0">
      <alignment vertical="center"/>
    </xf>
    <xf numFmtId="0" fontId="12" fillId="15" borderId="10" applyNumberFormat="0" applyFont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5" fillId="5" borderId="15" applyNumberFormat="0" applyAlignment="0" applyProtection="0">
      <alignment vertical="center"/>
    </xf>
    <xf numFmtId="0" fontId="24" fillId="5" borderId="11" applyNumberFormat="0" applyAlignment="0" applyProtection="0">
      <alignment vertical="center"/>
    </xf>
    <xf numFmtId="0" fontId="27" fillId="28" borderId="16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8.xml"/><Relationship Id="rId98" Type="http://schemas.openxmlformats.org/officeDocument/2006/relationships/pivotCacheDefinition" Target="pivotCache/pivotCacheDefinition7.xml"/><Relationship Id="rId97" Type="http://schemas.openxmlformats.org/officeDocument/2006/relationships/pivotCacheDefinition" Target="pivotCache/pivotCacheDefinition6.xml"/><Relationship Id="rId96" Type="http://schemas.openxmlformats.org/officeDocument/2006/relationships/pivotCacheDefinition" Target="pivotCache/pivotCacheDefinition5.xml"/><Relationship Id="rId95" Type="http://schemas.openxmlformats.org/officeDocument/2006/relationships/pivotCacheDefinition" Target="pivotCache/pivotCacheDefinition4.xml"/><Relationship Id="rId94" Type="http://schemas.openxmlformats.org/officeDocument/2006/relationships/pivotCacheDefinition" Target="pivotCache/pivotCacheDefinition3.xml"/><Relationship Id="rId93" Type="http://schemas.openxmlformats.org/officeDocument/2006/relationships/pivotCacheDefinition" Target="pivotCache/pivotCacheDefinition2.xml"/><Relationship Id="rId92" Type="http://schemas.openxmlformats.org/officeDocument/2006/relationships/pivotCacheDefinition" Target="pivotCache/pivotCacheDefinition1.xml"/><Relationship Id="rId91" Type="http://schemas.openxmlformats.org/officeDocument/2006/relationships/customXml" Target="../customXml/item5.xml"/><Relationship Id="rId90" Type="http://schemas.openxmlformats.org/officeDocument/2006/relationships/customXml" Target="../customXml/item4.xml"/><Relationship Id="rId9" Type="http://schemas.openxmlformats.org/officeDocument/2006/relationships/worksheet" Target="worksheets/sheet9.xml"/><Relationship Id="rId89" Type="http://schemas.openxmlformats.org/officeDocument/2006/relationships/customXml" Target="../customXml/item3.xml"/><Relationship Id="rId88" Type="http://schemas.openxmlformats.org/officeDocument/2006/relationships/customXml" Target="../customXml/item2.xml"/><Relationship Id="rId87" Type="http://schemas.openxmlformats.org/officeDocument/2006/relationships/customXml" Target="../customXml/item1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3" Type="http://schemas.openxmlformats.org/officeDocument/2006/relationships/sharedStrings" Target="sharedStrings.xml"/><Relationship Id="rId142" Type="http://schemas.openxmlformats.org/officeDocument/2006/relationships/styles" Target="styles.xml"/><Relationship Id="rId141" Type="http://schemas.openxmlformats.org/officeDocument/2006/relationships/theme" Target="theme/theme1.xml"/><Relationship Id="rId140" Type="http://schemas.openxmlformats.org/officeDocument/2006/relationships/pivotCacheDefinition" Target="pivotCache/pivotCacheDefinition4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8.xml"/><Relationship Id="rId138" Type="http://schemas.openxmlformats.org/officeDocument/2006/relationships/pivotCacheDefinition" Target="pivotCache/pivotCacheDefinition47.xml"/><Relationship Id="rId137" Type="http://schemas.openxmlformats.org/officeDocument/2006/relationships/pivotCacheDefinition" Target="pivotCache/pivotCacheDefinition46.xml"/><Relationship Id="rId136" Type="http://schemas.openxmlformats.org/officeDocument/2006/relationships/pivotCacheDefinition" Target="pivotCache/pivotCacheDefinition45.xml"/><Relationship Id="rId135" Type="http://schemas.openxmlformats.org/officeDocument/2006/relationships/pivotCacheDefinition" Target="pivotCache/pivotCacheDefinition44.xml"/><Relationship Id="rId134" Type="http://schemas.openxmlformats.org/officeDocument/2006/relationships/pivotCacheDefinition" Target="pivotCache/pivotCacheDefinition43.xml"/><Relationship Id="rId133" Type="http://schemas.openxmlformats.org/officeDocument/2006/relationships/pivotCacheDefinition" Target="pivotCache/pivotCacheDefinition42.xml"/><Relationship Id="rId132" Type="http://schemas.openxmlformats.org/officeDocument/2006/relationships/pivotCacheDefinition" Target="pivotCache/pivotCacheDefinition41.xml"/><Relationship Id="rId131" Type="http://schemas.openxmlformats.org/officeDocument/2006/relationships/pivotCacheDefinition" Target="pivotCache/pivotCacheDefinition40.xml"/><Relationship Id="rId130" Type="http://schemas.openxmlformats.org/officeDocument/2006/relationships/pivotCacheDefinition" Target="pivotCache/pivotCacheDefinition3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8.xml"/><Relationship Id="rId128" Type="http://schemas.openxmlformats.org/officeDocument/2006/relationships/pivotCacheDefinition" Target="pivotCache/pivotCacheDefinition37.xml"/><Relationship Id="rId127" Type="http://schemas.openxmlformats.org/officeDocument/2006/relationships/pivotCacheDefinition" Target="pivotCache/pivotCacheDefinition36.xml"/><Relationship Id="rId126" Type="http://schemas.openxmlformats.org/officeDocument/2006/relationships/pivotCacheDefinition" Target="pivotCache/pivotCacheDefinition35.xml"/><Relationship Id="rId125" Type="http://schemas.openxmlformats.org/officeDocument/2006/relationships/pivotCacheDefinition" Target="pivotCache/pivotCacheDefinition34.xml"/><Relationship Id="rId124" Type="http://schemas.openxmlformats.org/officeDocument/2006/relationships/pivotCacheDefinition" Target="pivotCache/pivotCacheDefinition33.xml"/><Relationship Id="rId123" Type="http://schemas.openxmlformats.org/officeDocument/2006/relationships/pivotCacheDefinition" Target="pivotCache/pivotCacheDefinition32.xml"/><Relationship Id="rId122" Type="http://schemas.openxmlformats.org/officeDocument/2006/relationships/pivotCacheDefinition" Target="pivotCache/pivotCacheDefinition31.xml"/><Relationship Id="rId121" Type="http://schemas.openxmlformats.org/officeDocument/2006/relationships/pivotCacheDefinition" Target="pivotCache/pivotCacheDefinition30.xml"/><Relationship Id="rId120" Type="http://schemas.openxmlformats.org/officeDocument/2006/relationships/pivotCacheDefinition" Target="pivotCache/pivotCacheDefinition2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8.xml"/><Relationship Id="rId118" Type="http://schemas.openxmlformats.org/officeDocument/2006/relationships/pivotCacheDefinition" Target="pivotCache/pivotCacheDefinition27.xml"/><Relationship Id="rId117" Type="http://schemas.openxmlformats.org/officeDocument/2006/relationships/pivotCacheDefinition" Target="pivotCache/pivotCacheDefinition26.xml"/><Relationship Id="rId116" Type="http://schemas.openxmlformats.org/officeDocument/2006/relationships/pivotCacheDefinition" Target="pivotCache/pivotCacheDefinition25.xml"/><Relationship Id="rId115" Type="http://schemas.openxmlformats.org/officeDocument/2006/relationships/pivotCacheDefinition" Target="pivotCache/pivotCacheDefinition24.xml"/><Relationship Id="rId114" Type="http://schemas.openxmlformats.org/officeDocument/2006/relationships/pivotCacheDefinition" Target="pivotCache/pivotCacheDefinition23.xml"/><Relationship Id="rId113" Type="http://schemas.openxmlformats.org/officeDocument/2006/relationships/pivotCacheDefinition" Target="pivotCache/pivotCacheDefinition22.xml"/><Relationship Id="rId112" Type="http://schemas.openxmlformats.org/officeDocument/2006/relationships/pivotCacheDefinition" Target="pivotCache/pivotCacheDefinition21.xml"/><Relationship Id="rId111" Type="http://schemas.openxmlformats.org/officeDocument/2006/relationships/pivotCacheDefinition" Target="pivotCache/pivotCacheDefinition20.xml"/><Relationship Id="rId110" Type="http://schemas.openxmlformats.org/officeDocument/2006/relationships/pivotCacheDefinition" Target="pivotCache/pivotCacheDefinition19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8.xml"/><Relationship Id="rId108" Type="http://schemas.openxmlformats.org/officeDocument/2006/relationships/pivotCacheDefinition" Target="pivotCache/pivotCacheDefinition17.xml"/><Relationship Id="rId107" Type="http://schemas.openxmlformats.org/officeDocument/2006/relationships/pivotCacheDefinition" Target="pivotCache/pivotCacheDefinition16.xml"/><Relationship Id="rId106" Type="http://schemas.openxmlformats.org/officeDocument/2006/relationships/pivotCacheDefinition" Target="pivotCache/pivotCacheDefinition15.xml"/><Relationship Id="rId105" Type="http://schemas.openxmlformats.org/officeDocument/2006/relationships/pivotCacheDefinition" Target="pivotCache/pivotCacheDefinition14.xml"/><Relationship Id="rId104" Type="http://schemas.openxmlformats.org/officeDocument/2006/relationships/pivotCacheDefinition" Target="pivotCache/pivotCacheDefinition13.xml"/><Relationship Id="rId103" Type="http://schemas.openxmlformats.org/officeDocument/2006/relationships/pivotCacheDefinition" Target="pivotCache/pivotCacheDefinition12.xml"/><Relationship Id="rId102" Type="http://schemas.openxmlformats.org/officeDocument/2006/relationships/pivotCacheDefinition" Target="pivotCache/pivotCacheDefinition11.xml"/><Relationship Id="rId101" Type="http://schemas.openxmlformats.org/officeDocument/2006/relationships/pivotCacheDefinition" Target="pivotCache/pivotCacheDefinition10.xml"/><Relationship Id="rId100" Type="http://schemas.openxmlformats.org/officeDocument/2006/relationships/pivotCacheDefinition" Target="pivotCache/pivotCacheDefinition9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控制面板!$P$13:$P$166</c:f>
              <c:numCache>
                <c:formatCode>General</c:formatCode>
                <c:ptCount val="15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控制面板!$Q$13:$Q$166</c:f>
              <c:numCache>
                <c:formatCode>General</c:formatCode>
                <c:ptCount val="15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控制面板!$R$13:$R$166</c:f>
              <c:numCache>
                <c:formatCode>General</c:formatCode>
                <c:ptCount val="15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控制面板!$S$13:$S$166</c:f>
              <c:numCache>
                <c:formatCode>General</c:formatCode>
                <c:ptCount val="15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控制面板!$T$13:$T$166</c:f>
              <c:numCache>
                <c:formatCode>General</c:formatCode>
                <c:ptCount val="15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控制面板!$P$13:$P$166</c:f>
              <c:numCache>
                <c:formatCode>General</c:formatCode>
                <c:ptCount val="153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控制面板!$Q$13:$Q$166</c:f>
              <c:numCache>
                <c:formatCode>General</c:formatCode>
                <c:ptCount val="153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控制面板!$R$13:$R$166</c:f>
              <c:numCache>
                <c:formatCode>General</c:formatCode>
                <c:ptCount val="153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控制面板!$S$13:$S$166</c:f>
              <c:numCache>
                <c:formatCode>General</c:formatCode>
                <c:ptCount val="153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控制面板!$O$13:$O$166</c:f>
              <c:strCache>
                <c:ptCount val="153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</c:strCache>
            </c:strRef>
          </c:cat>
          <c:val>
            <c:numRef>
              <c:f>控制面板!$T$13:$T$166</c:f>
              <c:numCache>
                <c:formatCode>General</c:formatCode>
                <c:ptCount val="153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小计!$A$1:$A$38</c:f>
              <c:strCache>
                <c:ptCount val="38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RichMond</c:v>
                </c:pt>
                <c:pt idx="4">
                  <c:v>IslaSantay</c:v>
                </c:pt>
                <c:pt idx="5">
                  <c:v>Deneysville</c:v>
                </c:pt>
                <c:pt idx="6">
                  <c:v>宾夕法尼亚州</c:v>
                </c:pt>
                <c:pt idx="7">
                  <c:v>甘尼森岛</c:v>
                </c:pt>
                <c:pt idx="8">
                  <c:v>斯壮结</c:v>
                </c:pt>
                <c:pt idx="9">
                  <c:v>Kugluktuk机场</c:v>
                </c:pt>
                <c:pt idx="10" c:formatCode="0%">
                  <c:v>Moosonee穆索尼机场</c:v>
                </c:pt>
                <c:pt idx="11" c:formatCode="0%">
                  <c:v>螺洲岛</c:v>
                </c:pt>
                <c:pt idx="12" c:formatCode="0%">
                  <c:v>果州群岛</c:v>
                </c:pt>
                <c:pt idx="13" c:formatCode="0%">
                  <c:v>庙湾岛</c:v>
                </c:pt>
                <c:pt idx="14" c:formatCode="0%">
                  <c:v>Barrio</c:v>
                </c:pt>
                <c:pt idx="15" c:formatCode="0%">
                  <c:v>向岛</c:v>
                </c:pt>
                <c:pt idx="16" c:formatCode="0%">
                  <c:v>岛田岛</c:v>
                </c:pt>
                <c:pt idx="17" c:formatCode="0%">
                  <c:v>小槌岛</c:v>
                </c:pt>
                <c:pt idx="18" c:formatCode="0%">
                  <c:v>爷婆岛</c:v>
                </c:pt>
                <c:pt idx="19" c:formatCode="0%">
                  <c:v>高岛</c:v>
                </c:pt>
                <c:pt idx="20" c:formatCode="0%">
                  <c:v>平郡岛</c:v>
                </c:pt>
                <c:pt idx="21" c:formatCode="0%">
                  <c:v>三角岛</c:v>
                </c:pt>
                <c:pt idx="22" c:formatCode="0%">
                  <c:v>狗骨岛</c:v>
                </c:pt>
                <c:pt idx="23" c:formatCode="0%">
                  <c:v>普拉兰岛</c:v>
                </c:pt>
                <c:pt idx="24" c:formatCode="0%">
                  <c:v>法伊拉卡岛</c:v>
                </c:pt>
                <c:pt idx="25" c:formatCode="0%">
                  <c:v>Nakhiloo岛</c:v>
                </c:pt>
                <c:pt idx="26" c:formatCode="0%">
                  <c:v>巴赫达尔机场</c:v>
                </c:pt>
                <c:pt idx="27" c:formatCode="0%">
                  <c:v>第一区</c:v>
                </c:pt>
                <c:pt idx="28" c:formatCode="0%">
                  <c:v>中开罗</c:v>
                </c:pt>
                <c:pt idx="29" c:formatCode="0%">
                  <c:v>BASHBISH</c:v>
                </c:pt>
                <c:pt idx="30" c:formatCode="0%">
                  <c:v>IBRAHIMIYA</c:v>
                </c:pt>
                <c:pt idx="31" c:formatCode="0%">
                  <c:v>开封龙亭区</c:v>
                </c:pt>
                <c:pt idx="32" c:formatCode="0%">
                  <c:v>Phakalene</c:v>
                </c:pt>
                <c:pt idx="33" c:formatCode="0%">
                  <c:v>Donga</c:v>
                </c:pt>
                <c:pt idx="34" c:formatCode="0%">
                  <c:v>Ukerewe</c:v>
                </c:pt>
                <c:pt idx="35" c:formatCode="0%">
                  <c:v>Juma岛</c:v>
                </c:pt>
                <c:pt idx="36" c:formatCode="0%">
                  <c:v>鲁邦多岛</c:v>
                </c:pt>
                <c:pt idx="37" c:formatCode="0%">
                  <c:v>富埃特文图拉岛</c:v>
                </c:pt>
              </c:strCache>
            </c:strRef>
          </c:cat>
          <c:val>
            <c:numRef>
              <c:f>小计!$B$1:$B$38</c:f>
              <c:numCache>
                <c:formatCode>"$"#,##0.00_);[Red]\("$"#,##0.00\)</c:formatCode>
                <c:ptCount val="38"/>
                <c:pt idx="0">
                  <c:v>78291572</c:v>
                </c:pt>
                <c:pt idx="1">
                  <c:v>50439283</c:v>
                </c:pt>
                <c:pt idx="2">
                  <c:v>90450368</c:v>
                </c:pt>
                <c:pt idx="3">
                  <c:v>37188172</c:v>
                </c:pt>
                <c:pt idx="4">
                  <c:v>97932545</c:v>
                </c:pt>
                <c:pt idx="5">
                  <c:v>44145629</c:v>
                </c:pt>
                <c:pt idx="6">
                  <c:v>21566970</c:v>
                </c:pt>
                <c:pt idx="7">
                  <c:v>57952125</c:v>
                </c:pt>
                <c:pt idx="8">
                  <c:v>93874286</c:v>
                </c:pt>
                <c:pt idx="9">
                  <c:v>82996318</c:v>
                </c:pt>
                <c:pt idx="10">
                  <c:v>151057334</c:v>
                </c:pt>
                <c:pt idx="11">
                  <c:v>41504524</c:v>
                </c:pt>
                <c:pt idx="12">
                  <c:v>33421163</c:v>
                </c:pt>
                <c:pt idx="13">
                  <c:v>84467045</c:v>
                </c:pt>
                <c:pt idx="14">
                  <c:v>37000983</c:v>
                </c:pt>
                <c:pt idx="15">
                  <c:v>96362882</c:v>
                </c:pt>
                <c:pt idx="16">
                  <c:v>68548135</c:v>
                </c:pt>
                <c:pt idx="17">
                  <c:v>94788233</c:v>
                </c:pt>
                <c:pt idx="18">
                  <c:v>59282524</c:v>
                </c:pt>
                <c:pt idx="19">
                  <c:v>70979356</c:v>
                </c:pt>
                <c:pt idx="20">
                  <c:v>117277317</c:v>
                </c:pt>
                <c:pt idx="21">
                  <c:v>56242195</c:v>
                </c:pt>
                <c:pt idx="22">
                  <c:v>60777157</c:v>
                </c:pt>
                <c:pt idx="23">
                  <c:v>68773269</c:v>
                </c:pt>
                <c:pt idx="24">
                  <c:v>76012959</c:v>
                </c:pt>
                <c:pt idx="25">
                  <c:v>62788909</c:v>
                </c:pt>
                <c:pt idx="26">
                  <c:v>105869275</c:v>
                </c:pt>
                <c:pt idx="27">
                  <c:v>30736214</c:v>
                </c:pt>
                <c:pt idx="28">
                  <c:v>24750440</c:v>
                </c:pt>
                <c:pt idx="29">
                  <c:v>29912126</c:v>
                </c:pt>
                <c:pt idx="30">
                  <c:v>28644010</c:v>
                </c:pt>
                <c:pt idx="31">
                  <c:v>25066811</c:v>
                </c:pt>
                <c:pt idx="32">
                  <c:v>40247745</c:v>
                </c:pt>
                <c:pt idx="33">
                  <c:v>35953934</c:v>
                </c:pt>
                <c:pt idx="34">
                  <c:v>74960150</c:v>
                </c:pt>
                <c:pt idx="35">
                  <c:v>81817169</c:v>
                </c:pt>
                <c:pt idx="36">
                  <c:v>48854529</c:v>
                </c:pt>
                <c:pt idx="37">
                  <c:v>27336964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湖泉列岛!$X$4:$X$126</c:f>
              <c:strCache>
                <c:ptCount val="12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</c:strCache>
            </c:strRef>
          </c:cat>
          <c:val>
            <c:numRef>
              <c:f>湖泉列岛!$Y$4:$Y$126</c:f>
              <c:numCache>
                <c:formatCode>General</c:formatCode>
                <c:ptCount val="12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湖泉列岛!$X$4:$X$126</c:f>
              <c:strCache>
                <c:ptCount val="12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</c:strCache>
            </c:strRef>
          </c:cat>
          <c:val>
            <c:numRef>
              <c:f>湖泉列岛!$Z$4:$Z$126</c:f>
              <c:numCache>
                <c:formatCode>General</c:formatCode>
                <c:ptCount val="122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湖泉列岛!$X$4:$X$126</c:f>
              <c:strCache>
                <c:ptCount val="12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</c:strCache>
            </c:strRef>
          </c:cat>
          <c:val>
            <c:numRef>
              <c:f>湖泉列岛!$AA$4:$AA$126</c:f>
              <c:numCache>
                <c:formatCode>General</c:formatCode>
                <c:ptCount val="12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Lambertisland!$W$4:$W$125</c:f>
              <c:strCache>
                <c:ptCount val="12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</c:strCache>
            </c:strRef>
          </c:cat>
          <c:val>
            <c:numRef>
              <c:f>Lambertisland!$X$4:$X$125</c:f>
              <c:numCache>
                <c:formatCode>General</c:formatCode>
                <c:ptCount val="12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Lambertisland!$W$4:$W$125</c:f>
              <c:strCache>
                <c:ptCount val="12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</c:strCache>
            </c:strRef>
          </c:cat>
          <c:val>
            <c:numRef>
              <c:f>Lambertisland!$Y$4:$Y$125</c:f>
              <c:numCache>
                <c:formatCode>General</c:formatCode>
                <c:ptCount val="12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Lambertisland!$W$4:$W$125</c:f>
              <c:strCache>
                <c:ptCount val="12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</c:strCache>
            </c:strRef>
          </c:cat>
          <c:val>
            <c:numRef>
              <c:f>Lambertisland!$Z$4:$Z$125</c:f>
              <c:numCache>
                <c:formatCode>General</c:formatCode>
                <c:ptCount val="12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小金山列岛!$W$4:$W$123</c:f>
              <c:strCache>
                <c:ptCount val="11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</c:strCache>
            </c:strRef>
          </c:cat>
          <c:val>
            <c:numRef>
              <c:f>小金山列岛!$X$4:$X$123</c:f>
              <c:numCache>
                <c:formatCode>General</c:formatCode>
                <c:ptCount val="11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小金山列岛!$W$4:$W$123</c:f>
              <c:strCache>
                <c:ptCount val="11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</c:strCache>
            </c:strRef>
          </c:cat>
          <c:val>
            <c:numRef>
              <c:f>小金山列岛!$Y$4:$Y$123</c:f>
              <c:numCache>
                <c:formatCode>General</c:formatCode>
                <c:ptCount val="11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小金山列岛!$W$4:$W$123</c:f>
              <c:strCache>
                <c:ptCount val="11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</c:strCache>
            </c:strRef>
          </c:cat>
          <c:val>
            <c:numRef>
              <c:f>小金山列岛!$Z$4:$Z$123</c:f>
              <c:numCache>
                <c:formatCode>General</c:formatCode>
                <c:ptCount val="11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RichMond!$X$4:$X$123</c:f>
              <c:strCache>
                <c:ptCount val="11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</c:strCache>
            </c:strRef>
          </c:cat>
          <c:val>
            <c:numRef>
              <c:f>RichMond!$Y$4:$Y$123</c:f>
              <c:numCache>
                <c:formatCode>General</c:formatCode>
                <c:ptCount val="119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RichMond!$X$4:$X$123</c:f>
              <c:strCache>
                <c:ptCount val="11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</c:strCache>
            </c:strRef>
          </c:cat>
          <c:val>
            <c:numRef>
              <c:f>RichMond!$Z$4:$Z$123</c:f>
              <c:numCache>
                <c:formatCode>General</c:formatCode>
                <c:ptCount val="119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RichMond!$X$4:$X$123</c:f>
              <c:strCache>
                <c:ptCount val="11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</c:strCache>
            </c:strRef>
          </c:cat>
          <c:val>
            <c:numRef>
              <c:f>RichMond!$AA$4:$AA$123</c:f>
              <c:numCache>
                <c:formatCode>General</c:formatCode>
                <c:ptCount val="119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ISLASANTAY!$Z$4:$Z$119</c:f>
              <c:strCache>
                <c:ptCount val="1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</c:strCache>
            </c:strRef>
          </c:cat>
          <c:val>
            <c:numRef>
              <c:f>ISLASANTAY!$AA$4:$AA$119</c:f>
              <c:numCache>
                <c:formatCode>General</c:formatCode>
                <c:ptCount val="11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ISLASANTAY!$Z$4:$Z$119</c:f>
              <c:strCache>
                <c:ptCount val="1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</c:strCache>
            </c:strRef>
          </c:cat>
          <c:val>
            <c:numRef>
              <c:f>ISLASANTAY!$AB$4:$AB$119</c:f>
              <c:numCache>
                <c:formatCode>General</c:formatCode>
                <c:ptCount val="11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ISLASANTAY!$Z$4:$Z$119</c:f>
              <c:strCache>
                <c:ptCount val="1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</c:strCache>
            </c:strRef>
          </c:cat>
          <c:val>
            <c:numRef>
              <c:f>ISLASANTAY!$AC$4:$AC$119</c:f>
              <c:numCache>
                <c:formatCode>General</c:formatCode>
                <c:ptCount val="11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Deneysville!$Z$4:$Z$119</c:f>
              <c:strCache>
                <c:ptCount val="1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</c:strCache>
            </c:strRef>
          </c:cat>
          <c:val>
            <c:numRef>
              <c:f>Deneysville!$AA$4:$AA$119</c:f>
              <c:numCache>
                <c:formatCode>General</c:formatCode>
                <c:ptCount val="11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Deneysville!$Z$4:$Z$119</c:f>
              <c:strCache>
                <c:ptCount val="1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</c:strCache>
            </c:strRef>
          </c:cat>
          <c:val>
            <c:numRef>
              <c:f>Deneysville!$AB$4:$AB$119</c:f>
              <c:numCache>
                <c:formatCode>General</c:formatCode>
                <c:ptCount val="11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Deneysville!$Z$4:$Z$119</c:f>
              <c:strCache>
                <c:ptCount val="11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</c:strCache>
            </c:strRef>
          </c:cat>
          <c:val>
            <c:numRef>
              <c:f>Deneysville!$AC$4:$AC$119</c:f>
              <c:numCache>
                <c:formatCode>General</c:formatCode>
                <c:ptCount val="11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宾夕法尼亚州!$AA$4:$AA$100</c:f>
              <c:strCache>
                <c:ptCount val="9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</c:strCache>
            </c:strRef>
          </c:cat>
          <c:val>
            <c:numRef>
              <c:f>宾夕法尼亚州!$AB$4:$AB$100</c:f>
              <c:numCache>
                <c:formatCode>General</c:formatCode>
                <c:ptCount val="96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宾夕法尼亚州!$AA$4:$AA$100</c:f>
              <c:strCache>
                <c:ptCount val="9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</c:strCache>
            </c:strRef>
          </c:cat>
          <c:val>
            <c:numRef>
              <c:f>宾夕法尼亚州!$AC$4:$AC$100</c:f>
              <c:numCache>
                <c:formatCode>General</c:formatCode>
                <c:ptCount val="9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宾夕法尼亚州!$AA$4:$AA$100</c:f>
              <c:strCache>
                <c:ptCount val="96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</c:strCache>
            </c:strRef>
          </c:cat>
          <c:val>
            <c:numRef>
              <c:f>宾夕法尼亚州!$AD$4:$AD$100</c:f>
              <c:numCache>
                <c:formatCode>General</c:formatCode>
                <c:ptCount val="96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甘尼森岛!$AA$4:$AA$99</c:f>
              <c:strCache>
                <c:ptCount val="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</c:strCache>
            </c:strRef>
          </c:cat>
          <c:val>
            <c:numRef>
              <c:f>甘尼森岛!$AB$4:$AB$99</c:f>
              <c:numCache>
                <c:formatCode>General</c:formatCode>
                <c:ptCount val="9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甘尼森岛!$AA$4:$AA$99</c:f>
              <c:strCache>
                <c:ptCount val="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</c:strCache>
            </c:strRef>
          </c:cat>
          <c:val>
            <c:numRef>
              <c:f>甘尼森岛!$AC$4:$AC$99</c:f>
              <c:numCache>
                <c:formatCode>General</c:formatCode>
                <c:ptCount val="9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甘尼森岛!$AA$4:$AA$99</c:f>
              <c:strCache>
                <c:ptCount val="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</c:strCache>
            </c:strRef>
          </c:cat>
          <c:val>
            <c:numRef>
              <c:f>甘尼森岛!$AD$4:$AD$99</c:f>
              <c:numCache>
                <c:formatCode>General</c:formatCode>
                <c:ptCount val="9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斯壮结!$AA$4:$AA$99</c:f>
              <c:strCache>
                <c:ptCount val="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</c:strCache>
            </c:strRef>
          </c:cat>
          <c:val>
            <c:numRef>
              <c:f>斯壮结!$AB$4:$AB$99</c:f>
              <c:numCache>
                <c:formatCode>General</c:formatCode>
                <c:ptCount val="9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斯壮结!$AA$4:$AA$99</c:f>
              <c:strCache>
                <c:ptCount val="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</c:strCache>
            </c:strRef>
          </c:cat>
          <c:val>
            <c:numRef>
              <c:f>斯壮结!$AC$4:$AC$99</c:f>
              <c:numCache>
                <c:formatCode>General</c:formatCode>
                <c:ptCount val="9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斯壮结!$AA$4:$AA$99</c:f>
              <c:strCache>
                <c:ptCount val="9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</c:strCache>
            </c:strRef>
          </c:cat>
          <c:val>
            <c:numRef>
              <c:f>斯壮结!$AD$4:$AD$99</c:f>
              <c:numCache>
                <c:formatCode>General</c:formatCode>
                <c:ptCount val="9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Kugluktuk!$AA$4:$AA$96</c:f>
              <c:strCache>
                <c:ptCount val="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</c:strCache>
            </c:strRef>
          </c:cat>
          <c:val>
            <c:numRef>
              <c:f>Kugluktuk!$AB$4:$AB$96</c:f>
              <c:numCache>
                <c:formatCode>General</c:formatCode>
                <c:ptCount val="9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Kugluktuk!$AA$4:$AA$96</c:f>
              <c:strCache>
                <c:ptCount val="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</c:strCache>
            </c:strRef>
          </c:cat>
          <c:val>
            <c:numRef>
              <c:f>Kugluktuk!$AC$4:$AC$96</c:f>
              <c:numCache>
                <c:formatCode>General</c:formatCode>
                <c:ptCount val="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Kugluktuk!$AA$4:$AA$96</c:f>
              <c:strCache>
                <c:ptCount val="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</c:strCache>
            </c:strRef>
          </c:cat>
          <c:val>
            <c:numRef>
              <c:f>Kugluktuk!$AD$4:$AD$96</c:f>
              <c:numCache>
                <c:formatCode>General</c:formatCode>
                <c:ptCount val="9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Moosonee!$AA$4:$AA$96</c:f>
              <c:strCache>
                <c:ptCount val="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</c:strCache>
            </c:strRef>
          </c:cat>
          <c:val>
            <c:numRef>
              <c:f>Moosonee!$AB$4:$AB$96</c:f>
              <c:numCache>
                <c:formatCode>General</c:formatCode>
                <c:ptCount val="9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Moosonee!$AA$4:$AA$96</c:f>
              <c:strCache>
                <c:ptCount val="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</c:strCache>
            </c:strRef>
          </c:cat>
          <c:val>
            <c:numRef>
              <c:f>Moosonee!$AC$4:$AC$96</c:f>
              <c:numCache>
                <c:formatCode>General</c:formatCode>
                <c:ptCount val="9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Moosonee!$AA$4:$AA$96</c:f>
              <c:strCache>
                <c:ptCount val="9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</c:strCache>
            </c:strRef>
          </c:cat>
          <c:val>
            <c:numRef>
              <c:f>Moosonee!$AD$4:$AD$96</c:f>
              <c:numCache>
                <c:formatCode>General</c:formatCode>
                <c:ptCount val="9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螺洲岛!$AA$4:$AA$71</c:f>
              <c:strCache>
                <c:ptCount val="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</c:strCache>
            </c:strRef>
          </c:cat>
          <c:val>
            <c:numRef>
              <c:f>螺洲岛!$AB$4:$AB$71</c:f>
              <c:numCache>
                <c:formatCode>General</c:formatCode>
                <c:ptCount val="6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螺洲岛!$AA$4:$AA$71</c:f>
              <c:strCache>
                <c:ptCount val="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</c:strCache>
            </c:strRef>
          </c:cat>
          <c:val>
            <c:numRef>
              <c:f>螺洲岛!$AC$4:$AC$71</c:f>
              <c:numCache>
                <c:formatCode>General</c:formatCode>
                <c:ptCount val="67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螺洲岛!$AA$4:$AA$71</c:f>
              <c:strCache>
                <c:ptCount val="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</c:strCache>
            </c:strRef>
          </c:cat>
          <c:val>
            <c:numRef>
              <c:f>螺洲岛!$AD$4:$AD$71</c:f>
              <c:numCache>
                <c:formatCode>General</c:formatCode>
                <c:ptCount val="67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果州群岛!$AA$4:$AA$71</c:f>
              <c:strCache>
                <c:ptCount val="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</c:strCache>
            </c:strRef>
          </c:cat>
          <c:val>
            <c:numRef>
              <c:f>果州群岛!$AB$4:$AB$71</c:f>
              <c:numCache>
                <c:formatCode>General</c:formatCode>
                <c:ptCount val="6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果州群岛!$AA$4:$AA$71</c:f>
              <c:strCache>
                <c:ptCount val="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</c:strCache>
            </c:strRef>
          </c:cat>
          <c:val>
            <c:numRef>
              <c:f>果州群岛!$AC$4:$AC$71</c:f>
              <c:numCache>
                <c:formatCode>General</c:formatCode>
                <c:ptCount val="67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果州群岛!$AA$4:$AA$71</c:f>
              <c:strCache>
                <c:ptCount val="67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</c:strCache>
            </c:strRef>
          </c:cat>
          <c:val>
            <c:numRef>
              <c:f>果州群岛!$AD$4:$AD$71</c:f>
              <c:numCache>
                <c:formatCode>General</c:formatCode>
                <c:ptCount val="67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庙湾岛!$AA$4:$AA$70</c:f>
              <c:strCache>
                <c:ptCount val="6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</c:strCache>
            </c:strRef>
          </c:cat>
          <c:val>
            <c:numRef>
              <c:f>庙湾岛!$AB$4:$AB$70</c:f>
              <c:numCache>
                <c:formatCode>General</c:formatCode>
                <c:ptCount val="6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庙湾岛!$AA$4:$AA$70</c:f>
              <c:strCache>
                <c:ptCount val="6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</c:strCache>
            </c:strRef>
          </c:cat>
          <c:val>
            <c:numRef>
              <c:f>庙湾岛!$AC$4:$AC$70</c:f>
              <c:numCache>
                <c:formatCode>General</c:formatCode>
                <c:ptCount val="66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庙湾岛!$AA$4:$AA$70</c:f>
              <c:strCache>
                <c:ptCount val="66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</c:strCache>
            </c:strRef>
          </c:cat>
          <c:val>
            <c:numRef>
              <c:f>庙湾岛!$AD$4:$AD$70</c:f>
              <c:numCache>
                <c:formatCode>General</c:formatCode>
                <c:ptCount val="66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Barrio!$AA$4:$AA$67</c:f>
              <c:strCache>
                <c:ptCount val="6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</c:strCache>
            </c:strRef>
          </c:cat>
          <c:val>
            <c:numRef>
              <c:f>Barrio!$AB$4:$AB$67</c:f>
              <c:numCache>
                <c:formatCode>General</c:formatCode>
                <c:ptCount val="6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Barrio!$AA$4:$AA$67</c:f>
              <c:strCache>
                <c:ptCount val="6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</c:strCache>
            </c:strRef>
          </c:cat>
          <c:val>
            <c:numRef>
              <c:f>Barrio!$AC$4:$AC$67</c:f>
              <c:numCache>
                <c:formatCode>General</c:formatCode>
                <c:ptCount val="63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Barrio!$AA$4:$AA$67</c:f>
              <c:strCache>
                <c:ptCount val="63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</c:strCache>
            </c:strRef>
          </c:cat>
          <c:val>
            <c:numRef>
              <c:f>Barrio!$AD$4:$AD$67</c:f>
              <c:numCache>
                <c:formatCode>General</c:formatCode>
                <c:ptCount val="63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向岛!$AB$4:$AB$61</c:f>
              <c:numCache>
                <c:formatCode>General</c:formatCode>
                <c:ptCount val="5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向岛!$AC$4:$AC$61</c:f>
              <c:numCache>
                <c:formatCode>General</c:formatCode>
                <c:ptCount val="57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向岛!$AD$4:$AD$61</c:f>
              <c:numCache>
                <c:formatCode>General</c:formatCode>
                <c:ptCount val="57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岛田岛!$AB$4:$AB$61</c:f>
              <c:numCache>
                <c:formatCode>General</c:formatCode>
                <c:ptCount val="5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岛田岛!$AC$4:$AC$61</c:f>
              <c:numCache>
                <c:formatCode>General</c:formatCode>
                <c:ptCount val="57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岛田岛!$AD$4:$AD$61</c:f>
              <c:numCache>
                <c:formatCode>General</c:formatCode>
                <c:ptCount val="57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小槌岛!$AB$4:$AB$61</c:f>
              <c:numCache>
                <c:formatCode>General</c:formatCode>
                <c:ptCount val="5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小槌岛!$AC$4:$AC$61</c:f>
              <c:numCache>
                <c:formatCode>General</c:formatCode>
                <c:ptCount val="57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小槌岛!$AD$4:$AD$61</c:f>
              <c:numCache>
                <c:formatCode>General</c:formatCode>
                <c:ptCount val="57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爷婆岛!$AB$4:$AB$61</c:f>
              <c:numCache>
                <c:formatCode>General</c:formatCode>
                <c:ptCount val="5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爷婆岛!$AC$4:$AC$61</c:f>
              <c:numCache>
                <c:formatCode>General</c:formatCode>
                <c:ptCount val="57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爷婆岛!$AD$4:$AD$61</c:f>
              <c:numCache>
                <c:formatCode>General</c:formatCode>
                <c:ptCount val="57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高岛!$AB$4:$AB$61</c:f>
              <c:numCache>
                <c:formatCode>General</c:formatCode>
                <c:ptCount val="5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高岛!$AC$4:$AC$61</c:f>
              <c:numCache>
                <c:formatCode>General</c:formatCode>
                <c:ptCount val="57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高岛!$AA$4:$AA$61</c:f>
              <c:strCache>
                <c:ptCount val="57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</c:strCache>
            </c:strRef>
          </c:cat>
          <c:val>
            <c:numRef>
              <c:f>高岛!$AD$4:$AD$61</c:f>
              <c:numCache>
                <c:formatCode>General</c:formatCode>
                <c:ptCount val="57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平郡岛!$AA$4:$AA$52</c:f>
              <c:strCache>
                <c:ptCount val="4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</c:strCache>
            </c:strRef>
          </c:cat>
          <c:val>
            <c:numRef>
              <c:f>平郡岛!$AB$4:$AB$52</c:f>
              <c:numCache>
                <c:formatCode>General</c:formatCode>
                <c:ptCount val="4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平郡岛!$AA$4:$AA$52</c:f>
              <c:strCache>
                <c:ptCount val="4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</c:strCache>
            </c:strRef>
          </c:cat>
          <c:val>
            <c:numRef>
              <c:f>平郡岛!$AC$4:$AC$52</c:f>
              <c:numCache>
                <c:formatCode>General</c:formatCode>
                <c:ptCount val="4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平郡岛!$AA$4:$AA$52</c:f>
              <c:strCache>
                <c:ptCount val="48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</c:strCache>
            </c:strRef>
          </c:cat>
          <c:val>
            <c:numRef>
              <c:f>平郡岛!$AD$4:$AD$52</c:f>
              <c:numCache>
                <c:formatCode>General</c:formatCode>
                <c:ptCount val="48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三角岛!$AA$4:$AA$50</c:f>
              <c:strCache>
                <c:ptCount val="4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</c:strCache>
            </c:strRef>
          </c:cat>
          <c:val>
            <c:numRef>
              <c:f>三角岛!$AB$4:$AB$50</c:f>
              <c:numCache>
                <c:formatCode>General</c:formatCode>
                <c:ptCount val="4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三角岛!$AA$4:$AA$50</c:f>
              <c:strCache>
                <c:ptCount val="4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</c:strCache>
            </c:strRef>
          </c:cat>
          <c:val>
            <c:numRef>
              <c:f>三角岛!$AC$4:$AC$50</c:f>
              <c:numCache>
                <c:formatCode>General</c:formatCode>
                <c:ptCount val="46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三角岛!$AA$4:$AA$50</c:f>
              <c:strCache>
                <c:ptCount val="46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</c:strCache>
            </c:strRef>
          </c:cat>
          <c:val>
            <c:numRef>
              <c:f>三角岛!$AD$4:$AD$50</c:f>
              <c:numCache>
                <c:formatCode>General</c:formatCode>
                <c:ptCount val="46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狗骨岛!$AA$4:$AA$42</c:f>
              <c:strCache>
                <c:ptCount val="3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</c:strCache>
            </c:strRef>
          </c:cat>
          <c:val>
            <c:numRef>
              <c:f>狗骨岛!$AB$4:$AB$42</c:f>
              <c:numCache>
                <c:formatCode>General</c:formatCode>
                <c:ptCount val="3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狗骨岛!$AA$4:$AA$42</c:f>
              <c:strCache>
                <c:ptCount val="3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</c:strCache>
            </c:strRef>
          </c:cat>
          <c:val>
            <c:numRef>
              <c:f>狗骨岛!$AC$4:$AC$42</c:f>
              <c:numCache>
                <c:formatCode>General</c:formatCode>
                <c:ptCount val="38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狗骨岛!$AA$4:$AA$42</c:f>
              <c:strCache>
                <c:ptCount val="38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</c:strCache>
            </c:strRef>
          </c:cat>
          <c:val>
            <c:numRef>
              <c:f>狗骨岛!$AD$4:$AD$42</c:f>
              <c:numCache>
                <c:formatCode>General</c:formatCode>
                <c:ptCount val="38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普拉兰岛!$AA$4:$AA$41</c:f>
              <c:strCache>
                <c:ptCount val="3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</c:strCache>
            </c:strRef>
          </c:cat>
          <c:val>
            <c:numRef>
              <c:f>普拉兰岛!$AB$4:$AB$41</c:f>
              <c:numCache>
                <c:formatCode>General</c:formatCode>
                <c:ptCount val="3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普拉兰岛!$AA$4:$AA$41</c:f>
              <c:strCache>
                <c:ptCount val="3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</c:strCache>
            </c:strRef>
          </c:cat>
          <c:val>
            <c:numRef>
              <c:f>普拉兰岛!$AC$4:$AC$41</c:f>
              <c:numCache>
                <c:formatCode>General</c:formatCode>
                <c:ptCount val="37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普拉兰岛!$AA$4:$AA$41</c:f>
              <c:strCache>
                <c:ptCount val="37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</c:strCache>
            </c:strRef>
          </c:cat>
          <c:val>
            <c:numRef>
              <c:f>普拉兰岛!$AD$4:$AD$41</c:f>
              <c:numCache>
                <c:formatCode>General</c:formatCode>
                <c:ptCount val="37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法伊拉卡岛!$AA$4:$AA$35</c:f>
              <c:strCache>
                <c:ptCount val="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</c:strCache>
            </c:strRef>
          </c:cat>
          <c:val>
            <c:numRef>
              <c:f>法伊拉卡岛!$AB$4:$AB$35</c:f>
              <c:numCache>
                <c:formatCode>General</c:formatCode>
                <c:ptCount val="3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法伊拉卡岛!$AA$4:$AA$35</c:f>
              <c:strCache>
                <c:ptCount val="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</c:strCache>
            </c:strRef>
          </c:cat>
          <c:val>
            <c:numRef>
              <c:f>法伊拉卡岛!$AC$4:$AC$35</c:f>
              <c:numCache>
                <c:formatCode>General</c:formatCode>
                <c:ptCount val="31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法伊拉卡岛!$AA$4:$AA$35</c:f>
              <c:strCache>
                <c:ptCount val="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</c:strCache>
            </c:strRef>
          </c:cat>
          <c:val>
            <c:numRef>
              <c:f>法伊拉卡岛!$AD$4:$AD$35</c:f>
              <c:numCache>
                <c:formatCode>General</c:formatCode>
                <c:ptCount val="31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Nakhiloo岛!$AA$4:$AA$35</c:f>
              <c:strCache>
                <c:ptCount val="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</c:strCache>
            </c:strRef>
          </c:cat>
          <c:val>
            <c:numRef>
              <c:f>Nakhiloo岛!$AB$4:$AB$35</c:f>
              <c:numCache>
                <c:formatCode>General</c:formatCode>
                <c:ptCount val="3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Nakhiloo岛!$AA$4:$AA$35</c:f>
              <c:strCache>
                <c:ptCount val="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</c:strCache>
            </c:strRef>
          </c:cat>
          <c:val>
            <c:numRef>
              <c:f>Nakhiloo岛!$AC$4:$AC$35</c:f>
              <c:numCache>
                <c:formatCode>General</c:formatCode>
                <c:ptCount val="31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Nakhiloo岛!$AA$4:$AA$35</c:f>
              <c:strCache>
                <c:ptCount val="31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</c:strCache>
            </c:strRef>
          </c:cat>
          <c:val>
            <c:numRef>
              <c:f>Nakhiloo岛!$AD$4:$AD$35</c:f>
              <c:numCache>
                <c:formatCode>General</c:formatCode>
                <c:ptCount val="31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巴赫达尔机场!$AA$4:$AA$32</c:f>
              <c:strCache>
                <c:ptCount val="2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</c:strCache>
            </c:strRef>
          </c:cat>
          <c:val>
            <c:numRef>
              <c:f>巴赫达尔机场!$AB$4:$AB$32</c:f>
              <c:numCache>
                <c:formatCode>General</c:formatCode>
                <c:ptCount val="28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巴赫达尔机场!$AA$4:$AA$32</c:f>
              <c:strCache>
                <c:ptCount val="2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</c:strCache>
            </c:strRef>
          </c:cat>
          <c:val>
            <c:numRef>
              <c:f>巴赫达尔机场!$AC$4:$AC$32</c:f>
              <c:numCache>
                <c:formatCode>General</c:formatCode>
                <c:ptCount val="28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巴赫达尔机场!$AA$4:$AA$32</c:f>
              <c:strCache>
                <c:ptCount val="28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</c:strCache>
            </c:strRef>
          </c:cat>
          <c:val>
            <c:numRef>
              <c:f>巴赫达尔机场!$AD$4:$AD$32</c:f>
              <c:numCache>
                <c:formatCode>General</c:formatCode>
                <c:ptCount val="28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第一区!$AB$4:$AB$28</c:f>
              <c:numCache>
                <c:formatCode>General</c:formatCode>
                <c:ptCount val="24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第一区!$AC$4:$AC$28</c:f>
              <c:numCache>
                <c:formatCode>General</c:formatCode>
                <c:ptCount val="24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第一区!$AD$4:$AD$28</c:f>
              <c:numCache>
                <c:formatCode>General</c:formatCode>
                <c:ptCount val="24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中开罗!$AB$4:$AB$28</c:f>
              <c:numCache>
                <c:formatCode>General</c:formatCode>
                <c:ptCount val="2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中开罗!$AC$4:$AC$28</c:f>
              <c:numCache>
                <c:formatCode>General</c:formatCode>
                <c:ptCount val="2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中开罗!$AD$4:$AD$28</c:f>
              <c:numCache>
                <c:formatCode>General</c:formatCode>
                <c:ptCount val="2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BASHBISH!$AB$4:$AB$28</c:f>
              <c:numCache>
                <c:formatCode>General</c:formatCode>
                <c:ptCount val="24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BASHBISH!$AC$4:$AC$28</c:f>
              <c:numCache>
                <c:formatCode>General</c:formatCode>
                <c:ptCount val="24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BASHBISH!$AD$4:$AD$28</c:f>
              <c:numCache>
                <c:formatCode>General</c:formatCode>
                <c:ptCount val="24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IBRAHIMIYA!$AB$4:$AB$28</c:f>
              <c:numCache>
                <c:formatCode>General</c:formatCode>
                <c:ptCount val="24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IBRAHIMIYA!$AC$4:$AC$28</c:f>
              <c:numCache>
                <c:formatCode>General</c:formatCode>
                <c:ptCount val="24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IBRAHIMIYA!$AA$4:$AA$28</c:f>
              <c:strCache>
                <c:ptCount val="2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</c:strCache>
            </c:strRef>
          </c:cat>
          <c:val>
            <c:numRef>
              <c:f>IBRAHIMIYA!$AD$4:$AD$28</c:f>
              <c:numCache>
                <c:formatCode>General</c:formatCode>
                <c:ptCount val="24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开封龙亭区!$AA$4:$AA$27</c:f>
              <c:strCache>
                <c:ptCount val="23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</c:strCache>
            </c:strRef>
          </c:cat>
          <c:val>
            <c:numRef>
              <c:f>开封龙亭区!$AB$4:$AB$27</c:f>
              <c:numCache>
                <c:formatCode>General</c:formatCode>
                <c:ptCount val="23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开封龙亭区!$AA$4:$AA$27</c:f>
              <c:strCache>
                <c:ptCount val="23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</c:strCache>
            </c:strRef>
          </c:cat>
          <c:val>
            <c:numRef>
              <c:f>开封龙亭区!$AC$4:$AC$27</c:f>
              <c:numCache>
                <c:formatCode>General</c:formatCode>
                <c:ptCount val="23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开封龙亭区!$AA$4:$AA$27</c:f>
              <c:strCache>
                <c:ptCount val="23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</c:strCache>
            </c:strRef>
          </c:cat>
          <c:val>
            <c:numRef>
              <c:f>开封龙亭区!$AD$4:$AD$27</c:f>
              <c:numCache>
                <c:formatCode>General</c:formatCode>
                <c:ptCount val="23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Phakalene!$AA$4:$AA$25</c:f>
              <c:strCache>
                <c:ptCount val="21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</c:strCache>
            </c:strRef>
          </c:cat>
          <c:val>
            <c:numRef>
              <c:f>Phakalene!$AB$4:$AB$25</c:f>
              <c:numCache>
                <c:formatCode>General</c:formatCode>
                <c:ptCount val="21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Phakalene!$AA$4:$AA$25</c:f>
              <c:strCache>
                <c:ptCount val="21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</c:strCache>
            </c:strRef>
          </c:cat>
          <c:val>
            <c:numRef>
              <c:f>Phakalene!$AC$4:$AC$25</c:f>
              <c:numCache>
                <c:formatCode>General</c:formatCode>
                <c:ptCount val="21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Phakalene!$AA$4:$AA$25</c:f>
              <c:strCache>
                <c:ptCount val="21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</c:strCache>
            </c:strRef>
          </c:cat>
          <c:val>
            <c:numRef>
              <c:f>Phakalene!$AD$4:$AD$25</c:f>
              <c:numCache>
                <c:formatCode>General</c:formatCode>
                <c:ptCount val="21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Donga!$AA$4:$AA$24</c:f>
              <c:strCache>
                <c:ptCount val="20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</c:strCache>
            </c:strRef>
          </c:cat>
          <c:val>
            <c:numRef>
              <c:f>Donga!$AB$4:$AB$24</c:f>
              <c:numCache>
                <c:formatCode>General</c:formatCode>
                <c:ptCount val="20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Donga!$AA$4:$AA$24</c:f>
              <c:strCache>
                <c:ptCount val="20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</c:strCache>
            </c:strRef>
          </c:cat>
          <c:val>
            <c:numRef>
              <c:f>Donga!$AC$4:$AC$24</c:f>
              <c:numCache>
                <c:formatCode>General</c:formatCode>
                <c:ptCount val="20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Donga!$AA$4:$AA$24</c:f>
              <c:strCache>
                <c:ptCount val="20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</c:strCache>
            </c:strRef>
          </c:cat>
          <c:val>
            <c:numRef>
              <c:f>Donga!$AD$4:$AD$24</c:f>
              <c:numCache>
                <c:formatCode>General</c:formatCode>
                <c:ptCount val="20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Ukerewe!$AA$4:$AA$20</c:f>
              <c:strCache>
                <c:ptCount val="1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</c:strCache>
            </c:strRef>
          </c:cat>
          <c:val>
            <c:numRef>
              <c:f>Ukerewe!$AB$4:$AB$20</c:f>
              <c:numCache>
                <c:formatCode>General</c:formatCode>
                <c:ptCount val="1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Ukerewe!$AA$4:$AA$20</c:f>
              <c:strCache>
                <c:ptCount val="1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</c:strCache>
            </c:strRef>
          </c:cat>
          <c:val>
            <c:numRef>
              <c:f>Ukerewe!$AC$4:$AC$20</c:f>
              <c:numCache>
                <c:formatCode>General</c:formatCode>
                <c:ptCount val="16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Ukerewe!$AA$4:$AA$20</c:f>
              <c:strCache>
                <c:ptCount val="16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</c:strCache>
            </c:strRef>
          </c:cat>
          <c:val>
            <c:numRef>
              <c:f>Ukerewe!$AD$4:$AD$20</c:f>
              <c:numCache>
                <c:formatCode>General</c:formatCode>
                <c:ptCount val="16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Juma岛!$AA$4:$AA$19</c:f>
              <c:strCache>
                <c:ptCount val="1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</c:strCache>
            </c:strRef>
          </c:cat>
          <c:val>
            <c:numRef>
              <c:f>Juma岛!$AB$4:$AB$19</c:f>
              <c:numCache>
                <c:formatCode>General</c:formatCode>
                <c:ptCount val="1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Juma岛!$AA$4:$AA$19</c:f>
              <c:strCache>
                <c:ptCount val="1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</c:strCache>
            </c:strRef>
          </c:cat>
          <c:val>
            <c:numRef>
              <c:f>Juma岛!$AC$4:$AC$19</c:f>
              <c:numCache>
                <c:formatCode>General</c:formatCode>
                <c:ptCount val="15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Juma岛!$AA$4:$AA$19</c:f>
              <c:strCache>
                <c:ptCount val="15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</c:strCache>
            </c:strRef>
          </c:cat>
          <c:val>
            <c:numRef>
              <c:f>Juma岛!$AD$4:$AD$19</c:f>
              <c:numCache>
                <c:formatCode>General</c:formatCode>
                <c:ptCount val="15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鲁邦多岛!$AA$4:$AA$18</c:f>
              <c:strCache>
                <c:ptCount val="1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</c:strCache>
            </c:strRef>
          </c:cat>
          <c:val>
            <c:numRef>
              <c:f>鲁邦多岛!$AB$4:$AB$18</c:f>
              <c:numCache>
                <c:formatCode>General</c:formatCode>
                <c:ptCount val="1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鲁邦多岛!$AA$4:$AA$18</c:f>
              <c:strCache>
                <c:ptCount val="1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</c:strCache>
            </c:strRef>
          </c:cat>
          <c:val>
            <c:numRef>
              <c:f>鲁邦多岛!$AC$4:$AC$18</c:f>
              <c:numCache>
                <c:formatCode>General</c:formatCode>
                <c:ptCount val="1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鲁邦多岛!$AA$4:$AA$18</c:f>
              <c:strCache>
                <c:ptCount val="1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</c:strCache>
            </c:strRef>
          </c:cat>
          <c:val>
            <c:numRef>
              <c:f>鲁邦多岛!$AD$4:$AD$18</c:f>
              <c:numCache>
                <c:formatCode>General</c:formatCode>
                <c:ptCount val="1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富埃特文图拉岛!$AA$4:$AA$11</c:f>
              <c:strCache>
                <c:ptCount val="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</c:strCache>
            </c:strRef>
          </c:cat>
          <c:val>
            <c:numRef>
              <c:f>富埃特文图拉岛!$AB$4:$AB$11</c:f>
              <c:numCache>
                <c:formatCode>General</c:formatCode>
                <c:ptCount val="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富埃特文图拉岛!$AA$4:$AA$11</c:f>
              <c:strCache>
                <c:ptCount val="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</c:strCache>
            </c:strRef>
          </c:cat>
          <c:val>
            <c:numRef>
              <c:f>富埃特文图拉岛!$AC$4:$AC$11</c:f>
              <c:numCache>
                <c:formatCode>General</c:formatCode>
                <c:ptCount val="7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富埃特文图拉岛!$AA$4:$AA$11</c:f>
              <c:strCache>
                <c:ptCount val="7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</c:strCache>
            </c:strRef>
          </c:cat>
          <c:val>
            <c:numRef>
              <c:f>富埃特文图拉岛!$AD$4:$AD$11</c:f>
              <c:numCache>
                <c:formatCode>General</c:formatCode>
                <c:ptCount val="7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</c:f>
              <c:strCache>
                <c:ptCount val="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</c:strCache>
            </c:strRef>
          </c:cat>
          <c:val>
            <c:numRef>
              <c:f>丹戎乌班市!$AB$4:$AB$10</c:f>
              <c:numCache>
                <c:formatCode>General</c:formatCode>
                <c:ptCount val="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</c:f>
              <c:strCache>
                <c:ptCount val="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</c:strCache>
            </c:strRef>
          </c:cat>
          <c:val>
            <c:numRef>
              <c:f>丹戎乌班市!$AC$4:$AC$10</c:f>
              <c:numCache>
                <c:formatCode>General</c:formatCode>
                <c:ptCount val="6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</c:f>
              <c:strCache>
                <c:ptCount val="6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</c:strCache>
            </c:strRef>
          </c:cat>
          <c:val>
            <c:numRef>
              <c:f>丹戎乌班市!$AD$4:$AD$10</c:f>
              <c:numCache>
                <c:formatCode>General</c:formatCode>
                <c:ptCount val="6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154</xdr:row>
      <xdr:rowOff>33655</xdr:rowOff>
    </xdr:from>
    <xdr:to>
      <xdr:col>12</xdr:col>
      <xdr:colOff>1628140</xdr:colOff>
      <xdr:row>187</xdr:row>
      <xdr:rowOff>43815</xdr:rowOff>
    </xdr:to>
    <xdr:graphicFrame>
      <xdr:nvGraphicFramePr>
        <xdr:cNvPr id="2" name="图表 1"/>
        <xdr:cNvGraphicFramePr/>
      </xdr:nvGraphicFramePr>
      <xdr:xfrm>
        <a:off x="635" y="2695130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182</xdr:row>
      <xdr:rowOff>26035</xdr:rowOff>
    </xdr:from>
    <xdr:to>
      <xdr:col>13</xdr:col>
      <xdr:colOff>47625</xdr:colOff>
      <xdr:row>215</xdr:row>
      <xdr:rowOff>36195</xdr:rowOff>
    </xdr:to>
    <xdr:graphicFrame>
      <xdr:nvGraphicFramePr>
        <xdr:cNvPr id="3" name="图表 2"/>
        <xdr:cNvGraphicFramePr/>
      </xdr:nvGraphicFramePr>
      <xdr:xfrm>
        <a:off x="58420" y="3174428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111125</xdr:colOff>
      <xdr:row>1</xdr:row>
      <xdr:rowOff>214630</xdr:rowOff>
    </xdr:from>
    <xdr:to>
      <xdr:col>15</xdr:col>
      <xdr:colOff>215568</xdr:colOff>
      <xdr:row>26</xdr:row>
      <xdr:rowOff>87531</xdr:rowOff>
    </xdr:to>
    <xdr:graphicFrame>
      <xdr:nvGraphicFramePr>
        <xdr:cNvPr id="2" name="图表 1"/>
        <xdr:cNvGraphicFramePr/>
      </xdr:nvGraphicFramePr>
      <xdr:xfrm>
        <a:off x="9075420" y="481330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38605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459075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611111" refreshedBy="超级无敌美少女" recordCount="122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17T00:00:00" count="122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1:00" maxDate="1899-12-30T23:45:00" count="108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3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m/>
      </sharedItems>
    </cacheField>
    <cacheField name="支出（最近24小时）" numFmtId="26">
      <sharedItems containsString="0" containsBlank="1" containsNumber="1" containsInteger="1" minValue="-313308003" maxValue="-91428175" count="122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m/>
      </sharedItems>
    </cacheField>
    <cacheField name="最近7天利润" numFmtId="26">
      <sharedItems containsString="0" containsBlank="1" containsNumber="1" containsInteger="1" minValue="-1058387793" maxValue="438804767" count="122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726852" refreshedBy="超级无敌美少女" recordCount="119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17T00:00:00" count="11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2:00" maxDate="1899-12-30T23:01:00" count="108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2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m/>
      </sharedItems>
    </cacheField>
    <cacheField name="支出（最近24小时）" numFmtId="26">
      <sharedItems containsString="0" containsBlank="1" containsNumber="1" containsInteger="1" minValue="-313308003" maxValue="-91428175" count="119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m/>
      </sharedItems>
    </cacheField>
    <cacheField name="最近7天利润" numFmtId="26">
      <sharedItems containsString="0" containsBlank="1" containsNumber="1" containsInteger="1" minValue="-1058391463" maxValue="463288424" count="119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726852" refreshedBy="超级无敌美少女" recordCount="12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17T00:00:00" count="12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2:00" maxDate="1899-12-30T23:48:00" count="10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9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m/>
      </sharedItems>
    </cacheField>
    <cacheField name="支出（最近24小时）" numFmtId="26">
      <sharedItems containsString="0" containsBlank="1" containsNumber="1" containsInteger="1" minValue="-313308003" maxValue="-91428175" count="12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m/>
      </sharedItems>
    </cacheField>
    <cacheField name="最近7天利润" numFmtId="26">
      <sharedItems containsString="0" containsBlank="1" containsNumber="1" containsInteger="1" minValue="-1058389017" maxValue="488464300" count="12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9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726852" refreshedBy="超级无敌美少女" recordCount="120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17T00:00:00" count="11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3:00" maxDate="1899-12-30T23:02:00" count="110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93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m/>
      </sharedItems>
    </cacheField>
    <cacheField name="支出（最近24小时）" numFmtId="26">
      <sharedItems containsString="0" containsBlank="1" containsNumber="1" containsInteger="1" minValue="-121215206" maxValue="-35372771" count="119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m/>
      </sharedItems>
    </cacheField>
    <cacheField name="最近7天利润" numFmtId="26">
      <sharedItems containsString="0" containsBlank="1" containsNumber="1" containsInteger="1" minValue="-447734786" maxValue="239774981" count="120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93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726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726852" refreshedBy="超级无敌美少女" recordCount="11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17T00:00:00" count="11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7:00" maxDate="1899-12-30T23:03:00" count="10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8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m/>
      </sharedItems>
    </cacheField>
    <cacheField name="支出（最近24小时）" numFmtId="26">
      <sharedItems containsString="0" containsBlank="1" containsNumber="1" containsInteger="1" minValue="-295084992" maxValue="-107242068" count="114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m/>
      </sharedItems>
    </cacheField>
    <cacheField name="最近7天利润" numFmtId="26">
      <sharedItems containsString="0" containsBlank="1" containsNumber="1" containsInteger="1" minValue="-1241452048" maxValue="748001625" count="11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8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726852" refreshedBy="超级无敌美少女" recordCount="11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17T00:00:00" count="11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7:00" maxDate="1899-12-30T23:04:00" count="10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88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m/>
      </sharedItems>
    </cacheField>
    <cacheField name="支出（最近24小时）" numFmtId="26">
      <sharedItems containsString="0" containsBlank="1" containsNumber="1" containsInteger="1" minValue="-196393016" maxValue="-71374320" count="11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m/>
      </sharedItems>
    </cacheField>
    <cacheField name="最近7天利润" numFmtId="26">
      <sharedItems containsString="0" containsBlank="1" containsNumber="1" containsInteger="1" minValue="-826241026" maxValue="377996981" count="11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88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726852" refreshedBy="超级无敌美少女" recordCount="97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17T00:00:00" count="97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90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77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m/>
      </sharedItems>
    </cacheField>
    <cacheField name="支出（最近24小时）" numFmtId="0">
      <sharedItems containsString="0" containsBlank="1" containsNumber="1" containsInteger="1" minValue="-233659921" maxValue="-53028341" count="97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m/>
      </sharedItems>
    </cacheField>
    <cacheField name="最近7天利润" numFmtId="0">
      <sharedItems containsString="0" containsBlank="1" containsNumber="1" containsInteger="1" minValue="-613864919" maxValue="268301592" count="97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77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726852" refreshedBy="超级无敌美少女" recordCount="9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17T00:00:00" count="9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8:00" maxDate="1899-12-30T23:12:00" count="90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7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m/>
      </sharedItems>
    </cacheField>
    <cacheField name="支出（最近24小时）" numFmtId="0">
      <sharedItems containsString="0" containsBlank="1" containsNumber="1" containsInteger="1" minValue="-264150983" maxValue="-95999324" count="9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m/>
      </sharedItems>
    </cacheField>
    <cacheField name="最近7天利润" numFmtId="0">
      <sharedItems containsString="0" containsBlank="1" containsNumber="1" containsInteger="1" minValue="-1111305463" maxValue="441286420" count="9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7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726852" refreshedBy="超级无敌美少女" recordCount="9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17T00:00:00" count="9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8:00" maxDate="1899-12-30T23:15:00" count="9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7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m/>
      </sharedItems>
    </cacheField>
    <cacheField name="支出（最近24小时）" numFmtId="0">
      <sharedItems containsString="0" containsBlank="1" containsNumber="1" containsInteger="1" minValue="-251571822" maxValue="-91428175" count="9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m/>
      </sharedItems>
    </cacheField>
    <cacheField name="最近7天利润" numFmtId="0">
      <sharedItems containsString="0" containsBlank="1" containsNumber="1" containsInteger="1" minValue="-1058391463" maxValue="417917179" count="9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7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9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17T00:00:00" count="9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8:00" maxDate="1899-12-30T23:28:00" count="8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9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</sharedItems>
    </cacheField>
    <cacheField name="支出（最近24小时）" numFmtId="26">
      <sharedItems containsString="0" containsBlank="1" containsNumber="1" containsInteger="1" minValue="-521013478" maxValue="-160159782" count="91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</sharedItems>
    </cacheField>
    <cacheField name="最近7天利润" numFmtId="26">
      <sharedItems containsString="0" containsBlank="1" containsNumber="1" containsInteger="1" minValue="-1486427799" maxValue="761472215" count="91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</sharedItems>
    </cacheField>
    <cacheField name="预计日租金收入" numFmtId="26">
      <sharedItems containsBlank="1" containsNumber="1" containsInteger="1" containsMixedTypes="1" count="2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m/>
      </sharedItems>
    </cacheField>
    <cacheField name="每日支出" numFmtId="26">
      <sharedItems containsString="0" containsBlank="1" containsNumber="1" containsInteger="1" minValue="185136000" maxValue="231069000" count="19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</sharedItems>
    </cacheField>
    <cacheField name="估值损益" numFmtId="26">
      <sharedItems containsString="0" containsBlank="1" containsNumber="1" containsInteger="1" minValue="143145285" maxValue="1362499285" count="19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</sharedItems>
    </cacheField>
    <cacheField name="利润（最近24小时）" numFmtId="0">
      <sharedItems containsBlank="1" containsNumber="1" containsInteger="1" containsMixedTypes="1" count="7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9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17T00:00:00" count="9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09:00" maxDate="1899-12-30T23:29:00" count="8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134064000" count="19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7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m/>
      </sharedItems>
    </cacheField>
    <cacheField name="支出（最近24小时）" numFmtId="26">
      <sharedItems containsString="0" containsBlank="1" containsNumber="1" containsInteger="1" minValue="-500175456" maxValue="0" count="9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m/>
      </sharedItems>
    </cacheField>
    <cacheField name="最近7天利润" numFmtId="26">
      <sharedItems containsString="0" containsBlank="1" containsNumber="1" containsInteger="1" minValue="-1501236536" maxValue="761050052" count="9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m/>
      </sharedItems>
    </cacheField>
    <cacheField name="预计日租金收入" numFmtId="26">
      <sharedItems containsBlank="1" containsNumber="1" containsInteger="1" containsMixedTypes="1" count="21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m/>
      </sharedItems>
    </cacheField>
    <cacheField name="每日支出" numFmtId="26">
      <sharedItems containsString="0" containsBlank="1" containsNumber="1" containsInteger="1" minValue="185136000" maxValue="231069000" count="19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</sharedItems>
    </cacheField>
    <cacheField name="估值损益" numFmtId="26">
      <sharedItems containsString="0" containsBlank="1" containsNumber="1" containsInteger="1" minValue="143145285" maxValue="1362499285" count="19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</sharedItems>
    </cacheField>
    <cacheField name="利润（最近24小时）" numFmtId="0">
      <sharedItems containsBlank="1" containsNumber="1" containsInteger="1" containsMixedTypes="1" count="7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67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17T00:00:00" count="6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2:00" maxDate="1899-12-30T23:24:00" count="6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m/>
      </sharedItems>
    </cacheField>
    <cacheField name="支出（最近24小时）" numFmtId="0">
      <sharedItems containsString="0" containsBlank="1" containsNumber="1" containsInteger="1" minValue="-264150983" maxValue="-108364003" count="66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m/>
      </sharedItems>
    </cacheField>
    <cacheField name="最近7天利润" numFmtId="0">
      <sharedItems containsString="0" containsBlank="1" containsNumber="1" containsInteger="1" minValue="-536952232" maxValue="586251504" count="67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6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67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17T00:00:00" count="67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2:00" maxDate="1899-12-30T23:25:00" count="6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m/>
      </sharedItems>
    </cacheField>
    <cacheField name="支出（最近24小时）" numFmtId="0">
      <sharedItems containsString="0" containsBlank="1" containsNumber="1" containsInteger="1" minValue="-251571822" maxValue="-103204091" count="67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m/>
      </sharedItems>
    </cacheField>
    <cacheField name="最近7天利润" numFmtId="0">
      <sharedItems containsString="0" containsBlank="1" containsNumber="1" containsInteger="1" minValue="-407770590" maxValue="575033304" count="67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66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17T00:00:00" count="66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3:00" maxDate="1899-12-30T23:25:00" count="6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m/>
      </sharedItems>
    </cacheField>
    <cacheField name="支出（最近24小时）" numFmtId="0">
      <sharedItems containsString="0" containsBlank="1" containsNumber="1" containsInteger="1" minValue="-264150983" maxValue="-24166799" count="66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m/>
      </sharedItems>
    </cacheField>
    <cacheField name="最近7天利润" numFmtId="0">
      <sharedItems containsString="0" containsBlank="1" containsNumber="1" containsInteger="1" minValue="-539703364" maxValue="549849244" count="66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842593" refreshedBy="超级无敌美少女" recordCount="63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17T00:00:00" count="63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3:00" maxDate="1899-12-30T23:26:00" count="62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54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m/>
      </sharedItems>
    </cacheField>
    <cacheField name="支出（最近24小时）" numFmtId="0">
      <sharedItems containsString="0" containsBlank="1" containsNumber="1" containsInteger="1" minValue="-115859766" maxValue="-40476894" count="62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m/>
      </sharedItems>
    </cacheField>
    <cacheField name="最近7天利润" numFmtId="0">
      <sharedItems containsString="0" containsBlank="1" containsNumber="1" containsInteger="1" minValue="-139579965" maxValue="174394364" count="63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57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57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17T00:00:00" count="5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3:00" maxDate="1899-12-30T23:27:00" count="55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m/>
      </sharedItems>
    </cacheField>
    <cacheField name="支出（最近24小时）" numFmtId="0">
      <sharedItems containsString="0" containsBlank="1" containsNumber="1" containsInteger="1" minValue="-251571822" maxValue="-87771978" count="57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m/>
      </sharedItems>
    </cacheField>
    <cacheField name="最近7天利润" numFmtId="0">
      <sharedItems containsString="0" containsBlank="1" containsNumber="1" containsInteger="1" minValue="-404050787" maxValue="556245621" count="57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57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17T00:00:00" count="5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4:00" maxDate="1899-12-30T23:27:00" count="56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m/>
      </sharedItems>
    </cacheField>
    <cacheField name="支出（最近24小时）" numFmtId="0">
      <sharedItems containsString="0" containsBlank="1" containsNumber="1" containsInteger="1" minValue="-251571822" maxValue="-85138390" count="57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m/>
      </sharedItems>
    </cacheField>
    <cacheField name="最近7天利润" numFmtId="0">
      <sharedItems containsString="0" containsBlank="1" containsNumber="1" containsInteger="1" minValue="-401418423" maxValue="499887928" count="57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57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17T00:00:00" count="5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4:00" maxDate="1899-12-30T23:28:00" count="5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m/>
      </sharedItems>
    </cacheField>
    <cacheField name="支出（最近24小时）" numFmtId="0">
      <sharedItems containsString="0" containsBlank="1" containsNumber="1" containsInteger="1" minValue="-251571822" maxValue="-84424031" count="57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m/>
      </sharedItems>
    </cacheField>
    <cacheField name="最近7天利润" numFmtId="0">
      <sharedItems containsString="0" containsBlank="1" containsNumber="1" containsInteger="1" minValue="-400705287" maxValue="545591789" count="57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57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17T00:00:00" count="5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4:00" maxDate="1899-12-30T23:29:00" count="56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m/>
      </sharedItems>
    </cacheField>
    <cacheField name="支出（最近24小时）" numFmtId="0">
      <sharedItems containsString="0" containsBlank="1" containsNumber="1" containsInteger="1" minValue="-251573045" maxValue="-83701110" count="57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m/>
      </sharedItems>
    </cacheField>
    <cacheField name="最近7天利润" numFmtId="0">
      <sharedItems containsString="0" containsBlank="1" containsNumber="1" containsInteger="1" minValue="-399982366" maxValue="606457662" count="57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1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57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17T00:00:00" count="57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5:00" maxDate="1899-12-30T23:30:00" count="55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m/>
      </sharedItems>
    </cacheField>
    <cacheField name="支出（最近24小时）" numFmtId="0">
      <sharedItems containsString="0" containsBlank="1" containsNumber="1" containsInteger="1" minValue="-251571822" maxValue="-82156186" count="57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m/>
      </sharedItems>
    </cacheField>
    <cacheField name="最近7天利润" numFmtId="0">
      <sharedItems containsString="0" containsBlank="1" containsNumber="1" containsInteger="1" minValue="-398436219" maxValue="555246263" count="57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154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17T00:00:00" count="153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09:51:00" maxDate="1899-12-30T23:53:00" count="13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</sharedItems>
    </cacheField>
    <cacheField name="帝国总价值" numFmtId="26">
      <sharedItems containsString="0" containsBlank="1" containsNumber="1" containsInteger="1" minValue="62747" maxValue="373862468889" count="152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</sharedItems>
    </cacheField>
    <cacheField name="物业总价值" numFmtId="26">
      <sharedItems containsString="0" containsBlank="1" containsNumber="1" containsInteger="1" minValue="0" maxValue="349436840338" count="9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</sharedItems>
    </cacheField>
    <cacheField name="现金金额" numFmtId="26">
      <sharedItems containsString="0" containsBlank="1" containsNumber="1" containsInteger="1" minValue="19589" maxValue="99814053929" count="152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</sharedItems>
    </cacheField>
    <cacheField name="收入（最近24小时）" numFmtId="26">
      <sharedItems containsBlank="1" containsNumber="1" containsInteger="1" containsMixedTypes="1" count="11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</sharedItems>
    </cacheField>
    <cacheField name="收入（上周）" numFmtId="26">
      <sharedItems containsString="0" containsBlank="1" containsNumber="1" containsInteger="1" minValue="-10521036438" maxValue="10437361704" count="152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</sharedItems>
    </cacheField>
    <cacheField name="金币余额" numFmtId="0">
      <sharedItems containsString="0" containsBlank="1" containsNumber="1" containsInteger="1" minValue="16" maxValue="776" count="6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04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6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48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17T00:00:00" count="48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5:00" maxDate="1899-12-30T23:30:00" count="4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m/>
      </sharedItems>
    </cacheField>
    <cacheField name="支出（最近24小时）" numFmtId="0">
      <sharedItems containsString="0" containsBlank="1" containsNumber="1" containsInteger="1" minValue="-264150983" maxValue="0" count="47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m/>
      </sharedItems>
    </cacheField>
    <cacheField name="最近7天利润" numFmtId="0">
      <sharedItems containsString="0" containsBlank="1" containsNumber="1" containsInteger="1" minValue="-534526048" maxValue="501344411" count="48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46">
  <cacheSource type="worksheet">
    <worksheetSource ref="A3:L365" sheet="三角岛"/>
  </cacheSource>
  <cacheFields count="12">
    <cacheField name="日期" numFmtId="0">
      <sharedItems containsBlank="1" containsDate="1" containsMixedTypes="1" count="46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5:00" maxDate="1899-12-30T23:31:00" count="46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36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m/>
      </sharedItems>
    </cacheField>
    <cacheField name="支出（最近24小时）" numFmtId="0">
      <sharedItems containsString="0" containsBlank="1" containsNumber="1" containsInteger="1" minValue="-251571822" maxValue="-102227963" count="46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m/>
      </sharedItems>
    </cacheField>
    <cacheField name="最近7天利润" numFmtId="0">
      <sharedItems containsString="0" containsBlank="1" containsNumber="1" containsInteger="1" minValue="-391359904" maxValue="521282581" count="46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4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38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17T00:00:00" count="38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6:00" maxDate="1899-12-30T23:31:00" count="38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2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m/>
      </sharedItems>
    </cacheField>
    <cacheField name="支出（最近24小时）" numFmtId="0">
      <sharedItems containsString="0" containsBlank="1" containsNumber="1" containsInteger="1" minValue="-302985441" maxValue="-102901967" count="38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m/>
      </sharedItems>
    </cacheField>
    <cacheField name="最近7天利润" numFmtId="0">
      <sharedItems containsString="0" containsBlank="1" containsNumber="1" containsInteger="1" minValue="-996914088" maxValue="1024520181" count="38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3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37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17T00:00:00" count="37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6:00" maxDate="1899-12-30T23:32:00" count="3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m/>
      </sharedItems>
    </cacheField>
    <cacheField name="支出（最近24小时）" numFmtId="0">
      <sharedItems containsString="0" containsBlank="1" containsNumber="1" containsInteger="1" minValue="-264149699" maxValue="-99664931" count="37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m/>
      </sharedItems>
    </cacheField>
    <cacheField name="最近7天利润" numFmtId="0">
      <sharedItems containsString="0" containsBlank="1" containsNumber="1" containsInteger="1" minValue="-769589790" maxValue="867191899" count="37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3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3958333" refreshedBy="超级无敌美少女" recordCount="31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17T00:00:00" count="3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7:00" maxDate="1899-12-30T22:31:00" count="31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2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m/>
      </sharedItems>
    </cacheField>
    <cacheField name="支出（最近24小时）" numFmtId="0">
      <sharedItems containsString="0" containsBlank="1" containsNumber="1" containsInteger="1" minValue="-416267999" maxValue="-98520553" count="31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m/>
      </sharedItems>
    </cacheField>
    <cacheField name="最近7天利润" numFmtId="0">
      <sharedItems containsString="0" containsBlank="1" containsNumber="1" containsInteger="1" minValue="-551594107" maxValue="766102756" count="31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3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31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17T00:00:00" count="31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7:00" maxDate="1899-12-30T22:32:00" count="3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2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m/>
      </sharedItems>
    </cacheField>
    <cacheField name="支出（最近24小时）" numFmtId="0">
      <sharedItems containsString="0" containsBlank="1" containsNumber="1" containsInteger="1" minValue="-251571822" maxValue="0" count="31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m/>
      </sharedItems>
    </cacheField>
    <cacheField name="最近7天利润" numFmtId="0">
      <sharedItems containsString="0" containsBlank="1" containsNumber="1" containsInteger="1" minValue="-429470471" maxValue="594238783" count="31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30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28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17T00:00:00" count="28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17:00" maxDate="1899-12-30T22:32:00" count="2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134064000" count="15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m/>
      </sharedItems>
    </cacheField>
    <cacheField name="支出（最近24小时）" numFmtId="26">
      <sharedItems containsString="0" containsBlank="1" containsNumber="1" containsInteger="1" minValue="-500177938" maxValue="-212246822" count="28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m/>
      </sharedItems>
    </cacheField>
    <cacheField name="最近7天利润" numFmtId="26">
      <sharedItems containsString="0" containsBlank="1" containsNumber="1" containsInteger="1" minValue="-1076797864" maxValue="1572890649" count="28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m/>
      </sharedItems>
    </cacheField>
    <cacheField name="预计日租金收入" numFmtId="26">
      <sharedItems containsString="0" containsBlank="1" containsNumber="1" containsInteger="1" minValue="225521000" maxValue="250134000" count="1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</sharedItems>
    </cacheField>
    <cacheField name="每日支出" numFmtId="26">
      <sharedItems containsString="0" containsBlank="1" containsNumber="1" containsInteger="1" minValue="208331000" maxValue="231069000" count="12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</sharedItems>
    </cacheField>
    <cacheField name="估值损益" numFmtId="26">
      <sharedItems containsString="0" containsBlank="1" containsNumber="1" containsInteger="1" minValue="165808544" maxValue="769398544" count="12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</sharedItems>
    </cacheField>
    <cacheField name="利润（最近24小时）" numFmtId="0">
      <sharedItems containsBlank="1" containsNumber="1" containsInteger="1" containsMixedTypes="1" count="2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24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17T00:00:00" count="2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5:00" maxDate="1899-12-30T22:35:00" count="24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String="0" containsBlank="1" containsNumber="1" containsInteger="1" minValue="0" maxValue="232225400" count="22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m/>
      </sharedItems>
    </cacheField>
    <cacheField name="支出（最近24小时）" numFmtId="0">
      <sharedItems containsString="0" containsBlank="1" containsNumber="1" containsInteger="1" minValue="-116798199" maxValue="-48536008" count="24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m/>
      </sharedItems>
    </cacheField>
    <cacheField name="最近7天利润" numFmtId="0">
      <sharedItems containsString="0" containsBlank="1" containsNumber="1" containsInteger="1" minValue="-159896517" maxValue="216171320" count="24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m/>
      </sharedItems>
    </cacheField>
    <cacheField name="预计日租金收入" numFmtId="0">
      <sharedItems containsString="0" containsBlank="1" containsNumber="1" containsInteger="1" minValue="53116000" maxValue="53116000" count="2">
        <m/>
        <n v="53116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String="0" containsBlank="1" containsNumber="1" containsInteger="1" minValue="-102199632" maxValue="144411940" count="24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2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17T00:00:00" count="2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6:00" maxDate="1899-12-30T22:36:00" count="24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String="0" containsBlank="1" containsNumber="1" containsInteger="1" minValue="0" maxValue="203682846" count="22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m/>
      </sharedItems>
    </cacheField>
    <cacheField name="支出（最近24小时）" numFmtId="0">
      <sharedItems containsString="0" containsBlank="1" containsNumber="1" containsInteger="1" minValue="-119645137" maxValue="-49719065" count="2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m/>
      </sharedItems>
    </cacheField>
    <cacheField name="最近7天利润" numFmtId="0">
      <sharedItems containsString="0" containsBlank="1" containsNumber="1" containsInteger="1" minValue="-163659584" maxValue="191561109" count="2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m/>
      </sharedItems>
    </cacheField>
    <cacheField name="预计日租金收入" numFmtId="0">
      <sharedItems containsString="0" containsBlank="1" containsNumber="1" containsInteger="1" minValue="54410000" maxValue="54410000" count="2">
        <m/>
        <n v="54410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String="0" containsBlank="1" containsNumber="1" containsInteger="1" minValue="-104690730" maxValue="113728948" count="24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24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17T00:00:00" count="2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6:00" maxDate="1899-12-30T22:36:00" count="2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String="0" containsBlank="1" containsNumber="1" containsInteger="1" minValue="0" maxValue="173942658" count="22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m/>
      </sharedItems>
    </cacheField>
    <cacheField name="支出（最近24小时）" numFmtId="0">
      <sharedItems containsString="0" containsBlank="1" containsNumber="1" containsInteger="1" minValue="-97330962" maxValue="-40446035" count="24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m/>
      </sharedItems>
    </cacheField>
    <cacheField name="最近7天利润" numFmtId="0">
      <sharedItems containsString="0" containsBlank="1" containsNumber="1" containsInteger="1" minValue="-132916224" maxValue="163617905" count="24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String="0" containsBlank="1" containsNumber="1" containsInteger="1" minValue="-85165539" maxValue="100765547" count="24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24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17T00:00:00" count="2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6:00" maxDate="1899-12-30T22:37:00" count="24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String="0" containsBlank="1" containsNumber="1" containsInteger="1" minValue="0" maxValue="887599137" count="22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m/>
      </sharedItems>
    </cacheField>
    <cacheField name="支出（最近24小时）" numFmtId="0">
      <sharedItems containsString="0" containsBlank="1" containsNumber="1" containsInteger="1" minValue="-110992448" maxValue="-46122862" count="24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m/>
      </sharedItems>
    </cacheField>
    <cacheField name="最近7天利润" numFmtId="0">
      <sharedItems containsString="0" containsBlank="1" containsNumber="1" containsInteger="1" minValue="-150869642" maxValue="201415631" count="24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m/>
      </sharedItems>
    </cacheField>
    <cacheField name="预计日租金收入" numFmtId="0">
      <sharedItems containsString="0" containsBlank="1" containsNumber="1" containsInteger="1" minValue="50476000" maxValue="50476000" count="2">
        <m/>
        <n v="50476000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String="0" containsBlank="1" containsNumber="1" containsInteger="1" minValue="-97119539" maxValue="806461022" count="24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23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17T00:00:00" count="23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7:00" maxDate="1899-12-30T22:44:00" count="23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156899845" count="20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m/>
      </sharedItems>
    </cacheField>
    <cacheField name="支出（最近24小时）" numFmtId="0">
      <sharedItems containsString="0" containsBlank="1" containsNumber="1" containsInteger="1" minValue="-97331435" maxValue="0" count="23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m/>
      </sharedItems>
    </cacheField>
    <cacheField name="最近7天利润" numFmtId="0">
      <sharedItems containsString="0" containsBlank="1" containsNumber="1" containsInteger="1" minValue="-113518084" maxValue="153019580" count="23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73071576" maxValue="103740834" count="23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20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17T00:00:00" count="20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7:00" maxDate="1899-12-30T21:47:00" count="20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" maxValue="1085475" count="2">
        <n v="1085475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4057873" count="18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m/>
      </sharedItems>
    </cacheField>
    <cacheField name="支出（最近24小时）" numFmtId="0">
      <sharedItems containsString="0" containsBlank="1" containsNumber="1" containsInteger="1" minValue="-97331435" maxValue="-38350947" count="20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m/>
      </sharedItems>
    </cacheField>
    <cacheField name="最近7天利润" numFmtId="0">
      <sharedItems containsString="0" containsBlank="1" containsNumber="1" containsInteger="1" minValue="-119504726" maxValue="167559098" count="20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4889000" maxValue="44889000" count="2">
        <m/>
        <n v="44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2906282" count="20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21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17T00:00:00" count="21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7:00" maxDate="1899-12-30T21:47:00" count="21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String="0" containsBlank="1" containsNumber="1" containsInteger="1" minValue="0" maxValue="219778283" count="18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m/>
      </sharedItems>
    </cacheField>
    <cacheField name="支出（最近24小时）" numFmtId="0">
      <sharedItems containsString="0" containsBlank="1" containsNumber="1" containsInteger="1" minValue="-97330962" maxValue="0" count="21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m/>
      </sharedItems>
    </cacheField>
    <cacheField name="最近7天利润" numFmtId="0">
      <sharedItems containsString="0" containsBlank="1" containsNumber="1" containsInteger="1" minValue="-121328640" maxValue="164335943" count="21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m/>
      </sharedItems>
    </cacheField>
    <cacheField name="预计日租金收入" numFmtId="0">
      <sharedItems containsString="0" containsBlank="1" containsNumber="1" containsInteger="1" minValue="44263000" maxValue="44263000" count="2">
        <m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String="0" containsBlank="1" containsNumber="1" containsInteger="1" minValue="-53159011" maxValue="148627165" count="21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16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17T00:00:00" count="16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8:00" maxDate="1899-12-30T21:48:00" count="16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675848574" count="12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m/>
      </sharedItems>
    </cacheField>
    <cacheField name="支出（最近24小时）" numFmtId="0">
      <sharedItems containsString="0" containsBlank="1" containsNumber="1" containsInteger="1" minValue="-251573045" maxValue="-52392855" count="16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m/>
      </sharedItems>
    </cacheField>
    <cacheField name="最近7天利润" numFmtId="0">
      <sharedItems containsString="0" containsBlank="1" containsNumber="1" containsInteger="1" minValue="-478745344" maxValue="637811021" count="16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563853218" count="16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074074" refreshedBy="超级无敌美少女" recordCount="15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17T00:00:00" count="15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8:00" maxDate="1899-12-30T21:48:00" count="1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String="0" containsBlank="1" containsNumber="1" containsInteger="1" minValue="0" maxValue="848070970" count="11">
        <n v="0"/>
        <n v="727667074"/>
        <n v="848070970"/>
        <n v="234136704"/>
        <n v="186222064"/>
        <n v="123218912"/>
        <n v="175377218"/>
        <n v="179147502"/>
        <n v="286344924"/>
        <n v="138850818"/>
        <m/>
      </sharedItems>
    </cacheField>
    <cacheField name="支出（最近24小时）" numFmtId="0">
      <sharedItems containsString="0" containsBlank="1" containsNumber="1" containsInteger="1" minValue="-251573045" maxValue="-56560358" count="15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m/>
      </sharedItems>
    </cacheField>
    <cacheField name="最近7天利润" numFmtId="0">
      <sharedItems containsString="0" containsBlank="1" containsNumber="1" containsInteger="1" minValue="-483283268" maxValue="677432569" count="15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String="0" containsBlank="1" containsNumber="1" containsInteger="1" minValue="-207353729" maxValue="610128238" count="15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189815" refreshedBy="超级无敌美少女" recordCount="1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17T00:00:00" count="1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29:00" maxDate="1899-12-30T21:49:00" count="14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715799029" count="11">
        <n v="0"/>
        <n v="593696561"/>
        <n v="715799029"/>
        <n v="224059108"/>
        <n v="173628697"/>
        <n v="119514697"/>
        <n v="168591753"/>
        <n v="158297317"/>
        <n v="264762900"/>
        <n v="152048813"/>
        <m/>
      </sharedItems>
    </cacheField>
    <cacheField name="支出（最近24小时）" numFmtId="0">
      <sharedItems containsString="0" containsBlank="1" containsNumber="1" containsInteger="1" minValue="-251571822" maxValue="-79889563" count="1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m/>
      </sharedItems>
    </cacheField>
    <cacheField name="最近7天利润" numFmtId="0">
      <sharedItems containsString="0" containsBlank="1" containsNumber="1" containsInteger="1" minValue="-399239871" maxValue="496116512" count="1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207354952" maxValue="477856297" count="14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189815" refreshedBy="超级无敌美少女" recordCount="7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17T00:00:00" count="7">
        <d v="2019-10-12T00:00:00"/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34:00" maxDate="1899-12-30T21:49:00" count="7">
        <d v="1899-12-30T10:34:00"/>
        <d v="1899-12-30T12:19:00"/>
        <d v="1899-12-30T10:56:00"/>
        <d v="1899-12-30T21:49:00"/>
        <d v="1899-12-30T20:13:00"/>
        <d v="1899-12-30T19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String="0" containsBlank="1" containsNumber="1" containsInteger="1" minValue="0" maxValue="662852321" count="4">
        <n v="0"/>
        <n v="556361124"/>
        <n v="662852321"/>
        <m/>
      </sharedItems>
    </cacheField>
    <cacheField name="支出（最近24小时）" numFmtId="0">
      <sharedItems containsString="0" containsBlank="1" containsNumber="1" containsInteger="1" minValue="-251573045" maxValue="-66876975" count="7">
        <n v="-66876975"/>
        <n v="-114156781"/>
        <n v="-163238387"/>
        <n v="-150508362"/>
        <n v="-251573045"/>
        <n v="-136305581"/>
        <m/>
      </sharedItems>
    </cacheField>
    <cacheField name="最近7天利润" numFmtId="0">
      <sharedItems containsString="0" containsBlank="1" containsNumber="1" containsInteger="1" minValue="-431930362" maxValue="27336964" count="7">
        <n v="-66876975"/>
        <n v="-181033756"/>
        <n v="-281422000"/>
        <n v="-431930362"/>
        <n v="23366079"/>
        <n v="27336964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String="0" containsBlank="1" containsNumber="1" containsInteger="1" minValue="-163238387" maxValue="526546740" count="7">
        <n v="-66876975"/>
        <n v="-114156781"/>
        <n v="-163238387"/>
        <n v="-150508362"/>
        <n v="304788079"/>
        <n v="52654674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55.8074189815" refreshedBy="超级无敌美少女" recordCount="6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17T00:00:00" count="6">
        <d v="2019-10-13T00:00:00"/>
        <d v="2019-10-14T00:00:00"/>
        <d v="2019-10-15T00:00:00"/>
        <d v="2019-10-16T00:00:00"/>
        <d v="2019-10-17T00:00:00"/>
        <m/>
      </sharedItems>
    </cacheField>
    <cacheField name="时间" numFmtId="0">
      <sharedItems containsString="0" containsBlank="1" containsNonDate="0" containsDate="1" minDate="1899-12-30T10:57:00" maxDate="1899-12-30T21:50:00" count="6">
        <d v="1899-12-30T12:51:00"/>
        <d v="1899-12-30T10:57:00"/>
        <d v="1899-12-30T21:50:00"/>
        <d v="1899-12-30T20:15:00"/>
        <d v="1899-12-30T19:2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0">
      <sharedItems containsString="0" containsBlank="1" containsNumber="1" containsInteger="1" minValue="13083876757" maxValue="13083876757" count="2">
        <n v="13083876757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711225395" maxValue="-425191647" count="6">
        <n v="-425191647"/>
        <n v="-1108042677"/>
        <n v="-1023773157"/>
        <n v="-1711225395"/>
        <n v="-927164409"/>
        <m/>
      </sharedItems>
    </cacheField>
    <cacheField name="最近7天利润" numFmtId="0">
      <sharedItems containsString="0" containsBlank="1" containsNumber="1" containsInteger="1" minValue="-3516621646" maxValue="-425191647" count="6">
        <n v="-425191647"/>
        <n v="-1108042677"/>
        <n v="-2131815834"/>
        <n v="-2819268072"/>
        <n v="-351662164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711225395" maxValue="-425191647" count="6">
        <n v="-425191647"/>
        <n v="-1108042677"/>
        <n v="-1023773157"/>
        <n v="-1711225395"/>
        <n v="-92716440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1"/>
    <x v="2"/>
    <x v="1"/>
    <x v="92"/>
    <x v="121"/>
    <x v="121"/>
    <x v="7"/>
    <x v="2"/>
    <x v="2"/>
    <x v="9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107"/>
    <x v="1"/>
    <x v="2"/>
    <x v="1"/>
    <x v="91"/>
    <x v="118"/>
    <x v="118"/>
    <x v="7"/>
    <x v="2"/>
    <x v="2"/>
    <x v="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1"/>
    <x v="2"/>
    <x v="1"/>
    <x v="92"/>
    <x v="120"/>
    <x v="120"/>
    <x v="7"/>
    <x v="2"/>
    <x v="2"/>
    <x v="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1"/>
    <x v="2"/>
    <x v="1"/>
    <x v="92"/>
    <x v="118"/>
    <x v="119"/>
    <x v="7"/>
    <x v="2"/>
    <x v="2"/>
    <x v="9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106"/>
    <x v="1"/>
    <x v="2"/>
    <x v="1"/>
    <x v="87"/>
    <x v="113"/>
    <x v="114"/>
    <x v="7"/>
    <x v="2"/>
    <x v="2"/>
    <x v="8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1"/>
    <x v="2"/>
    <x v="1"/>
    <x v="87"/>
    <x v="113"/>
    <x v="114"/>
    <x v="7"/>
    <x v="2"/>
    <x v="2"/>
    <x v="8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1"/>
    <x v="1"/>
    <x v="1"/>
    <x v="76"/>
    <x v="96"/>
    <x v="96"/>
    <x v="4"/>
    <x v="1"/>
    <x v="1"/>
    <x v="76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1"/>
    <x v="1"/>
    <x v="1"/>
    <x v="76"/>
    <x v="94"/>
    <x v="94"/>
    <x v="4"/>
    <x v="1"/>
    <x v="1"/>
    <x v="7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9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1"/>
    <x v="1"/>
    <x v="1"/>
    <x v="76"/>
    <x v="94"/>
    <x v="94"/>
    <x v="4"/>
    <x v="1"/>
    <x v="1"/>
    <x v="7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1"/>
    <x v="18"/>
    <x v="0"/>
    <x v="10"/>
    <x v="18"/>
    <x v="18"/>
    <x v="20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9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1"/>
    <x v="18"/>
    <x v="0"/>
    <x v="76"/>
    <x v="91"/>
    <x v="91"/>
    <x v="20"/>
    <x v="0"/>
    <x v="0"/>
    <x v="7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1"/>
    <x v="1"/>
    <x v="0"/>
    <x v="55"/>
    <x v="65"/>
    <x v="66"/>
    <x v="0"/>
    <x v="0"/>
    <x v="0"/>
    <x v="6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1"/>
    <x v="1"/>
    <x v="0"/>
    <x v="56"/>
    <x v="66"/>
    <x v="66"/>
    <x v="0"/>
    <x v="0"/>
    <x v="0"/>
    <x v="6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1"/>
    <x v="1"/>
    <x v="0"/>
    <x v="54"/>
    <x v="65"/>
    <x v="65"/>
    <x v="0"/>
    <x v="0"/>
    <x v="0"/>
    <x v="5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1"/>
    <x v="1"/>
    <x v="0"/>
    <x v="53"/>
    <x v="61"/>
    <x v="62"/>
    <x v="0"/>
    <x v="0"/>
    <x v="0"/>
    <x v="56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1"/>
    <x v="1"/>
    <x v="0"/>
    <x v="46"/>
    <x v="56"/>
    <x v="56"/>
    <x v="0"/>
    <x v="0"/>
    <x v="0"/>
    <x v="5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1"/>
    <x v="1"/>
    <x v="0"/>
    <x v="46"/>
    <x v="56"/>
    <x v="56"/>
    <x v="0"/>
    <x v="0"/>
    <x v="0"/>
    <x v="5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1"/>
    <x v="1"/>
    <x v="0"/>
    <x v="46"/>
    <x v="56"/>
    <x v="56"/>
    <x v="0"/>
    <x v="0"/>
    <x v="0"/>
    <x v="5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1"/>
    <x v="1"/>
    <x v="0"/>
    <x v="46"/>
    <x v="56"/>
    <x v="56"/>
    <x v="0"/>
    <x v="0"/>
    <x v="0"/>
    <x v="50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1"/>
    <x v="1"/>
    <x v="0"/>
    <x v="46"/>
    <x v="56"/>
    <x v="56"/>
    <x v="0"/>
    <x v="0"/>
    <x v="0"/>
    <x v="5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1"/>
    <x v="1"/>
    <x v="0"/>
    <x v="35"/>
    <x v="46"/>
    <x v="47"/>
    <x v="0"/>
    <x v="0"/>
    <x v="0"/>
    <x v="4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1"/>
    <x v="1"/>
    <x v="0"/>
    <x v="35"/>
    <x v="45"/>
    <x v="45"/>
    <x v="0"/>
    <x v="0"/>
    <x v="0"/>
    <x v="3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1"/>
    <x v="1"/>
    <x v="0"/>
    <x v="26"/>
    <x v="37"/>
    <x v="37"/>
    <x v="0"/>
    <x v="0"/>
    <x v="0"/>
    <x v="3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1"/>
    <x v="1"/>
    <x v="0"/>
    <x v="26"/>
    <x v="36"/>
    <x v="36"/>
    <x v="0"/>
    <x v="0"/>
    <x v="0"/>
    <x v="3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1"/>
    <x v="1"/>
    <x v="0"/>
    <x v="25"/>
    <x v="30"/>
    <x v="30"/>
    <x v="0"/>
    <x v="0"/>
    <x v="0"/>
    <x v="2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1"/>
    <x v="1"/>
    <x v="0"/>
    <x v="25"/>
    <x v="30"/>
    <x v="30"/>
    <x v="0"/>
    <x v="0"/>
    <x v="0"/>
    <x v="29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1"/>
    <x v="14"/>
    <x v="0"/>
    <x v="24"/>
    <x v="27"/>
    <x v="27"/>
    <x v="0"/>
    <x v="0"/>
    <x v="0"/>
    <x v="2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1"/>
    <x v="1"/>
    <x v="0"/>
    <x v="21"/>
    <x v="23"/>
    <x v="23"/>
    <x v="0"/>
    <x v="0"/>
    <x v="0"/>
    <x v="23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1"/>
    <x v="1"/>
    <x v="0"/>
    <x v="21"/>
    <x v="23"/>
    <x v="23"/>
    <x v="0"/>
    <x v="0"/>
    <x v="0"/>
    <x v="23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1"/>
    <x v="1"/>
    <x v="0"/>
    <x v="21"/>
    <x v="23"/>
    <x v="23"/>
    <x v="0"/>
    <x v="0"/>
    <x v="0"/>
    <x v="23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1"/>
    <x v="1"/>
    <x v="0"/>
    <x v="21"/>
    <x v="23"/>
    <x v="23"/>
    <x v="0"/>
    <x v="0"/>
    <x v="0"/>
    <x v="2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1"/>
    <x v="1"/>
    <x v="0"/>
    <x v="19"/>
    <x v="22"/>
    <x v="22"/>
    <x v="0"/>
    <x v="0"/>
    <x v="0"/>
    <x v="22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1"/>
    <x v="1"/>
    <x v="0"/>
    <x v="17"/>
    <x v="19"/>
    <x v="19"/>
    <x v="0"/>
    <x v="0"/>
    <x v="0"/>
    <x v="19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1"/>
    <x v="1"/>
    <x v="0"/>
    <x v="17"/>
    <x v="20"/>
    <x v="20"/>
    <x v="0"/>
    <x v="0"/>
    <x v="0"/>
    <x v="20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1"/>
    <x v="1"/>
    <x v="0"/>
    <x v="11"/>
    <x v="15"/>
    <x v="15"/>
    <x v="0"/>
    <x v="0"/>
    <x v="0"/>
    <x v="1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1"/>
    <x v="1"/>
    <x v="0"/>
    <x v="10"/>
    <x v="14"/>
    <x v="14"/>
    <x v="0"/>
    <x v="0"/>
    <x v="0"/>
    <x v="14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1"/>
    <x v="1"/>
    <x v="0"/>
    <x v="10"/>
    <x v="13"/>
    <x v="13"/>
    <x v="0"/>
    <x v="0"/>
    <x v="0"/>
    <x v="1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1"/>
    <x v="1"/>
    <x v="0"/>
    <x v="3"/>
    <x v="6"/>
    <x v="6"/>
    <x v="0"/>
    <x v="0"/>
    <x v="0"/>
    <x v="6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1"/>
    <x v="1"/>
    <x v="0"/>
    <x v="1"/>
    <x v="5"/>
    <x v="5"/>
    <x v="0"/>
    <x v="0"/>
    <x v="0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66" firstHeaderRow="0" firstDataRow="1" firstDataCol="1"/>
  <pivotFields count="13">
    <pivotField axis="axisRow" compact="0" showAll="0">
      <items count="154">
        <item x="1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dataField="1" compact="0" showAll="0">
      <items count="1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9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dataField="1" compact="0" showAll="0">
      <items count="153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1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53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2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21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9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2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20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9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1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9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18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1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19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9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1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1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1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1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8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0" firstHeaderRow="0" firstDataRow="1" firstDataCol="1"/>
  <pivotFields count="12">
    <pivotField axis="axisRow" compact="0" showAll="0">
      <items count="98">
        <item x="9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96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96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96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7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7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9" firstHeaderRow="0" firstDataRow="1" firstDataCol="1"/>
  <pivotFields count="12">
    <pivotField axis="axisRow" compact="0" showAll="0">
      <items count="96">
        <item x="9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6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dataField="1" compact="0" showAll="0">
      <items count="96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9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7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2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6" firstHeaderRow="0" firstDataRow="1" firstDataCol="1"/>
  <pivotFields count="12">
    <pivotField axis="axisRow" compact="0" showAll="0">
      <items count="93">
        <item x="9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9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dataField="1" compact="0" showAll="0">
      <items count="93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91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7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5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8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66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6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7"/>
        <item x="5"/>
        <item x="1"/>
        <item x="2"/>
        <item x="9"/>
        <item x="10"/>
        <item x="4"/>
        <item x="6"/>
        <item x="8"/>
        <item x="3"/>
        <item x="0"/>
        <item x="6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4"/>
        <item x="3"/>
        <item x="2"/>
        <item x="1"/>
        <item x="0"/>
        <item x="5"/>
        <item x="6"/>
        <item x="7"/>
        <item x="8"/>
        <item x="9"/>
        <item x="10"/>
        <item x="65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1"/>
        <item x="2"/>
        <item x="4"/>
        <item x="3"/>
        <item x="0"/>
        <item x="10"/>
        <item x="8"/>
        <item x="6"/>
        <item x="9"/>
        <item x="7"/>
        <item x="5"/>
        <item x="5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4"/>
        <item x="2"/>
        <item x="6"/>
        <item x="7"/>
        <item x="1"/>
        <item x="3"/>
        <item x="5"/>
        <item x="0"/>
        <item x="6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4">
        <item x="2"/>
        <item x="1"/>
        <item x="0"/>
        <item x="3"/>
        <item x="4"/>
        <item x="5"/>
        <item x="6"/>
        <item x="7"/>
        <item x="62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2"/>
        <item x="1"/>
        <item x="0"/>
        <item x="5"/>
        <item x="6"/>
        <item x="7"/>
        <item x="3"/>
        <item x="4"/>
        <item x="5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0"/>
        <item x="4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9">
        <item x="0"/>
        <item x="4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1"/>
        <item x="0"/>
        <item x="2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2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"/>
        <item x="2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0"/>
        <item x="1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25">
        <item x="2"/>
        <item x="0"/>
        <item x="1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0"/>
        <item x="1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0"/>
        <item x="1"/>
        <item x="2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3"/>
        <item x="0"/>
        <item x="1"/>
        <item x="4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3"/>
        <item x="4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0"/>
        <item x="1"/>
        <item x="4"/>
        <item x="3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3"/>
        <item x="0"/>
        <item x="1"/>
        <item x="4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2"/>
        <item x="1"/>
        <item x="0"/>
        <item x="3"/>
        <item x="4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0"/>
        <item x="1"/>
        <item x="4"/>
        <item x="3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2"/>
        <item x="3"/>
        <item x="1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3"/>
        <item x="2"/>
        <item x="1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3"/>
        <item x="1"/>
        <item x="0"/>
        <item x="2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" firstHeaderRow="0" firstDataRow="1" firstDataCol="1"/>
  <pivotFields count="12">
    <pivotField axis="axisRow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2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1"/>
        <item x="2"/>
        <item x="0"/>
        <item x="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" firstHeaderRow="0" firstDataRow="1" firstDataCol="1"/>
  <pivotFields count="12">
    <pivotField axis="axisRow" compact="0" showAll="0">
      <items count="7">
        <item x="5"/>
        <item x="0"/>
        <item x="1"/>
        <item x="2"/>
        <item x="3"/>
        <item x="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">
        <item x="3"/>
        <item x="1"/>
        <item x="2"/>
        <item x="0"/>
        <item x="5"/>
        <item x="4"/>
        <item t="default"/>
      </items>
    </pivotField>
    <pivotField dataField="1" compact="0" showAll="0">
      <items count="7">
        <item x="3"/>
        <item x="2"/>
        <item x="1"/>
        <item x="0"/>
        <item x="5"/>
        <item x="4"/>
        <item t="default"/>
      </items>
    </pivotField>
    <pivotField compact="0" showAll="0"/>
    <pivotField compact="0" showAll="0"/>
    <pivotField compact="0" showAll="0"/>
    <pivotField dataField="1" compact="0" showAll="0">
      <items count="7">
        <item x="3"/>
        <item x="1"/>
        <item x="2"/>
        <item x="0"/>
        <item x="5"/>
        <item x="4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6.xml"/><Relationship Id="rId2" Type="http://schemas.openxmlformats.org/officeDocument/2006/relationships/pivotTable" Target="../pivotTables/pivotTable11.xml"/><Relationship Id="rId1" Type="http://schemas.openxmlformats.org/officeDocument/2006/relationships/comments" Target="../comments3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8.xml"/><Relationship Id="rId2" Type="http://schemas.openxmlformats.org/officeDocument/2006/relationships/pivotTable" Target="../pivotTables/pivotTable13.xml"/><Relationship Id="rId1" Type="http://schemas.openxmlformats.org/officeDocument/2006/relationships/comments" Target="../comments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1"/>
  <sheetViews>
    <sheetView workbookViewId="0">
      <pane ySplit="1" topLeftCell="A350" activePane="bottomLeft" state="frozen"/>
      <selection/>
      <selection pane="bottomLeft" activeCell="F365" sqref="F36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1">
      <c r="A391" s="7">
        <v>43752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66"/>
  <sheetViews>
    <sheetView workbookViewId="0">
      <pane ySplit="1" topLeftCell="A159" activePane="bottomLeft" state="frozen"/>
      <selection/>
      <selection pane="bottomLeft" activeCell="G154" sqref="G154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221</v>
      </c>
      <c r="D1" s="3" t="s">
        <v>222</v>
      </c>
      <c r="E1" s="3" t="s">
        <v>223</v>
      </c>
      <c r="F1" s="3" t="s">
        <v>224</v>
      </c>
      <c r="G1" s="3" t="s">
        <v>225</v>
      </c>
      <c r="H1" s="3" t="s">
        <v>226</v>
      </c>
      <c r="I1" s="3" t="s">
        <v>227</v>
      </c>
      <c r="J1" s="3" t="s">
        <v>228</v>
      </c>
      <c r="K1" s="65" t="s">
        <v>229</v>
      </c>
      <c r="L1" s="65" t="s">
        <v>230</v>
      </c>
      <c r="M1" s="65" t="s">
        <v>231</v>
      </c>
      <c r="N1" s="55" t="s">
        <v>232</v>
      </c>
      <c r="O1" s="55" t="s">
        <v>233</v>
      </c>
      <c r="P1" s="55" t="s">
        <v>234</v>
      </c>
      <c r="Q1" s="55" t="s">
        <v>235</v>
      </c>
      <c r="R1" s="55" t="s">
        <v>236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237</v>
      </c>
      <c r="Q12" t="s">
        <v>238</v>
      </c>
      <c r="R12" t="s">
        <v>239</v>
      </c>
      <c r="S12" t="s">
        <v>240</v>
      </c>
      <c r="T12" t="s">
        <v>241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243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54" si="4">E150-I150</f>
        <v>-7842773449</v>
      </c>
      <c r="M150" s="1">
        <f t="shared" ref="M150:M154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5:20"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5:20"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5:20"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5:20"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5:20"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5:20"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5:20"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5:20"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5:20"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5:20"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5:20"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5:20">
      <c r="O166" t="s">
        <v>244</v>
      </c>
      <c r="P166">
        <v>26231231874839</v>
      </c>
      <c r="Q166">
        <v>23061635492340</v>
      </c>
      <c r="R166">
        <v>3233544956158</v>
      </c>
      <c r="S166">
        <v>29408394391</v>
      </c>
      <c r="T166">
        <v>-29134713490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78291572</v>
      </c>
      <c r="D1" s="1" t="s">
        <v>245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50439283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90450368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246</v>
      </c>
      <c r="B4" s="1">
        <f ca="1" t="array" ref="B4">INDIRECT("RichMond!"&amp;"H"&amp;MAX(ROW(RichMond!I:I)*(RichMond!I:I&lt;&gt;"")))</f>
        <v>37188172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247</v>
      </c>
      <c r="B5" s="1">
        <f ca="1" t="array" ref="B5">INDIRECT("IslaSantay!"&amp;"H"&amp;MAX(ROW(ISLASANTAY!I:I)*(ISLASANTAY!I:I&lt;&gt;"")))</f>
        <v>97932545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248</v>
      </c>
      <c r="B6" s="1">
        <f ca="1" t="array" ref="B6">INDIRECT("Deneysville!"&amp;"H"&amp;MAX(ROW(Deneysville!I:I)*(Deneysville!I:I&lt;&gt;"")))</f>
        <v>44145629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249</v>
      </c>
      <c r="B7" s="1">
        <f ca="1" t="array" ref="B7">INDIRECT("宾夕法尼亚州!"&amp;"H"&amp;MAX(ROW(宾夕法尼亚州!I:I)*(宾夕法尼亚州!I:I&lt;&gt;"")))</f>
        <v>21566970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250</v>
      </c>
      <c r="B8" s="1">
        <f ca="1" t="array" ref="B8">INDIRECT("甘尼森岛!"&amp;"H"&amp;MAX(ROW(甘尼森岛!I:I)*(甘尼森岛!I:I&lt;&gt;"")))</f>
        <v>57952125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251</v>
      </c>
      <c r="B9" s="1">
        <f ca="1" t="array" ref="B9">INDIRECT("斯壮结!"&amp;"H"&amp;MAX(ROW(斯壮结!I:I)*(斯壮结!I:I&lt;&gt;"")))</f>
        <v>93874286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7" t="s">
        <v>252</v>
      </c>
      <c r="B10" s="1">
        <f ca="1" t="array" ref="B10">INDIRECT("Kugluktuk!"&amp;"H"&amp;MAX(ROW(Kugluktuk!I:I)*(Kugluktuk!I:I&lt;&gt;"")))</f>
        <v>82996318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134</v>
      </c>
      <c r="B11" s="1">
        <f ca="1" t="array" ref="B11">INDIRECT("Moosonee!"&amp;"H"&amp;MAX(ROW(Moosonee!I:I)*(Moosonee!I:I&lt;&gt;"")))</f>
        <v>151057334</v>
      </c>
      <c r="D11" t="s">
        <v>253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254</v>
      </c>
      <c r="B12" s="1">
        <f ca="1" t="array" ref="B12">INDIRECT("螺洲岛!"&amp;"H"&amp;MAX(ROW(螺洲岛!I:I)*(螺洲岛!I:I&lt;&gt;"")))</f>
        <v>41504524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255</v>
      </c>
      <c r="B13" s="1">
        <f ca="1" t="array" ref="B13">INDIRECT("果州群岛!"&amp;"H"&amp;MAX(ROW(果州群岛!I:I)*(果州群岛!I:I&lt;&gt;"")))</f>
        <v>33421163</v>
      </c>
      <c r="D13" t="s">
        <v>256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182</v>
      </c>
      <c r="B14" s="1">
        <f ca="1" t="array" ref="B14">INDIRECT("庙湾岛!"&amp;"H"&amp;MAX(ROW(庙湾岛!I:I)*(庙湾岛!I:I&lt;&gt;"")))</f>
        <v>84467045</v>
      </c>
      <c r="D14" t="s">
        <v>257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9" t="s">
        <v>258</v>
      </c>
      <c r="B15" s="1">
        <f ca="1" t="array" ref="B15">INDIRECT("Barrio!"&amp;"H"&amp;MAX(ROW(Barrio!I:I)*(Barrio!I:I&lt;&gt;"")))</f>
        <v>37000983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190</v>
      </c>
      <c r="B16" s="1">
        <f ca="1" t="array" ref="B16">INDIRECT("向岛!"&amp;"H"&amp;MAX(ROW(向岛!I:I)*(向岛!I:I&lt;&gt;"")))</f>
        <v>96362882</v>
      </c>
      <c r="D16" t="s">
        <v>259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191</v>
      </c>
      <c r="B17" s="1">
        <f ca="1" t="array" ref="B17">INDIRECT("岛田岛!"&amp;"H"&amp;MAX(ROW(岛田岛!I:I)*(岛田岛!I:I&lt;&gt;"")))</f>
        <v>68548135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192</v>
      </c>
      <c r="B18" s="1">
        <f ca="1" t="array" ref="B18">INDIRECT("小槌岛!"&amp;"H"&amp;MAX(ROW(小槌岛!I:I)*(小槌岛!I:I&lt;&gt;"")))</f>
        <v>94788233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193</v>
      </c>
      <c r="B19" s="1">
        <f ca="1" t="array" ref="B19">INDIRECT("爷婆岛!"&amp;"H"&amp;MAX(ROW(爷婆岛!I:I)*(爷婆岛!I:I&lt;&gt;"")))</f>
        <v>59282524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194</v>
      </c>
      <c r="B20" s="1">
        <f ca="1" t="array" ref="B20">INDIRECT("高岛!"&amp;"H"&amp;MAX(ROW(高岛!I:I)*(高岛!I:I&lt;&gt;"")))</f>
        <v>70979356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195</v>
      </c>
      <c r="B21" s="1">
        <f ca="1" t="array" ref="B21">INDIRECT("平郡岛!"&amp;"H"&amp;MAX(ROW(平郡岛!I:I)*(平郡岛!I:I&lt;&gt;"")))</f>
        <v>117277317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196</v>
      </c>
      <c r="B22" s="1">
        <f ca="1" t="array" ref="B22">INDIRECT("三角岛!"&amp;"H"&amp;MAX(ROW(三角岛!I:I)*(三角岛!I:I&lt;&gt;"")))</f>
        <v>56242195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260</v>
      </c>
      <c r="B23" s="1">
        <f ca="1" t="array" ref="B23">INDIRECT("狗骨岛!"&amp;"H"&amp;MAX(ROW(狗骨岛!I:I)*(狗骨岛!I:I&lt;&gt;"")))</f>
        <v>60777157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261</v>
      </c>
      <c r="B24" s="1">
        <f ca="1" t="array" ref="B24">INDIRECT("普拉兰岛!"&amp;"H"&amp;MAX(ROW(普拉兰岛!I:I)*(普拉兰岛!I:I&lt;&gt;"")))</f>
        <v>68773269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262</v>
      </c>
      <c r="B25" s="1">
        <f ca="1" t="array" ref="B25">INDIRECT("法伊拉卡岛!"&amp;"H"&amp;MAX(ROW(法伊拉卡岛!I:I)*(法伊拉卡岛!I:I&lt;&gt;"")))</f>
        <v>76012959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263</v>
      </c>
      <c r="B26" s="1">
        <f ca="1" t="array" ref="B26">INDIRECT("Nakhiloo岛!"&amp;"H"&amp;MAX(ROW(Nakhiloo岛!I:I)*(Nakhiloo岛!I:I&lt;&gt;"")))</f>
        <v>62788909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264</v>
      </c>
      <c r="B27" s="1">
        <f ca="1" t="array" ref="B27">INDIRECT("巴赫达尔机场!"&amp;"H"&amp;MAX(ROW(巴赫达尔机场!I:I)*(巴赫达尔机场!I:I&lt;&gt;"")))</f>
        <v>105869275</v>
      </c>
      <c r="D27" t="s">
        <v>265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266</v>
      </c>
      <c r="B28" s="1">
        <f ca="1" t="array" ref="B28">INDIRECT("第一区!"&amp;"H"&amp;MAX(ROW(第一区!I:I)*(第一区!I:I&lt;&gt;"")))</f>
        <v>30736214</v>
      </c>
      <c r="D28" t="s">
        <v>267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205</v>
      </c>
      <c r="B29" s="1">
        <f ca="1" t="array" ref="B29">INDIRECT("中开罗!"&amp;"H"&amp;MAX(ROW(中开罗!I:I)*(中开罗!I:I&lt;&gt;"")))</f>
        <v>24750440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268</v>
      </c>
      <c r="B30" s="1">
        <f ca="1" t="array" ref="B30">INDIRECT("BASHBISH!"&amp;"H"&amp;MAX(ROW(BASHBISH!I:I)*(BASHBISH!I:I&lt;&gt;"")))</f>
        <v>29912126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269</v>
      </c>
      <c r="B31" s="1">
        <f ca="1" t="array" ref="B31">INDIRECT("IBRAHIMIYA!"&amp;"H"&amp;MAX(ROW(IBRAHIMIYA!I:I)*(IBRAHIMIYA!I:I&lt;&gt;"")))</f>
        <v>28644010</v>
      </c>
      <c r="D31" t="s">
        <v>270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211</v>
      </c>
      <c r="B32" s="1">
        <f ca="1" t="array" ref="B32">INDIRECT("开封龙亭区!"&amp;"H"&amp;MAX(ROW(开封龙亭区!I:I)*(开封龙亭区!I:I&lt;&gt;"")))</f>
        <v>25066811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271</v>
      </c>
      <c r="B33" s="1">
        <f ca="1" t="array" ref="B33">INDIRECT("Phakalene!"&amp;"H"&amp;MAX(ROW(Phakalene!I:I)*(Phakalene!I:I&lt;&gt;"")))</f>
        <v>40247745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272</v>
      </c>
      <c r="B34" s="1">
        <f ca="1" t="array" ref="B34">INDIRECT("Donga!"&amp;"H"&amp;MAX(ROW(Donga!I:I)*(Donga!I:I&lt;&gt;"")))</f>
        <v>35953934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273</v>
      </c>
      <c r="B35" s="1">
        <f ca="1" t="array" ref="B35">INDIRECT("Ukerewe!"&amp;"H"&amp;MAX(ROW(Ukerewe!I:I)*(Ukerewe!I:I&lt;&gt;"")))</f>
        <v>74960150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274</v>
      </c>
      <c r="B36" s="1">
        <f ca="1" t="array" ref="B36">INDIRECT("Juma岛!"&amp;"H"&amp;MAX(ROW(Juma岛!I:I)*(Juma岛!I:I&lt;&gt;"")))</f>
        <v>81817169</v>
      </c>
      <c r="D36" t="s">
        <v>275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276</v>
      </c>
      <c r="B37" s="1">
        <f ca="1" t="array" ref="B37">INDIRECT("鲁邦多岛!"&amp;"H"&amp;MAX(ROW(鲁邦多岛!I:I)*(鲁邦多岛!I:I&lt;&gt;"")))</f>
        <v>48854529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277</v>
      </c>
      <c r="B38" s="1">
        <f ca="1" t="array" ref="B38">INDIRECT("富埃特文图拉岛!"&amp;"H"&amp;MAX(ROW(富埃特文图拉岛!I:I)*(富埃特文图拉岛!I:I&lt;&gt;"")))</f>
        <v>27336964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278</v>
      </c>
      <c r="B39" s="1" t="str">
        <f ca="1" t="array" ref="B39">INDIRECT("丹戎乌班市!"&amp;"H"&amp;MAX(ROW(丹戎乌班市!I:I)*(丹戎乌班市!I:I&lt;&gt;"")))</f>
        <v>最近7天利润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279</v>
      </c>
      <c r="E42" s="1">
        <f ca="1" t="array" ref="E42">INDIRECT("Munich!"&amp;"H"&amp;MAX(ROW(Munich!I:I)*(Munich!I:I&lt;&gt;"")))</f>
        <v>0</v>
      </c>
    </row>
    <row r="43" spans="4:5">
      <c r="D43" t="s">
        <v>280</v>
      </c>
      <c r="E43" s="1">
        <f ca="1" t="array" ref="E43">INDIRECT("TantaQism!"&amp;"H"&amp;MAX(ROW(TantaQism!I:I)*(TantaQism!I:I&lt;&gt;"")))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A4" location="RichMond!A1" display="RichMond"/>
    <hyperlink ref="D42" location="Munich!A1" display="Munich"/>
    <hyperlink ref="A5" location="ISLASANTAY!A1" display="IslaSantay"/>
    <hyperlink ref="A6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8" location="甘尼森岛!A1" display="甘尼森岛"/>
    <hyperlink ref="A9" location="斯壮结!A1" display="斯壮结"/>
    <hyperlink ref="D30" location="沈飞军用机场!A1" display="沈飞军用机场"/>
    <hyperlink ref="D33" location="珲春防川风景名胜区!A1" display="珲春防川风景名胜区"/>
    <hyperlink ref="A7" location="宾夕法尼亚州!A1" display="宾夕法尼亚州"/>
    <hyperlink ref="A10" location="Kugluktuk!A1" display="Kugluktuk机场"/>
    <hyperlink ref="A11" location="Moosonee!A1" display="Moosonee穆索尼机场"/>
    <hyperlink ref="D32" location="印度共和国!A1" display="印度共和国"/>
    <hyperlink ref="A12" location="螺洲岛!A1" display="螺洲岛"/>
    <hyperlink ref="A13" location="果州群岛!A1" display="果州群岛"/>
    <hyperlink ref="D35" location="外伶仃岛!A1" display="外伶仃岛"/>
    <hyperlink ref="A14" location="庙湾岛!A1" display="庙湾岛"/>
    <hyperlink ref="D36" location="Santísima!A1" display="Santísima"/>
    <hyperlink ref="A15" location="Barrio!A1" display="Barrio"/>
    <hyperlink ref="D37" location="LasLomas!A1" display="LasLomas"/>
    <hyperlink ref="A16" location="向岛!A1" display="向岛"/>
    <hyperlink ref="A17" location="岛田岛!A1" display="岛田岛"/>
    <hyperlink ref="A18" location="小槌岛!A1" display="小槌岛"/>
    <hyperlink ref="A19" location="爷婆岛!A1" display="爷婆岛"/>
    <hyperlink ref="A20" location="高岛!A1" display="高岛"/>
    <hyperlink ref="A21" location="平郡岛!A1" display="平郡岛"/>
    <hyperlink ref="A22" location="三角岛!A1" display="三角岛"/>
    <hyperlink ref="A23" location="狗骨岛!A1" display="狗骨岛"/>
    <hyperlink ref="A24" location="普拉兰岛!A1" display="普拉兰岛"/>
    <hyperlink ref="A25" location="法伊拉卡岛!A1" display="法伊拉卡岛"/>
    <hyperlink ref="A26" location="Nakhiloo岛!A1" display="Nakhiloo岛"/>
    <hyperlink ref="A27" location="巴赫达尔机场!A1" display="巴赫达尔机场"/>
    <hyperlink ref="A28" location="第一区!A1" display="第一区"/>
    <hyperlink ref="A29" location="中开罗!A1" display="中开罗"/>
    <hyperlink ref="A30" location="BASHBISH!A1" display="BASHBISH"/>
    <hyperlink ref="A31" location="IBRAHIMIYA!A1" display="IBRAHIMIYA"/>
    <hyperlink ref="A32" location="开封龙亭区!A1" display="开封龙亭区"/>
    <hyperlink ref="D43" location="TantaQism!A1" display="TantaQism"/>
    <hyperlink ref="A33" location="Phakalene!A1" display="Phakalene"/>
    <hyperlink ref="A34" location="Donga!A1" display="Donga"/>
    <hyperlink ref="A35" location="Ukerewe!A1" display="Ukerewe"/>
    <hyperlink ref="A36" location="Juma岛!A1" display="Juma岛"/>
    <hyperlink ref="A37" location="鲁邦多岛!A1" display="鲁邦多岛"/>
    <hyperlink ref="A38" location="富埃特文图拉岛!A1" display="富埃特文图拉岛"/>
    <hyperlink ref="A39" location="丹戎乌班市!A1" display="丹戎乌班市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281</v>
      </c>
      <c r="D1" s="3" t="s">
        <v>282</v>
      </c>
      <c r="E1" s="3" t="s">
        <v>283</v>
      </c>
      <c r="F1" s="3" t="s">
        <v>284</v>
      </c>
      <c r="G1" s="3" t="s">
        <v>285</v>
      </c>
      <c r="H1" s="3" t="s">
        <v>286</v>
      </c>
      <c r="I1" s="3" t="s">
        <v>22</v>
      </c>
      <c r="J1" s="3" t="s">
        <v>287</v>
      </c>
      <c r="K1" s="3" t="s">
        <v>288</v>
      </c>
      <c r="L1" s="3" t="s">
        <v>289</v>
      </c>
      <c r="M1" s="9" t="s">
        <v>290</v>
      </c>
      <c r="O1" t="s">
        <v>2</v>
      </c>
      <c r="P1" t="s">
        <v>291</v>
      </c>
      <c r="Q1" t="s">
        <v>292</v>
      </c>
      <c r="R1" t="s">
        <v>293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294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244</v>
      </c>
      <c r="P19">
        <v>-2120</v>
      </c>
      <c r="Q19">
        <v>9373</v>
      </c>
      <c r="R19">
        <v>36977</v>
      </c>
    </row>
    <row r="22" spans="18:22">
      <c r="R22" t="s">
        <v>295</v>
      </c>
      <c r="S22" t="s">
        <v>296</v>
      </c>
      <c r="T22" t="s">
        <v>297</v>
      </c>
      <c r="V22" t="s">
        <v>7</v>
      </c>
    </row>
    <row r="23" spans="14:22">
      <c r="N23" s="4">
        <v>43616</v>
      </c>
      <c r="O23" s="5">
        <v>0.829166666666667</v>
      </c>
      <c r="P23" t="s">
        <v>298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55" t="s">
        <v>299</v>
      </c>
      <c r="O3" s="55" t="s">
        <v>300</v>
      </c>
      <c r="Q3" t="s">
        <v>2</v>
      </c>
      <c r="R3" t="s">
        <v>291</v>
      </c>
      <c r="S3" t="s">
        <v>292</v>
      </c>
      <c r="T3" t="s">
        <v>293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242</v>
      </c>
      <c r="V4" s="2" t="s">
        <v>2</v>
      </c>
      <c r="W4" s="2" t="s">
        <v>3</v>
      </c>
      <c r="X4" s="2" t="s">
        <v>301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243</v>
      </c>
      <c r="G31" s="1">
        <v>-161</v>
      </c>
      <c r="H31" s="1">
        <v>4692</v>
      </c>
      <c r="I31" s="1" t="s">
        <v>243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243</v>
      </c>
      <c r="G32" s="1">
        <v>-222</v>
      </c>
      <c r="H32" s="1">
        <v>3651</v>
      </c>
      <c r="I32" s="1" t="s">
        <v>243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243</v>
      </c>
      <c r="G33" s="1">
        <v>-367</v>
      </c>
      <c r="H33" s="1">
        <v>2941</v>
      </c>
      <c r="I33" s="1" t="s">
        <v>243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243</v>
      </c>
      <c r="G34" s="1">
        <v>-183</v>
      </c>
      <c r="H34" s="1">
        <v>2131</v>
      </c>
      <c r="I34" s="1" t="s">
        <v>243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243</v>
      </c>
      <c r="G35" s="1">
        <v>-237</v>
      </c>
      <c r="H35" s="1">
        <v>1105</v>
      </c>
      <c r="I35" s="1" t="s">
        <v>243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243</v>
      </c>
      <c r="G36" s="1">
        <v>-183</v>
      </c>
      <c r="H36" s="1">
        <v>279</v>
      </c>
      <c r="I36" s="1" t="s">
        <v>243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243</v>
      </c>
      <c r="G37" s="1">
        <v>-211</v>
      </c>
      <c r="H37" s="1">
        <v>-564</v>
      </c>
      <c r="I37" s="1" t="s">
        <v>243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243</v>
      </c>
      <c r="G38" s="1">
        <v>-351</v>
      </c>
      <c r="H38" s="1">
        <v>-42</v>
      </c>
      <c r="I38" s="1" t="s">
        <v>243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302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290</v>
      </c>
    </row>
    <row r="2" ht="175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243</v>
      </c>
      <c r="G30" s="1">
        <v>-145</v>
      </c>
      <c r="H30" s="1">
        <v>1108</v>
      </c>
      <c r="I30" s="1" t="s">
        <v>243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243</v>
      </c>
      <c r="G31" s="1">
        <v>-106</v>
      </c>
      <c r="H31" s="1">
        <v>709</v>
      </c>
      <c r="I31" s="1" t="s">
        <v>243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243</v>
      </c>
      <c r="G32" s="1">
        <v>-106</v>
      </c>
      <c r="H32" s="1">
        <v>672</v>
      </c>
      <c r="I32" s="1" t="s">
        <v>243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243</v>
      </c>
      <c r="G33" s="1">
        <v>-157</v>
      </c>
      <c r="H33" s="1">
        <v>216</v>
      </c>
      <c r="I33" s="1" t="s">
        <v>243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243</v>
      </c>
      <c r="G34" s="1">
        <v>-113</v>
      </c>
      <c r="H34" s="1">
        <v>-15</v>
      </c>
      <c r="I34" s="1" t="s">
        <v>243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243</v>
      </c>
      <c r="G35" s="1">
        <v>0</v>
      </c>
      <c r="H35" s="1">
        <v>-163</v>
      </c>
      <c r="I35" s="1" t="s">
        <v>243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243</v>
      </c>
      <c r="G36" s="1">
        <v>0</v>
      </c>
      <c r="H36" s="1">
        <v>-396</v>
      </c>
      <c r="I36" s="1" t="s">
        <v>243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243</v>
      </c>
      <c r="G37" s="1">
        <v>-155</v>
      </c>
      <c r="H37" s="1">
        <v>-83</v>
      </c>
      <c r="I37" s="1" t="s">
        <v>243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290</v>
      </c>
    </row>
    <row r="2" ht="16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293</v>
      </c>
      <c r="Z3" t="s">
        <v>292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243</v>
      </c>
      <c r="G21" s="1">
        <v>-369</v>
      </c>
      <c r="H21" s="1">
        <v>4457</v>
      </c>
      <c r="I21" s="1" t="s">
        <v>243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243</v>
      </c>
      <c r="G22" s="1">
        <v>-269</v>
      </c>
      <c r="H22" s="1">
        <v>3428</v>
      </c>
      <c r="I22" s="1" t="s">
        <v>243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243</v>
      </c>
      <c r="G23" s="1">
        <v>-510</v>
      </c>
      <c r="H23" s="1">
        <v>2685</v>
      </c>
      <c r="I23" s="1" t="s">
        <v>243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243</v>
      </c>
      <c r="G24" s="1">
        <v>-306</v>
      </c>
      <c r="H24" s="1">
        <v>1696</v>
      </c>
      <c r="I24" s="1" t="s">
        <v>243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243</v>
      </c>
      <c r="G25" s="1">
        <v>-395</v>
      </c>
      <c r="H25" s="1">
        <v>509</v>
      </c>
      <c r="I25" s="1" t="s">
        <v>243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243</v>
      </c>
      <c r="G26" s="1">
        <v>-305</v>
      </c>
      <c r="H26" s="1">
        <v>-416</v>
      </c>
      <c r="I26" s="1" t="s">
        <v>243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243</v>
      </c>
      <c r="G27" s="1">
        <v>-351</v>
      </c>
      <c r="H27" s="1">
        <v>-1401</v>
      </c>
      <c r="I27" s="1" t="s">
        <v>243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243</v>
      </c>
      <c r="G28" s="1">
        <v>-584</v>
      </c>
      <c r="H28" s="1">
        <v>-172</v>
      </c>
      <c r="I28" s="1" t="s">
        <v>243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290</v>
      </c>
    </row>
    <row r="2" ht="171" customHeight="1"/>
    <row r="3" ht="40.5" spans="1:33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304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305</v>
      </c>
      <c r="AD3" t="s">
        <v>2</v>
      </c>
      <c r="AE3" t="s">
        <v>291</v>
      </c>
      <c r="AF3" t="s">
        <v>292</v>
      </c>
      <c r="AG3" t="s">
        <v>293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306</v>
      </c>
      <c r="AD4" t="s">
        <v>242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243</v>
      </c>
      <c r="G29" s="1">
        <v>-106</v>
      </c>
      <c r="H29" s="1">
        <v>1168</v>
      </c>
      <c r="I29" s="1" t="s">
        <v>243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243</v>
      </c>
      <c r="G30" s="1">
        <v>0</v>
      </c>
      <c r="H30" s="1">
        <v>1010</v>
      </c>
      <c r="I30" s="1" t="s">
        <v>243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243</v>
      </c>
      <c r="G31" s="1">
        <v>-128</v>
      </c>
      <c r="H31" s="1">
        <v>665</v>
      </c>
      <c r="I31" s="1" t="s">
        <v>243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243</v>
      </c>
      <c r="G32" s="1">
        <v>0</v>
      </c>
      <c r="H32" s="1">
        <v>518</v>
      </c>
      <c r="I32" s="1" t="s">
        <v>243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243</v>
      </c>
      <c r="G33" s="1">
        <v>-187</v>
      </c>
      <c r="H33" s="1">
        <v>2</v>
      </c>
      <c r="I33" s="1" t="s">
        <v>243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243</v>
      </c>
      <c r="G34" s="1">
        <v>0</v>
      </c>
      <c r="H34" s="1">
        <v>-29</v>
      </c>
      <c r="I34" s="1" t="s">
        <v>243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243</v>
      </c>
      <c r="G35" s="1">
        <v>-175</v>
      </c>
      <c r="H35" s="1">
        <v>-539</v>
      </c>
      <c r="I35" s="1" t="s">
        <v>243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243</v>
      </c>
      <c r="G36" s="1">
        <v>-175</v>
      </c>
      <c r="H36" s="1">
        <v>126</v>
      </c>
      <c r="I36" s="1" t="s">
        <v>243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307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290</v>
      </c>
    </row>
    <row r="2" ht="136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51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243</v>
      </c>
      <c r="G26" s="1">
        <v>-470</v>
      </c>
      <c r="H26" s="1">
        <v>6662</v>
      </c>
      <c r="I26" s="1" t="s">
        <v>243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243</v>
      </c>
      <c r="G27" s="1">
        <v>-565</v>
      </c>
      <c r="H27" s="1">
        <v>5040</v>
      </c>
      <c r="I27" s="1" t="s">
        <v>243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243</v>
      </c>
      <c r="G28" s="1">
        <v>-749</v>
      </c>
      <c r="H28" s="1">
        <v>3999</v>
      </c>
      <c r="I28" s="1" t="s">
        <v>243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243</v>
      </c>
      <c r="G29" s="1">
        <v>-500</v>
      </c>
      <c r="H29" s="1">
        <v>2480</v>
      </c>
      <c r="I29" s="1" t="s">
        <v>243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243</v>
      </c>
      <c r="G30" s="1">
        <v>-646</v>
      </c>
      <c r="H30" s="1">
        <v>407</v>
      </c>
      <c r="I30" s="1" t="s">
        <v>243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243</v>
      </c>
      <c r="G31" s="1">
        <v>-499</v>
      </c>
      <c r="H31" s="1">
        <v>-842</v>
      </c>
      <c r="I31" s="1" t="s">
        <v>243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243</v>
      </c>
      <c r="G32" s="1">
        <v>-574</v>
      </c>
      <c r="H32" s="1">
        <v>-2411</v>
      </c>
      <c r="I32" s="1" t="s">
        <v>243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243</v>
      </c>
      <c r="G33" s="1">
        <v>-955</v>
      </c>
      <c r="H33" s="1">
        <v>82</v>
      </c>
      <c r="I33" s="1" t="s">
        <v>243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307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290</v>
      </c>
    </row>
    <row r="2" ht="16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243</v>
      </c>
      <c r="G24" s="1">
        <v>-440</v>
      </c>
      <c r="H24" s="1">
        <v>6517</v>
      </c>
      <c r="I24" s="1" t="s">
        <v>243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243</v>
      </c>
      <c r="G25" s="1">
        <v>-433</v>
      </c>
      <c r="H25" s="1">
        <v>4958</v>
      </c>
      <c r="I25" s="1" t="s">
        <v>243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243</v>
      </c>
      <c r="G26" s="1">
        <v>-806</v>
      </c>
      <c r="H26" s="1">
        <v>3721</v>
      </c>
      <c r="I26" s="1" t="s">
        <v>243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243</v>
      </c>
      <c r="G27" s="1">
        <v>-468</v>
      </c>
      <c r="H27" s="1">
        <v>2181</v>
      </c>
      <c r="I27" s="1" t="s">
        <v>243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243</v>
      </c>
      <c r="G28" s="1">
        <v>-605</v>
      </c>
      <c r="H28" s="1">
        <v>350</v>
      </c>
      <c r="I28" s="1" t="s">
        <v>243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243</v>
      </c>
      <c r="G29" s="1">
        <v>-467</v>
      </c>
      <c r="H29" s="1">
        <v>-939</v>
      </c>
      <c r="I29" s="1" t="s">
        <v>243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243</v>
      </c>
      <c r="G30" s="1">
        <v>-538</v>
      </c>
      <c r="H30" s="1">
        <v>-2500</v>
      </c>
      <c r="I30" s="1" t="s">
        <v>243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243</v>
      </c>
      <c r="G31" s="1">
        <v>-895</v>
      </c>
      <c r="H31" s="1">
        <v>-168</v>
      </c>
      <c r="I31" s="1" t="s">
        <v>243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290</v>
      </c>
    </row>
    <row r="2" ht="168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243</v>
      </c>
      <c r="G31" s="1">
        <v>-116</v>
      </c>
      <c r="H31" s="1">
        <v>1924</v>
      </c>
      <c r="I31" s="1" t="s">
        <v>243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243</v>
      </c>
      <c r="G32" s="1">
        <v>-160</v>
      </c>
      <c r="H32" s="1">
        <v>1434</v>
      </c>
      <c r="I32" s="1" t="s">
        <v>243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243</v>
      </c>
      <c r="G33" s="1">
        <v>-264</v>
      </c>
      <c r="H33" s="1">
        <v>1120</v>
      </c>
      <c r="I33" s="1" t="s">
        <v>243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243</v>
      </c>
      <c r="G34" s="1">
        <v>-132</v>
      </c>
      <c r="H34" s="1">
        <v>695</v>
      </c>
      <c r="I34" s="1" t="s">
        <v>243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243</v>
      </c>
      <c r="G35" s="1">
        <v>-171</v>
      </c>
      <c r="H35" s="1">
        <v>160</v>
      </c>
      <c r="I35" s="1" t="s">
        <v>243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243</v>
      </c>
      <c r="G36" s="1">
        <v>-132</v>
      </c>
      <c r="H36" s="1">
        <v>-116</v>
      </c>
      <c r="I36" s="1" t="s">
        <v>243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243</v>
      </c>
      <c r="G37" s="1">
        <v>-152</v>
      </c>
      <c r="H37" s="1">
        <v>-664</v>
      </c>
      <c r="I37" s="1" t="s">
        <v>243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243</v>
      </c>
      <c r="G38" s="1">
        <v>-253</v>
      </c>
      <c r="H38" s="1">
        <v>-154</v>
      </c>
      <c r="I38" s="1" t="s">
        <v>243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243</v>
      </c>
      <c r="G54" s="1">
        <v>-110</v>
      </c>
      <c r="H54" s="1">
        <v>33</v>
      </c>
      <c r="I54" s="1" t="s">
        <v>243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243</v>
      </c>
      <c r="G55" s="1">
        <v>-125</v>
      </c>
      <c r="H55" s="1">
        <v>-196</v>
      </c>
      <c r="I55" s="1" t="s">
        <v>243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243</v>
      </c>
      <c r="G56" s="1">
        <v>-124</v>
      </c>
      <c r="H56" s="1">
        <v>-317</v>
      </c>
      <c r="I56" s="1" t="s">
        <v>243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243</v>
      </c>
      <c r="G57" s="1">
        <v>-117</v>
      </c>
      <c r="H57" s="1">
        <v>-442</v>
      </c>
      <c r="I57" s="1" t="s">
        <v>243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243</v>
      </c>
      <c r="G58" s="1">
        <v>-235</v>
      </c>
      <c r="H58" s="1">
        <v>-571</v>
      </c>
      <c r="I58" s="1" t="s">
        <v>243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243</v>
      </c>
      <c r="G59" s="1">
        <v>-134</v>
      </c>
      <c r="H59" s="1">
        <v>-713</v>
      </c>
      <c r="I59" s="1" t="s">
        <v>243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243</v>
      </c>
      <c r="G60" s="1">
        <v>-250</v>
      </c>
      <c r="H60" s="1">
        <v>-831</v>
      </c>
      <c r="I60" s="1" t="s">
        <v>243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243</v>
      </c>
      <c r="G61" s="1">
        <v>-227</v>
      </c>
      <c r="H61" s="1">
        <v>-945</v>
      </c>
      <c r="I61" s="1" t="s">
        <v>243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290</v>
      </c>
    </row>
    <row r="2" ht="14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243</v>
      </c>
      <c r="G20" s="1">
        <v>-610</v>
      </c>
      <c r="H20" s="1">
        <v>8327</v>
      </c>
      <c r="I20" s="1" t="s">
        <v>243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243</v>
      </c>
      <c r="G21" s="1">
        <v>-705</v>
      </c>
      <c r="H21" s="1">
        <v>6120</v>
      </c>
      <c r="I21" s="1" t="s">
        <v>243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243</v>
      </c>
      <c r="G22" s="1">
        <v>-935</v>
      </c>
      <c r="H22" s="1">
        <v>4793</v>
      </c>
      <c r="I22" s="1" t="s">
        <v>243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243</v>
      </c>
      <c r="G23" s="1">
        <v>-624</v>
      </c>
      <c r="H23" s="1">
        <v>2890</v>
      </c>
      <c r="I23" s="1" t="s">
        <v>243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243</v>
      </c>
      <c r="G24" s="1">
        <v>-807</v>
      </c>
      <c r="H24" s="1">
        <v>564</v>
      </c>
      <c r="I24" s="1" t="s">
        <v>243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243</v>
      </c>
      <c r="G25" s="1">
        <v>-623</v>
      </c>
      <c r="H25" s="1">
        <v>-973</v>
      </c>
      <c r="I25" s="1" t="s">
        <v>243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243</v>
      </c>
      <c r="G26" s="1">
        <v>-717</v>
      </c>
      <c r="H26" s="1">
        <v>-3021</v>
      </c>
      <c r="I26" s="1" t="s">
        <v>243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243</v>
      </c>
      <c r="G27" s="1">
        <v>-1193</v>
      </c>
      <c r="H27" s="1">
        <v>80</v>
      </c>
      <c r="I27" s="1" t="s">
        <v>243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243</v>
      </c>
      <c r="G43" s="1">
        <v>-961</v>
      </c>
      <c r="H43" s="1">
        <v>-102</v>
      </c>
      <c r="I43" s="1" t="s">
        <v>243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243</v>
      </c>
      <c r="G44" s="1">
        <v>-717</v>
      </c>
      <c r="H44" s="1">
        <v>-890</v>
      </c>
      <c r="I44" s="1" t="s">
        <v>243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243</v>
      </c>
      <c r="G45" s="1">
        <v>-620</v>
      </c>
      <c r="H45" s="1">
        <v>-1507</v>
      </c>
      <c r="I45" s="1" t="s">
        <v>243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243</v>
      </c>
      <c r="G46" s="1">
        <v>-586</v>
      </c>
      <c r="H46" s="1">
        <v>-2085</v>
      </c>
      <c r="I46" s="1" t="s">
        <v>243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243</v>
      </c>
      <c r="G47" s="1">
        <v>-1178</v>
      </c>
      <c r="H47" s="1">
        <v>-2729</v>
      </c>
      <c r="I47" s="1" t="s">
        <v>243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243</v>
      </c>
      <c r="G48" s="1">
        <v>-672</v>
      </c>
      <c r="H48" s="1">
        <v>-3444</v>
      </c>
      <c r="I48" s="1" t="s">
        <v>243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243</v>
      </c>
      <c r="G49" s="1">
        <v>-774</v>
      </c>
      <c r="H49" s="1">
        <v>-4173</v>
      </c>
      <c r="I49" s="1" t="s">
        <v>243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243</v>
      </c>
      <c r="G50" s="1">
        <v>-1136</v>
      </c>
      <c r="H50" s="1">
        <v>-4734</v>
      </c>
      <c r="I50" s="1" t="s">
        <v>243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290</v>
      </c>
    </row>
    <row r="2" ht="190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243</v>
      </c>
      <c r="G23" s="1">
        <v>-377</v>
      </c>
      <c r="H23" s="1">
        <v>3953</v>
      </c>
      <c r="I23" s="1" t="s">
        <v>243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243</v>
      </c>
      <c r="G24" s="1">
        <v>-275</v>
      </c>
      <c r="H24" s="1">
        <v>2978</v>
      </c>
      <c r="I24" s="1" t="s">
        <v>243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243</v>
      </c>
      <c r="G25" s="1">
        <v>-521</v>
      </c>
      <c r="H25" s="1">
        <v>2310</v>
      </c>
      <c r="I25" s="1" t="s">
        <v>243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243</v>
      </c>
      <c r="G26" s="1">
        <v>-312</v>
      </c>
      <c r="H26" s="1">
        <v>1404</v>
      </c>
      <c r="I26" s="1" t="s">
        <v>243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243</v>
      </c>
      <c r="G27" s="1">
        <v>-403</v>
      </c>
      <c r="H27" s="1">
        <v>311</v>
      </c>
      <c r="I27" s="1" t="s">
        <v>243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243</v>
      </c>
      <c r="G28" s="1">
        <v>-311</v>
      </c>
      <c r="H28" s="1">
        <v>-528</v>
      </c>
      <c r="I28" s="1" t="s">
        <v>243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243</v>
      </c>
      <c r="G29" s="1">
        <v>-358</v>
      </c>
      <c r="H29" s="1">
        <v>-1543</v>
      </c>
      <c r="I29" s="1" t="s">
        <v>243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243</v>
      </c>
      <c r="G30" s="1">
        <v>-596</v>
      </c>
      <c r="H30" s="1">
        <v>-106</v>
      </c>
      <c r="I30" s="1" t="s">
        <v>243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243</v>
      </c>
      <c r="G46" s="1">
        <v>-480</v>
      </c>
      <c r="H46" s="1">
        <v>-6</v>
      </c>
      <c r="I46" s="1" t="s">
        <v>243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243</v>
      </c>
      <c r="G47" s="1">
        <v>-358</v>
      </c>
      <c r="H47" s="1">
        <v>-380</v>
      </c>
      <c r="I47" s="1" t="s">
        <v>243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243</v>
      </c>
      <c r="G48" s="1">
        <v>-310</v>
      </c>
      <c r="H48" s="1">
        <v>-690</v>
      </c>
      <c r="I48" s="1" t="s">
        <v>243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243</v>
      </c>
      <c r="G49" s="1">
        <v>-293</v>
      </c>
      <c r="H49" s="1">
        <v>-1014</v>
      </c>
      <c r="I49" s="1" t="s">
        <v>243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243</v>
      </c>
      <c r="G50" s="1">
        <v>-589</v>
      </c>
      <c r="H50" s="1">
        <v>-1350</v>
      </c>
      <c r="I50" s="1" t="s">
        <v>243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243</v>
      </c>
      <c r="G51" s="1">
        <v>-340</v>
      </c>
      <c r="H51" s="1">
        <v>-1732</v>
      </c>
      <c r="I51" s="1" t="s">
        <v>243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243</v>
      </c>
      <c r="G52" s="1">
        <v>-387</v>
      </c>
      <c r="H52" s="1">
        <v>-2053</v>
      </c>
      <c r="I52" s="1" t="s">
        <v>243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243</v>
      </c>
      <c r="G53" s="1">
        <v>-564</v>
      </c>
      <c r="H53" s="1">
        <v>-2366</v>
      </c>
      <c r="I53" s="1" t="s">
        <v>243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243</v>
      </c>
      <c r="G54" s="1">
        <v>-344</v>
      </c>
      <c r="H54" s="1">
        <v>-2505</v>
      </c>
      <c r="I54" s="1" t="s">
        <v>243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243</v>
      </c>
      <c r="G55" s="1">
        <v>-296</v>
      </c>
      <c r="H55" s="1">
        <v>-2443</v>
      </c>
      <c r="I55" s="1" t="s">
        <v>243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243</v>
      </c>
      <c r="G56" s="1">
        <v>-582</v>
      </c>
      <c r="H56" s="1">
        <v>-2419</v>
      </c>
      <c r="I56" s="1" t="s">
        <v>243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243</v>
      </c>
      <c r="G57" s="1">
        <v>-549</v>
      </c>
      <c r="H57" s="1">
        <v>-2389</v>
      </c>
      <c r="I57" s="1" t="s">
        <v>243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243</v>
      </c>
      <c r="H58" s="1">
        <v>-155481</v>
      </c>
      <c r="I58" s="1" t="s">
        <v>243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308</v>
      </c>
      <c r="W58" s="2" t="s">
        <v>309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290</v>
      </c>
    </row>
    <row r="2" ht="118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243</v>
      </c>
      <c r="G15" s="1">
        <v>-179</v>
      </c>
      <c r="H15" s="1">
        <v>2973</v>
      </c>
      <c r="I15" s="1" t="s">
        <v>243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243</v>
      </c>
      <c r="G16" s="1">
        <v>-246</v>
      </c>
      <c r="H16" s="1">
        <v>2164</v>
      </c>
      <c r="I16" s="1" t="s">
        <v>243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243</v>
      </c>
      <c r="G17" s="1">
        <v>-305</v>
      </c>
      <c r="H17" s="1">
        <v>1706</v>
      </c>
      <c r="I17" s="1" t="s">
        <v>243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243</v>
      </c>
      <c r="G18" s="1">
        <v>-204</v>
      </c>
      <c r="H18" s="1">
        <v>1003</v>
      </c>
      <c r="I18" s="1" t="s">
        <v>243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243</v>
      </c>
      <c r="G19" s="1">
        <v>-263</v>
      </c>
      <c r="H19" s="1">
        <v>256</v>
      </c>
      <c r="I19" s="1" t="s">
        <v>243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243</v>
      </c>
      <c r="G20" s="1">
        <v>-203</v>
      </c>
      <c r="H20" s="1">
        <v>-335</v>
      </c>
      <c r="I20" s="1" t="s">
        <v>243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243</v>
      </c>
      <c r="G21" s="1">
        <v>-234</v>
      </c>
      <c r="H21" s="1">
        <v>-970</v>
      </c>
      <c r="I21" s="1" t="s">
        <v>243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243</v>
      </c>
      <c r="G38" s="1">
        <v>-320</v>
      </c>
      <c r="H38" s="1">
        <v>-32</v>
      </c>
      <c r="I38" s="1" t="s">
        <v>243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243</v>
      </c>
      <c r="G39" s="1">
        <v>-239</v>
      </c>
      <c r="H39" s="1">
        <v>-289</v>
      </c>
      <c r="I39" s="1" t="s">
        <v>243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243</v>
      </c>
      <c r="G40" s="1">
        <v>-206</v>
      </c>
      <c r="H40" s="1">
        <v>-498</v>
      </c>
      <c r="I40" s="1" t="s">
        <v>243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243</v>
      </c>
      <c r="G41" s="1">
        <v>-195</v>
      </c>
      <c r="H41" s="1">
        <v>-721</v>
      </c>
      <c r="I41" s="1" t="s">
        <v>243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243</v>
      </c>
      <c r="G42" s="1">
        <v>-392</v>
      </c>
      <c r="H42" s="1">
        <v>-954</v>
      </c>
      <c r="I42" s="1" t="s">
        <v>243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243</v>
      </c>
      <c r="G43" s="1">
        <v>-160</v>
      </c>
      <c r="H43" s="1">
        <v>-1116</v>
      </c>
      <c r="I43" s="1" t="s">
        <v>243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243</v>
      </c>
      <c r="G44" s="1">
        <v>-258</v>
      </c>
      <c r="H44" s="1">
        <v>-1394</v>
      </c>
      <c r="I44" s="1" t="s">
        <v>243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243</v>
      </c>
      <c r="G45" s="1">
        <v>-443</v>
      </c>
      <c r="H45" s="1">
        <v>-1577</v>
      </c>
      <c r="I45" s="1" t="s">
        <v>243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243</v>
      </c>
      <c r="G46" s="1">
        <v>-229</v>
      </c>
      <c r="H46" s="1">
        <v>-1669</v>
      </c>
      <c r="I46" s="1" t="s">
        <v>243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243</v>
      </c>
      <c r="G47" s="1">
        <v>-197</v>
      </c>
      <c r="H47" s="1">
        <v>-1627</v>
      </c>
      <c r="I47" s="1" t="s">
        <v>243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243</v>
      </c>
      <c r="G48" s="1">
        <v>-388</v>
      </c>
      <c r="H48" s="1">
        <v>-1612</v>
      </c>
      <c r="I48" s="1" t="s">
        <v>243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243</v>
      </c>
      <c r="G49" s="1">
        <v>-366</v>
      </c>
      <c r="H49" s="1">
        <v>-1592</v>
      </c>
      <c r="I49" s="1" t="s">
        <v>243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243</v>
      </c>
      <c r="G50" s="1">
        <v>-162</v>
      </c>
      <c r="H50" s="1">
        <v>-1557</v>
      </c>
      <c r="I50" s="1" t="s">
        <v>243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243</v>
      </c>
      <c r="G51" s="1">
        <v>-211</v>
      </c>
      <c r="H51" s="1">
        <v>-1608</v>
      </c>
      <c r="I51" s="1" t="s">
        <v>243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243</v>
      </c>
      <c r="G52" s="1">
        <v>-226</v>
      </c>
      <c r="H52" s="39">
        <v>-1576</v>
      </c>
      <c r="I52" s="1" t="s">
        <v>243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243</v>
      </c>
      <c r="G53" s="1">
        <v>-205</v>
      </c>
      <c r="H53" s="1">
        <v>-1596</v>
      </c>
      <c r="I53" s="1" t="s">
        <v>243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243</v>
      </c>
      <c r="G54" s="1">
        <v>-223</v>
      </c>
      <c r="H54" s="1">
        <v>-1590</v>
      </c>
      <c r="I54" s="1" t="s">
        <v>243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243</v>
      </c>
      <c r="G55" s="1">
        <v>-427</v>
      </c>
      <c r="H55" s="1">
        <v>-1794</v>
      </c>
      <c r="I55" s="1" t="s">
        <v>243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290</v>
      </c>
    </row>
    <row r="2" ht="142" customHeight="1"/>
    <row r="3" ht="54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312</v>
      </c>
      <c r="N4" s="4">
        <v>43624</v>
      </c>
      <c r="O4" s="5">
        <v>0.641666666666667</v>
      </c>
      <c r="P4" t="s">
        <v>301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243</v>
      </c>
      <c r="G10" s="1">
        <v>-431</v>
      </c>
      <c r="H10" s="1">
        <v>4306</v>
      </c>
      <c r="I10" s="1" t="s">
        <v>243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243</v>
      </c>
      <c r="G11" s="1">
        <v>-631</v>
      </c>
      <c r="H11" s="1">
        <v>3675</v>
      </c>
      <c r="I11" s="1" t="s">
        <v>243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243</v>
      </c>
      <c r="G12" s="1">
        <v>-782</v>
      </c>
      <c r="H12" s="1">
        <v>3416</v>
      </c>
      <c r="I12" s="1" t="s">
        <v>243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243</v>
      </c>
      <c r="G13" s="1">
        <v>-459</v>
      </c>
      <c r="H13" s="1">
        <v>1902</v>
      </c>
      <c r="I13" s="1" t="s">
        <v>243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243</v>
      </c>
      <c r="G14" s="1">
        <v>-593</v>
      </c>
      <c r="H14" s="1">
        <v>181</v>
      </c>
      <c r="I14" s="1" t="s">
        <v>243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243</v>
      </c>
      <c r="G15" s="1">
        <v>-458</v>
      </c>
      <c r="H15" s="1">
        <v>-1022</v>
      </c>
      <c r="I15" s="1" t="s">
        <v>243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243</v>
      </c>
      <c r="G16" s="1">
        <v>-527</v>
      </c>
      <c r="H16" s="1">
        <v>-2294</v>
      </c>
      <c r="I16" s="1" t="s">
        <v>243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243</v>
      </c>
      <c r="G33" s="1">
        <v>-752</v>
      </c>
      <c r="H33" s="1">
        <v>-110</v>
      </c>
      <c r="I33" s="1" t="s">
        <v>243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243</v>
      </c>
      <c r="G34" s="1">
        <v>-562</v>
      </c>
      <c r="H34" s="1">
        <v>-742</v>
      </c>
      <c r="I34" s="1" t="s">
        <v>243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243</v>
      </c>
      <c r="G35" s="1">
        <v>-485</v>
      </c>
      <c r="H35" s="1">
        <v>-1239</v>
      </c>
      <c r="I35" s="1" t="s">
        <v>243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243</v>
      </c>
      <c r="G36" s="1">
        <v>-459</v>
      </c>
      <c r="H36" s="1">
        <v>-1700</v>
      </c>
      <c r="I36" s="1" t="s">
        <v>243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243</v>
      </c>
      <c r="G37" s="1">
        <v>-923</v>
      </c>
      <c r="H37" s="1">
        <v>-2220</v>
      </c>
      <c r="I37" s="1" t="s">
        <v>243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243</v>
      </c>
      <c r="G38" s="1">
        <v>-626</v>
      </c>
      <c r="H38" s="1">
        <v>-2872</v>
      </c>
      <c r="I38" s="1" t="s">
        <v>243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243</v>
      </c>
      <c r="G39" s="1">
        <v>-606</v>
      </c>
      <c r="H39" s="1">
        <v>-3376</v>
      </c>
      <c r="I39" s="1" t="s">
        <v>243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243</v>
      </c>
      <c r="G40" s="1">
        <v>-890</v>
      </c>
      <c r="H40" s="1">
        <v>-3807</v>
      </c>
      <c r="I40" s="1" t="s">
        <v>243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243</v>
      </c>
      <c r="G41" s="1">
        <v>-539</v>
      </c>
      <c r="H41" s="1">
        <v>-4025</v>
      </c>
      <c r="I41" s="1" t="s">
        <v>243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243</v>
      </c>
      <c r="G42" s="1">
        <v>-464</v>
      </c>
      <c r="H42" s="1">
        <v>-3826</v>
      </c>
      <c r="I42" s="1" t="s">
        <v>243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243</v>
      </c>
      <c r="G43" s="1">
        <v>-913</v>
      </c>
      <c r="H43" s="1">
        <v>-3891</v>
      </c>
      <c r="I43" s="1" t="s">
        <v>243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243</v>
      </c>
      <c r="G44" s="1">
        <v>-861</v>
      </c>
      <c r="H44" s="1">
        <v>-3844</v>
      </c>
      <c r="I44" s="1" t="s">
        <v>243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243</v>
      </c>
      <c r="G45" s="1">
        <v>-482</v>
      </c>
      <c r="H45" s="1">
        <v>-3662</v>
      </c>
      <c r="I45" s="1" t="s">
        <v>243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243</v>
      </c>
      <c r="G46" s="1">
        <v>-497</v>
      </c>
      <c r="H46" s="1">
        <v>-3633</v>
      </c>
      <c r="I46" s="1" t="s">
        <v>243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243</v>
      </c>
      <c r="G47" s="1">
        <v>-532</v>
      </c>
      <c r="H47" s="1">
        <v>-3710</v>
      </c>
      <c r="I47" s="1" t="s">
        <v>243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243</v>
      </c>
      <c r="G48" s="1">
        <v>-482</v>
      </c>
      <c r="H48" s="1">
        <v>-3757</v>
      </c>
      <c r="I48" s="1" t="s">
        <v>243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243</v>
      </c>
      <c r="G49" s="1">
        <v>-525</v>
      </c>
      <c r="H49" s="1">
        <v>-3743</v>
      </c>
      <c r="I49" s="1" t="s">
        <v>243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243</v>
      </c>
      <c r="G50" s="1">
        <v>-1005</v>
      </c>
      <c r="H50" s="1">
        <v>-4223</v>
      </c>
      <c r="I50" s="1" t="s">
        <v>243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243</v>
      </c>
      <c r="G51" s="1">
        <v>-825</v>
      </c>
      <c r="H51" s="1">
        <v>-4568</v>
      </c>
      <c r="I51" s="1" t="s">
        <v>243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243</v>
      </c>
      <c r="G52" s="1">
        <v>-546</v>
      </c>
      <c r="H52" s="1">
        <v>-4702</v>
      </c>
      <c r="I52" s="1" t="s">
        <v>243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243</v>
      </c>
      <c r="G53" s="1">
        <v>-1006</v>
      </c>
      <c r="H53" s="1">
        <v>-4680</v>
      </c>
      <c r="I53" s="1" t="s">
        <v>243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313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290</v>
      </c>
    </row>
    <row r="2" ht="127" customHeight="1"/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243</v>
      </c>
      <c r="G14" s="1">
        <v>-1011</v>
      </c>
      <c r="H14" s="1">
        <v>13227</v>
      </c>
      <c r="I14" s="1" t="s">
        <v>243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243</v>
      </c>
      <c r="G15" s="1">
        <v>-993</v>
      </c>
      <c r="H15" s="1">
        <v>9964</v>
      </c>
      <c r="I15" s="1" t="s">
        <v>243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243</v>
      </c>
      <c r="G16" s="1">
        <v>-1578</v>
      </c>
      <c r="H16" s="1">
        <v>7718</v>
      </c>
      <c r="I16" s="1" t="s">
        <v>243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243</v>
      </c>
      <c r="G17" s="1">
        <v>-1000</v>
      </c>
      <c r="H17" s="1">
        <v>4587</v>
      </c>
      <c r="I17" s="1" t="s">
        <v>243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243</v>
      </c>
      <c r="G18" s="1">
        <v>-1293</v>
      </c>
      <c r="H18" s="1">
        <v>853</v>
      </c>
      <c r="I18" s="1" t="s">
        <v>243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243</v>
      </c>
      <c r="G19" s="1">
        <v>-998</v>
      </c>
      <c r="H19" s="1">
        <v>-1782</v>
      </c>
      <c r="I19" s="1" t="s">
        <v>243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243</v>
      </c>
      <c r="G20" s="1">
        <v>-1149</v>
      </c>
      <c r="H20" s="1">
        <v>-5136</v>
      </c>
      <c r="I20" s="1" t="s">
        <v>243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243</v>
      </c>
      <c r="G37" s="1">
        <v>-1409</v>
      </c>
      <c r="H37" s="1">
        <v>-342</v>
      </c>
      <c r="I37" s="1" t="s">
        <v>243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243</v>
      </c>
      <c r="G38" s="1">
        <v>-1052</v>
      </c>
      <c r="H38" s="1">
        <v>-1398</v>
      </c>
      <c r="I38" s="1" t="s">
        <v>243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243</v>
      </c>
      <c r="G39" s="1">
        <v>-909</v>
      </c>
      <c r="H39" s="1">
        <v>-2398</v>
      </c>
      <c r="I39" s="1" t="s">
        <v>243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243</v>
      </c>
      <c r="G40" s="1">
        <v>-859</v>
      </c>
      <c r="H40" s="1">
        <v>-3259</v>
      </c>
      <c r="I40" s="1" t="s">
        <v>243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243</v>
      </c>
      <c r="G41" s="1">
        <v>-1727</v>
      </c>
      <c r="H41" s="1">
        <v>-4109</v>
      </c>
      <c r="I41" s="1" t="s">
        <v>243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243</v>
      </c>
      <c r="G42" s="1">
        <v>-987</v>
      </c>
      <c r="H42" s="1">
        <v>-5065</v>
      </c>
      <c r="I42" s="1" t="s">
        <v>243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243</v>
      </c>
      <c r="G43" s="1">
        <v>-1137</v>
      </c>
      <c r="H43" s="1">
        <v>-6098</v>
      </c>
      <c r="I43" s="1" t="s">
        <v>243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243</v>
      </c>
      <c r="G44" s="1">
        <v>-1668</v>
      </c>
      <c r="H44" s="1">
        <v>-6945</v>
      </c>
      <c r="I44" s="1" t="s">
        <v>243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243</v>
      </c>
      <c r="G45" s="1">
        <v>-1010</v>
      </c>
      <c r="H45" s="1">
        <v>-7353</v>
      </c>
      <c r="I45" s="1" t="s">
        <v>243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243</v>
      </c>
      <c r="G46" s="1">
        <v>-869</v>
      </c>
      <c r="H46" s="1">
        <v>-6987</v>
      </c>
      <c r="I46" s="1" t="s">
        <v>243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243</v>
      </c>
      <c r="G47" s="1">
        <v>-1709</v>
      </c>
      <c r="H47" s="1">
        <v>-7101</v>
      </c>
      <c r="I47" s="1" t="s">
        <v>243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243</v>
      </c>
      <c r="G48" s="1">
        <v>-1611</v>
      </c>
      <c r="H48" s="1">
        <v>-7013</v>
      </c>
      <c r="I48" s="1" t="s">
        <v>243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243</v>
      </c>
      <c r="G49" s="1">
        <v>-899</v>
      </c>
      <c r="H49" s="1">
        <v>-6861</v>
      </c>
      <c r="I49" s="1" t="s">
        <v>243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243</v>
      </c>
      <c r="G50" s="1">
        <v>-931</v>
      </c>
      <c r="H50" s="1">
        <v>-6805</v>
      </c>
      <c r="I50" s="1" t="s">
        <v>243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243</v>
      </c>
      <c r="G51" s="1">
        <v>-997</v>
      </c>
      <c r="H51" s="1">
        <v>-6949</v>
      </c>
      <c r="I51" s="1" t="s">
        <v>243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243</v>
      </c>
      <c r="G52" s="1">
        <v>-902</v>
      </c>
      <c r="H52" s="1">
        <v>-7036</v>
      </c>
      <c r="I52" s="1" t="s">
        <v>243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243</v>
      </c>
      <c r="G53" s="1">
        <v>-983</v>
      </c>
      <c r="H53" s="1">
        <v>-7009</v>
      </c>
      <c r="I53" s="1" t="s">
        <v>243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243</v>
      </c>
      <c r="G54" s="1">
        <v>-1883</v>
      </c>
      <c r="H54" s="1">
        <v>-7909</v>
      </c>
      <c r="I54" s="1" t="s">
        <v>243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243</v>
      </c>
      <c r="G55" s="1">
        <v>-1547</v>
      </c>
      <c r="H55" s="1">
        <v>-8556</v>
      </c>
      <c r="I55" s="1" t="s">
        <v>243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243</v>
      </c>
      <c r="G56" s="1">
        <v>-1022</v>
      </c>
      <c r="H56" s="1">
        <v>-8807</v>
      </c>
      <c r="I56" s="1" t="s">
        <v>243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243</v>
      </c>
      <c r="G57" s="1">
        <v>-1022</v>
      </c>
      <c r="H57" s="1">
        <v>-8807</v>
      </c>
      <c r="I57" s="1" t="s">
        <v>243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243</v>
      </c>
      <c r="G58" s="1">
        <v>-1884</v>
      </c>
      <c r="H58" s="1">
        <v>-8770</v>
      </c>
      <c r="I58" s="1" t="s">
        <v>243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290</v>
      </c>
    </row>
    <row r="2" ht="133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243</v>
      </c>
      <c r="G11" s="1">
        <v>-493</v>
      </c>
      <c r="H11" s="1">
        <v>6203</v>
      </c>
      <c r="I11" s="1" t="s">
        <v>243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243</v>
      </c>
      <c r="G12" s="1">
        <v>-576</v>
      </c>
      <c r="H12" s="1">
        <v>5627</v>
      </c>
      <c r="I12" s="1" t="s">
        <v>243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243</v>
      </c>
      <c r="G13" s="1">
        <v>-764</v>
      </c>
      <c r="H13" s="1">
        <v>4430</v>
      </c>
      <c r="I13" s="1" t="s">
        <v>243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243</v>
      </c>
      <c r="G14" s="1">
        <v>-510</v>
      </c>
      <c r="H14" s="1">
        <v>2726</v>
      </c>
      <c r="I14" s="1" t="s">
        <v>243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243</v>
      </c>
      <c r="G15" s="1">
        <v>-659</v>
      </c>
      <c r="H15" s="1">
        <v>694</v>
      </c>
      <c r="I15" s="1" t="s">
        <v>243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243</v>
      </c>
      <c r="G16" s="1">
        <v>-509</v>
      </c>
      <c r="H16" s="1">
        <v>-666</v>
      </c>
      <c r="I16" s="1" t="s">
        <v>243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243</v>
      </c>
      <c r="G17" s="1">
        <v>-586</v>
      </c>
      <c r="H17" s="1">
        <v>-2395</v>
      </c>
      <c r="I17" s="1" t="s">
        <v>243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243</v>
      </c>
      <c r="G34" s="1">
        <v>-801</v>
      </c>
      <c r="H34" s="1">
        <v>32</v>
      </c>
      <c r="I34" s="1" t="s">
        <v>243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243</v>
      </c>
      <c r="G35" s="1">
        <v>-598</v>
      </c>
      <c r="H35" s="1">
        <v>-635</v>
      </c>
      <c r="I35" s="1" t="s">
        <v>243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243</v>
      </c>
      <c r="G36" s="1">
        <v>-517</v>
      </c>
      <c r="H36" s="1">
        <v>-1246</v>
      </c>
      <c r="I36" s="1" t="s">
        <v>243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243</v>
      </c>
      <c r="G37" s="1">
        <v>-488</v>
      </c>
      <c r="H37" s="1">
        <v>-1762</v>
      </c>
      <c r="I37" s="1" t="s">
        <v>243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243</v>
      </c>
      <c r="G38" s="1">
        <v>-981</v>
      </c>
      <c r="H38" s="1">
        <v>-2296</v>
      </c>
      <c r="I38" s="1" t="s">
        <v>243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243</v>
      </c>
      <c r="G39" s="1">
        <v>-560</v>
      </c>
      <c r="H39" s="1">
        <v>-2924</v>
      </c>
      <c r="I39" s="1" t="s">
        <v>243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243</v>
      </c>
      <c r="G40" s="1">
        <v>-645</v>
      </c>
      <c r="H40" s="1">
        <v>-3431</v>
      </c>
      <c r="I40" s="1" t="s">
        <v>243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243</v>
      </c>
      <c r="G41" s="1">
        <v>-947</v>
      </c>
      <c r="H41" s="1">
        <v>-3945</v>
      </c>
      <c r="I41" s="1" t="s">
        <v>243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243</v>
      </c>
      <c r="G42" s="1">
        <v>-574</v>
      </c>
      <c r="H42" s="1">
        <v>-4177</v>
      </c>
      <c r="I42" s="1" t="s">
        <v>243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243</v>
      </c>
      <c r="G43" s="1">
        <v>-493</v>
      </c>
      <c r="H43" s="1">
        <v>-3968</v>
      </c>
      <c r="I43" s="1" t="s">
        <v>243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243</v>
      </c>
      <c r="G44" s="1">
        <v>-970</v>
      </c>
      <c r="H44" s="1">
        <v>-4032</v>
      </c>
      <c r="I44" s="1" t="s">
        <v>243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243</v>
      </c>
      <c r="G45" s="1">
        <v>-915</v>
      </c>
      <c r="H45" s="1">
        <v>-3982</v>
      </c>
      <c r="I45" s="1" t="s">
        <v>243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243</v>
      </c>
      <c r="G46" s="1">
        <v>-511</v>
      </c>
      <c r="H46" s="1">
        <v>-3896</v>
      </c>
      <c r="I46" s="1" t="s">
        <v>243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243</v>
      </c>
      <c r="G47" s="1">
        <v>-529</v>
      </c>
      <c r="H47" s="1">
        <v>-3865</v>
      </c>
      <c r="I47" s="1" t="s">
        <v>243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243</v>
      </c>
      <c r="G48" s="1">
        <v>-566</v>
      </c>
      <c r="H48" s="1">
        <v>-3947</v>
      </c>
      <c r="I48" s="1" t="s">
        <v>243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243</v>
      </c>
      <c r="G49" s="1">
        <v>-512</v>
      </c>
      <c r="H49" s="1">
        <v>-3996</v>
      </c>
      <c r="I49" s="1" t="s">
        <v>243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243</v>
      </c>
      <c r="G50" s="1">
        <v>-558</v>
      </c>
      <c r="H50" s="1">
        <v>-3980</v>
      </c>
      <c r="I50" s="1" t="s">
        <v>243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243</v>
      </c>
      <c r="G51" s="1">
        <v>-1069</v>
      </c>
      <c r="H51" s="1">
        <v>-4491</v>
      </c>
      <c r="I51" s="1" t="s">
        <v>243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243</v>
      </c>
      <c r="G52" s="1">
        <v>-878</v>
      </c>
      <c r="H52" s="1">
        <v>-4858</v>
      </c>
      <c r="I52" s="1" t="s">
        <v>243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243</v>
      </c>
      <c r="G53" s="1">
        <v>-580</v>
      </c>
      <c r="H53" s="1">
        <v>-5000</v>
      </c>
      <c r="I53" s="1" t="s">
        <v>243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243</v>
      </c>
      <c r="G54" s="1">
        <v>-1069</v>
      </c>
      <c r="H54" s="1">
        <v>-4978</v>
      </c>
      <c r="I54" s="1" t="s">
        <v>243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290</v>
      </c>
    </row>
    <row r="2" ht="129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315</v>
      </c>
      <c r="N4" s="4">
        <v>43625</v>
      </c>
      <c r="O4" s="5">
        <v>0.673611111111111</v>
      </c>
      <c r="P4" t="s">
        <v>301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243</v>
      </c>
      <c r="G9" s="1">
        <v>-369</v>
      </c>
      <c r="H9" s="1">
        <v>2397</v>
      </c>
      <c r="I9" s="1" t="s">
        <v>243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243</v>
      </c>
      <c r="G10" s="1">
        <v>-269</v>
      </c>
      <c r="H10" s="1">
        <v>2128</v>
      </c>
      <c r="I10" s="1" t="s">
        <v>243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243</v>
      </c>
      <c r="G11" s="1">
        <v>-510</v>
      </c>
      <c r="H11" s="1">
        <v>1887</v>
      </c>
      <c r="I11" s="1" t="s">
        <v>243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243</v>
      </c>
      <c r="G12" s="1">
        <v>-306</v>
      </c>
      <c r="H12" s="1">
        <v>1581</v>
      </c>
      <c r="I12" s="1" t="s">
        <v>243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243</v>
      </c>
      <c r="G13" s="1">
        <v>-395</v>
      </c>
      <c r="H13" s="1">
        <v>454</v>
      </c>
      <c r="I13" s="1" t="s">
        <v>243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243</v>
      </c>
      <c r="G14" s="1">
        <v>-305</v>
      </c>
      <c r="H14" s="1">
        <v>-435</v>
      </c>
      <c r="I14" s="1" t="s">
        <v>243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243</v>
      </c>
      <c r="G15" s="1">
        <v>-351</v>
      </c>
      <c r="H15" s="1">
        <v>-1480</v>
      </c>
      <c r="I15" s="1" t="s">
        <v>243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243</v>
      </c>
      <c r="G32" s="1">
        <v>-431</v>
      </c>
      <c r="H32" s="1">
        <v>-67</v>
      </c>
      <c r="I32" s="1" t="s">
        <v>243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243</v>
      </c>
      <c r="G33" s="1">
        <v>-322</v>
      </c>
      <c r="H33" s="1">
        <v>-389</v>
      </c>
      <c r="I33" s="1" t="s">
        <v>243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243</v>
      </c>
      <c r="G34" s="1">
        <v>-279</v>
      </c>
      <c r="H34" s="1">
        <v>-709</v>
      </c>
      <c r="I34" s="1" t="s">
        <v>243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243</v>
      </c>
      <c r="G35" s="1">
        <v>-263</v>
      </c>
      <c r="H35" s="1">
        <v>-1010</v>
      </c>
      <c r="I35" s="1" t="s">
        <v>243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243</v>
      </c>
      <c r="G36" s="1">
        <v>-529</v>
      </c>
      <c r="H36" s="1">
        <v>-1270</v>
      </c>
      <c r="I36" s="1" t="s">
        <v>243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243</v>
      </c>
      <c r="G37" s="1">
        <v>-216</v>
      </c>
      <c r="H37" s="1">
        <v>-1491</v>
      </c>
      <c r="I37" s="1" t="s">
        <v>243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243</v>
      </c>
      <c r="G38" s="1">
        <v>-349</v>
      </c>
      <c r="H38" s="1">
        <v>-1878</v>
      </c>
      <c r="I38" s="1" t="s">
        <v>243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243</v>
      </c>
      <c r="G39" s="1">
        <v>-495</v>
      </c>
      <c r="H39" s="1">
        <v>-2129</v>
      </c>
      <c r="I39" s="1" t="s">
        <v>243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243</v>
      </c>
      <c r="G40" s="1">
        <v>-310</v>
      </c>
      <c r="H40" s="1">
        <v>-2255</v>
      </c>
      <c r="I40" s="1" t="s">
        <v>243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243</v>
      </c>
      <c r="G41" s="1">
        <v>-266</v>
      </c>
      <c r="H41" s="1">
        <v>-2199</v>
      </c>
      <c r="I41" s="1" t="s">
        <v>243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243</v>
      </c>
      <c r="G42" s="1">
        <v>-523</v>
      </c>
      <c r="H42" s="1">
        <v>-2177</v>
      </c>
      <c r="I42" s="1" t="s">
        <v>243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243</v>
      </c>
      <c r="G43" s="1">
        <v>-493</v>
      </c>
      <c r="H43" s="1">
        <v>-2150</v>
      </c>
      <c r="I43" s="1" t="s">
        <v>243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243</v>
      </c>
      <c r="G44" s="1">
        <v>-219</v>
      </c>
      <c r="H44" s="1">
        <v>-2103</v>
      </c>
      <c r="I44" s="1" t="s">
        <v>243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243</v>
      </c>
      <c r="G45" s="1">
        <v>-285</v>
      </c>
      <c r="H45" s="1">
        <v>-2068</v>
      </c>
      <c r="I45" s="1" t="s">
        <v>243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243</v>
      </c>
      <c r="G46" s="1">
        <v>-306</v>
      </c>
      <c r="H46" s="1">
        <v>-2129</v>
      </c>
      <c r="I46" s="1" t="s">
        <v>243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243</v>
      </c>
      <c r="G47" s="1">
        <v>-276</v>
      </c>
      <c r="H47" s="1">
        <v>-2155</v>
      </c>
      <c r="I47" s="1" t="s">
        <v>243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243</v>
      </c>
      <c r="G48" s="1">
        <v>-301</v>
      </c>
      <c r="H48" s="1">
        <v>-2146</v>
      </c>
      <c r="I48" s="1" t="s">
        <v>243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243</v>
      </c>
      <c r="G49" s="1">
        <v>-577</v>
      </c>
      <c r="H49" s="1">
        <v>-2422</v>
      </c>
      <c r="I49" s="1" t="s">
        <v>243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243</v>
      </c>
      <c r="G50" s="1">
        <v>-474</v>
      </c>
      <c r="H50" s="1">
        <v>-2620</v>
      </c>
      <c r="I50" s="1" t="s">
        <v>243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243</v>
      </c>
      <c r="G51" s="1">
        <v>-313</v>
      </c>
      <c r="H51" s="1">
        <v>-2697</v>
      </c>
      <c r="I51" s="1" t="s">
        <v>243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243</v>
      </c>
      <c r="G52" s="1">
        <v>-577</v>
      </c>
      <c r="H52" s="1">
        <v>-2742</v>
      </c>
      <c r="I52" s="1" t="s">
        <v>243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290</v>
      </c>
    </row>
    <row r="2" ht="145" customHeight="1"/>
    <row r="3" ht="40.5" spans="1:17">
      <c r="A3" s="11" t="s">
        <v>2</v>
      </c>
      <c r="B3" s="3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243</v>
      </c>
      <c r="G31" s="1">
        <v>-137</v>
      </c>
      <c r="H31" s="1">
        <v>2129</v>
      </c>
      <c r="I31" s="1" t="s">
        <v>243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243</v>
      </c>
      <c r="G32" s="1">
        <v>-189</v>
      </c>
      <c r="H32" s="1">
        <v>1594</v>
      </c>
      <c r="I32" s="1" t="s">
        <v>243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243</v>
      </c>
      <c r="G33" s="1">
        <v>-312</v>
      </c>
      <c r="H33" s="1">
        <v>1241</v>
      </c>
      <c r="I33" s="1" t="s">
        <v>243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243</v>
      </c>
      <c r="G34" s="1">
        <v>-156</v>
      </c>
      <c r="H34" s="1">
        <v>794</v>
      </c>
      <c r="I34" s="1" t="s">
        <v>243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243</v>
      </c>
      <c r="G35" s="1">
        <v>-201</v>
      </c>
      <c r="H35" s="1">
        <v>163</v>
      </c>
      <c r="I35" s="1" t="s">
        <v>243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243</v>
      </c>
      <c r="G36" s="1">
        <v>-155</v>
      </c>
      <c r="H36" s="1">
        <v>-298</v>
      </c>
      <c r="I36" s="1" t="s">
        <v>243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243</v>
      </c>
      <c r="G37" s="1">
        <v>-179</v>
      </c>
      <c r="H37" s="1">
        <v>-813</v>
      </c>
      <c r="I37" s="1" t="s">
        <v>243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243</v>
      </c>
      <c r="G38" s="1">
        <v>-298</v>
      </c>
      <c r="H38" s="1">
        <v>-201</v>
      </c>
      <c r="I38" s="1" t="s">
        <v>243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243</v>
      </c>
      <c r="G54" s="1">
        <v>-239</v>
      </c>
      <c r="H54" s="1">
        <v>-32</v>
      </c>
      <c r="I54" s="1" t="s">
        <v>243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243</v>
      </c>
      <c r="G55" s="1">
        <v>-179</v>
      </c>
      <c r="H55" s="1">
        <v>-229</v>
      </c>
      <c r="I55" s="1" t="s">
        <v>243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243</v>
      </c>
      <c r="G56" s="1">
        <v>-155</v>
      </c>
      <c r="H56" s="1">
        <v>-385</v>
      </c>
      <c r="I56" s="1" t="s">
        <v>243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243</v>
      </c>
      <c r="G57" s="1">
        <v>-146</v>
      </c>
      <c r="H57" s="1">
        <v>-548</v>
      </c>
      <c r="I57" s="1" t="s">
        <v>243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243</v>
      </c>
      <c r="G58" s="1">
        <v>-294</v>
      </c>
      <c r="H58" s="1">
        <v>-700</v>
      </c>
      <c r="I58" s="1" t="s">
        <v>243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243</v>
      </c>
      <c r="G59" s="1">
        <v>-120</v>
      </c>
      <c r="H59" s="1">
        <v>-837</v>
      </c>
      <c r="I59" s="1" t="s">
        <v>243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243</v>
      </c>
      <c r="G60" s="1">
        <v>-193</v>
      </c>
      <c r="H60" s="1">
        <v>-1029</v>
      </c>
      <c r="I60" s="1" t="s">
        <v>243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243</v>
      </c>
      <c r="G65" s="1">
        <v>-274</v>
      </c>
      <c r="H65" s="1">
        <v>-1193</v>
      </c>
      <c r="I65" s="1" t="s">
        <v>243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243</v>
      </c>
      <c r="G66" s="1">
        <v>-122</v>
      </c>
      <c r="H66" s="1">
        <v>-1167</v>
      </c>
      <c r="I66" s="1" t="s">
        <v>243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243</v>
      </c>
      <c r="G67" s="1">
        <v>-158</v>
      </c>
      <c r="H67" s="1">
        <v>-1205</v>
      </c>
      <c r="I67" s="1" t="s">
        <v>243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243</v>
      </c>
      <c r="G68" s="1">
        <v>-170</v>
      </c>
      <c r="H68" s="1">
        <v>-1182</v>
      </c>
      <c r="I68" s="1" t="s">
        <v>243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243</v>
      </c>
      <c r="G69" s="1">
        <v>-153</v>
      </c>
      <c r="H69" s="1">
        <v>-1197</v>
      </c>
      <c r="I69" s="1" t="s">
        <v>243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243</v>
      </c>
      <c r="G70" s="1">
        <v>-167</v>
      </c>
      <c r="H70" s="1">
        <v>-1192</v>
      </c>
      <c r="I70" s="1" t="s">
        <v>243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243</v>
      </c>
      <c r="G71" s="1">
        <v>-320</v>
      </c>
      <c r="H71" s="1">
        <v>-1345</v>
      </c>
      <c r="I71" s="1" t="s">
        <v>243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243</v>
      </c>
      <c r="G72" s="1">
        <v>-263</v>
      </c>
      <c r="H72" s="1">
        <v>-1455</v>
      </c>
      <c r="I72" s="1" t="s">
        <v>243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243</v>
      </c>
      <c r="G73" s="1">
        <v>-174</v>
      </c>
      <c r="H73" s="1">
        <v>-1498</v>
      </c>
      <c r="I73" s="1" t="s">
        <v>243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243</v>
      </c>
      <c r="G74" s="1">
        <v>-320</v>
      </c>
      <c r="H74" s="1">
        <v>-1522</v>
      </c>
      <c r="I74" s="1" t="s">
        <v>243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290</v>
      </c>
    </row>
    <row r="2" ht="135" customHeight="1"/>
    <row r="3" ht="40.5" spans="1:32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291</v>
      </c>
      <c r="AE3" t="s">
        <v>292</v>
      </c>
      <c r="AF3" t="s">
        <v>293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243</v>
      </c>
      <c r="G13" s="1">
        <v>-440</v>
      </c>
      <c r="H13" s="1">
        <v>6050</v>
      </c>
      <c r="I13" s="1" t="s">
        <v>243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243</v>
      </c>
      <c r="G14" s="1">
        <v>-643</v>
      </c>
      <c r="H14" s="1">
        <v>4408</v>
      </c>
      <c r="I14" s="1" t="s">
        <v>243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243</v>
      </c>
      <c r="G15" s="1">
        <v>-806</v>
      </c>
      <c r="H15" s="1">
        <v>3485</v>
      </c>
      <c r="I15" s="1" t="s">
        <v>243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243</v>
      </c>
      <c r="G16" s="1">
        <v>-468</v>
      </c>
      <c r="H16" s="1">
        <v>1980</v>
      </c>
      <c r="I16" s="1" t="s">
        <v>243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243</v>
      </c>
      <c r="G17" s="1">
        <v>-605</v>
      </c>
      <c r="H17" s="1">
        <v>380</v>
      </c>
      <c r="I17" s="1" t="s">
        <v>243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243</v>
      </c>
      <c r="G18" s="1">
        <v>-467</v>
      </c>
      <c r="H18" s="1">
        <v>-880</v>
      </c>
      <c r="I18" s="1" t="s">
        <v>243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243</v>
      </c>
      <c r="G19" s="1">
        <v>-538</v>
      </c>
      <c r="H19" s="1">
        <v>-2374</v>
      </c>
      <c r="I19" s="1" t="s">
        <v>243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243</v>
      </c>
      <c r="G36" s="1">
        <v>-721</v>
      </c>
      <c r="H36" s="1">
        <v>-124</v>
      </c>
      <c r="I36" s="1" t="s">
        <v>243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243</v>
      </c>
      <c r="G37" s="1">
        <v>-538</v>
      </c>
      <c r="H37" s="1">
        <v>-686</v>
      </c>
      <c r="I37" s="1" t="s">
        <v>243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243</v>
      </c>
      <c r="G38" s="1">
        <v>-464</v>
      </c>
      <c r="H38" s="1">
        <v>-1172</v>
      </c>
      <c r="I38" s="1" t="s">
        <v>243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243</v>
      </c>
      <c r="G39" s="1">
        <v>-439</v>
      </c>
      <c r="H39" s="1">
        <v>-1622</v>
      </c>
      <c r="I39" s="1" t="s">
        <v>243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243</v>
      </c>
      <c r="G40" s="1">
        <v>-883</v>
      </c>
      <c r="H40" s="1">
        <v>-2057</v>
      </c>
      <c r="I40" s="1" t="s">
        <v>243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243</v>
      </c>
      <c r="G41" s="1">
        <v>-505</v>
      </c>
      <c r="H41" s="1">
        <v>-2642</v>
      </c>
      <c r="I41" s="1" t="s">
        <v>243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243</v>
      </c>
      <c r="G42" s="1">
        <v>-581</v>
      </c>
      <c r="H42" s="1">
        <v>-3137</v>
      </c>
      <c r="I42" s="1" t="s">
        <v>243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243</v>
      </c>
      <c r="G43" s="1">
        <v>-852</v>
      </c>
      <c r="H43" s="1">
        <v>-3550</v>
      </c>
      <c r="I43" s="1" t="s">
        <v>243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243</v>
      </c>
      <c r="G44" s="1">
        <v>-516</v>
      </c>
      <c r="H44" s="1">
        <v>-3758</v>
      </c>
      <c r="I44" s="1" t="s">
        <v>243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243</v>
      </c>
      <c r="G45" s="1">
        <v>-444</v>
      </c>
      <c r="H45" s="1">
        <v>-3564</v>
      </c>
      <c r="I45" s="1" t="s">
        <v>243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243</v>
      </c>
      <c r="G46" s="1">
        <v>-873</v>
      </c>
      <c r="H46" s="1">
        <v>-3629</v>
      </c>
      <c r="I46" s="1" t="s">
        <v>243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243</v>
      </c>
      <c r="G47" s="1">
        <v>-823</v>
      </c>
      <c r="H47" s="1">
        <v>-3584</v>
      </c>
      <c r="I47" s="1" t="s">
        <v>243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243</v>
      </c>
      <c r="G48" s="1">
        <v>-466</v>
      </c>
      <c r="H48" s="1">
        <v>-3606</v>
      </c>
      <c r="I48" s="1" t="s">
        <v>243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243</v>
      </c>
      <c r="G49" s="1">
        <v>-476</v>
      </c>
      <c r="H49" s="1">
        <v>-3477</v>
      </c>
      <c r="I49" s="1" t="s">
        <v>243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243</v>
      </c>
      <c r="G50" s="1">
        <v>-510</v>
      </c>
      <c r="H50" s="1">
        <v>-3551</v>
      </c>
      <c r="I50" s="1" t="s">
        <v>243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243</v>
      </c>
      <c r="G51" s="1">
        <v>-461</v>
      </c>
      <c r="H51" s="1">
        <v>-3596</v>
      </c>
      <c r="I51" s="1" t="s">
        <v>243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243</v>
      </c>
      <c r="G52" s="1">
        <v>-503</v>
      </c>
      <c r="H52" s="1">
        <v>-3583</v>
      </c>
      <c r="I52" s="1" t="s">
        <v>243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243</v>
      </c>
      <c r="G53" s="1">
        <v>-963</v>
      </c>
      <c r="H53" s="1">
        <v>-4043</v>
      </c>
      <c r="I53" s="1" t="s">
        <v>243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243</v>
      </c>
      <c r="G54" s="1">
        <v>-791</v>
      </c>
      <c r="H54" s="1">
        <v>-4374</v>
      </c>
      <c r="I54" s="1" t="s">
        <v>243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243</v>
      </c>
      <c r="G55" s="1">
        <v>-522</v>
      </c>
      <c r="H55" s="1">
        <v>-4502</v>
      </c>
      <c r="I55" s="1" t="s">
        <v>243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243</v>
      </c>
      <c r="G56" s="1">
        <v>-522</v>
      </c>
      <c r="H56" s="1">
        <v>-4502</v>
      </c>
      <c r="I56" s="1" t="s">
        <v>243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243</v>
      </c>
      <c r="G57" s="1">
        <v>-962</v>
      </c>
      <c r="H57" s="1">
        <v>-4476</v>
      </c>
      <c r="I57" s="1" t="s">
        <v>243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290</v>
      </c>
    </row>
    <row r="2" ht="182" customHeight="1"/>
    <row r="3" ht="54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316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317</v>
      </c>
      <c r="N4" s="4">
        <v>43627</v>
      </c>
      <c r="O4" s="5">
        <v>0.6625</v>
      </c>
      <c r="P4" t="s">
        <v>301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243</v>
      </c>
      <c r="G7" s="1">
        <v>-869</v>
      </c>
      <c r="H7" s="1">
        <v>2152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243</v>
      </c>
      <c r="G8" s="1">
        <v>-775</v>
      </c>
      <c r="H8" s="1">
        <v>1377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243</v>
      </c>
      <c r="G9" s="1">
        <v>-1232</v>
      </c>
      <c r="H9" s="1">
        <v>920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-780</v>
      </c>
      <c r="H10" s="1">
        <v>140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-1009</v>
      </c>
      <c r="H11" s="1">
        <v>-869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243</v>
      </c>
      <c r="G12" s="1">
        <v>-779</v>
      </c>
      <c r="H12" s="1">
        <v>-1648</v>
      </c>
      <c r="I12" s="1" t="s">
        <v>243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243</v>
      </c>
      <c r="G13" s="1">
        <v>-897</v>
      </c>
      <c r="H13" s="1">
        <v>-4005</v>
      </c>
      <c r="I13" s="1" t="s">
        <v>243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-1201</v>
      </c>
      <c r="H30" s="1">
        <v>-61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-897</v>
      </c>
      <c r="H31" s="1">
        <v>-1113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-775</v>
      </c>
      <c r="H32" s="1">
        <v>-1897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-732</v>
      </c>
      <c r="H33" s="1">
        <v>-2628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-1472</v>
      </c>
      <c r="H34" s="1">
        <v>-3377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-841</v>
      </c>
      <c r="H35" s="1">
        <v>-4242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-969</v>
      </c>
      <c r="H36" s="1">
        <v>-5146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-1421</v>
      </c>
      <c r="H37" s="1">
        <v>-5919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-861</v>
      </c>
      <c r="H38" s="1">
        <v>-6267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-740</v>
      </c>
      <c r="H39" s="1">
        <v>-5954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243</v>
      </c>
      <c r="G40" s="1">
        <v>-1456</v>
      </c>
      <c r="H40" s="1">
        <v>-6051</v>
      </c>
      <c r="I40" s="1" t="s">
        <v>243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243</v>
      </c>
      <c r="G41" s="1">
        <v>-1373</v>
      </c>
      <c r="H41" s="1">
        <v>-5976</v>
      </c>
      <c r="I41" s="1" t="s">
        <v>243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243</v>
      </c>
      <c r="G42" s="1">
        <v>-766</v>
      </c>
      <c r="H42" s="1">
        <v>-5846</v>
      </c>
      <c r="I42" s="1" t="s">
        <v>243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243</v>
      </c>
      <c r="G43" s="1">
        <v>-793</v>
      </c>
      <c r="H43" s="1">
        <v>-5798</v>
      </c>
      <c r="I43" s="1" t="s">
        <v>243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243</v>
      </c>
      <c r="G44" s="1">
        <v>-850</v>
      </c>
      <c r="H44" s="1">
        <v>-5921</v>
      </c>
      <c r="I44" s="1" t="s">
        <v>243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243</v>
      </c>
      <c r="G45" s="1">
        <v>-769</v>
      </c>
      <c r="H45" s="1">
        <v>-5996</v>
      </c>
      <c r="I45" s="1" t="s">
        <v>243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243</v>
      </c>
      <c r="G46" s="1">
        <v>-838</v>
      </c>
      <c r="H46" s="1">
        <v>-5973</v>
      </c>
      <c r="I46" s="1" t="s">
        <v>243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243</v>
      </c>
      <c r="G47" s="1">
        <v>-1605</v>
      </c>
      <c r="H47" s="1">
        <v>-6740</v>
      </c>
      <c r="I47" s="1" t="s">
        <v>243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243</v>
      </c>
      <c r="G48" s="1">
        <v>-1318</v>
      </c>
      <c r="H48" s="1">
        <v>-7291</v>
      </c>
      <c r="I48" s="1" t="s">
        <v>243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243</v>
      </c>
      <c r="G49" s="1">
        <v>-871</v>
      </c>
      <c r="H49" s="1">
        <v>-7505</v>
      </c>
      <c r="I49" s="1" t="s">
        <v>243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243</v>
      </c>
      <c r="G50" s="1">
        <v>-1605</v>
      </c>
      <c r="H50" s="1">
        <v>-7473</v>
      </c>
      <c r="I50" s="1" t="s">
        <v>243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290</v>
      </c>
    </row>
    <row r="2" ht="194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/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318</v>
      </c>
      <c r="N4" s="4">
        <v>43629</v>
      </c>
      <c r="O4" s="5">
        <v>0.485416666666667</v>
      </c>
      <c r="P4" t="s">
        <v>301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243</v>
      </c>
      <c r="G5" s="1">
        <v>-357</v>
      </c>
      <c r="H5" s="1">
        <v>24</v>
      </c>
      <c r="I5" s="1" t="s">
        <v>243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243</v>
      </c>
      <c r="G6" s="1">
        <v>-217</v>
      </c>
      <c r="H6" s="1">
        <v>-193</v>
      </c>
      <c r="I6" s="1" t="s">
        <v>243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243</v>
      </c>
      <c r="G7" s="1">
        <v>-434</v>
      </c>
      <c r="H7" s="1">
        <v>-410</v>
      </c>
      <c r="I7" s="1" t="s">
        <v>243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243</v>
      </c>
      <c r="G8" s="1">
        <v>-275</v>
      </c>
      <c r="H8" s="1">
        <v>-685</v>
      </c>
      <c r="I8" s="1" t="s">
        <v>243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243</v>
      </c>
      <c r="G9" s="1">
        <v>-356</v>
      </c>
      <c r="H9" s="1">
        <v>-1041</v>
      </c>
      <c r="I9" s="1" t="s">
        <v>243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243</v>
      </c>
      <c r="G10" s="1">
        <v>-275</v>
      </c>
      <c r="H10" s="1">
        <v>-1316</v>
      </c>
      <c r="I10" s="1" t="s">
        <v>243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243</v>
      </c>
      <c r="G11" s="1">
        <v>-316</v>
      </c>
      <c r="H11" s="1">
        <v>-1632</v>
      </c>
      <c r="I11" s="1" t="s">
        <v>243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243</v>
      </c>
      <c r="G28" s="1">
        <v>-400</v>
      </c>
      <c r="H28" s="1">
        <v>24</v>
      </c>
      <c r="I28" s="1" t="s">
        <v>243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243</v>
      </c>
      <c r="G29" s="1">
        <v>-299</v>
      </c>
      <c r="H29" s="1">
        <v>-306</v>
      </c>
      <c r="I29" s="1" t="s">
        <v>243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243</v>
      </c>
      <c r="G30" s="1">
        <v>-258</v>
      </c>
      <c r="H30" s="1">
        <v>-602</v>
      </c>
      <c r="I30" s="1" t="s">
        <v>243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243</v>
      </c>
      <c r="G31" s="1">
        <v>-244</v>
      </c>
      <c r="H31" s="1">
        <v>-870</v>
      </c>
      <c r="I31" s="1" t="s">
        <v>243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243</v>
      </c>
      <c r="G32" s="1">
        <v>-490</v>
      </c>
      <c r="H32" s="1">
        <v>-1155</v>
      </c>
      <c r="I32" s="1" t="s">
        <v>243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243</v>
      </c>
      <c r="G33" s="1">
        <v>-200</v>
      </c>
      <c r="H33" s="1">
        <v>-1376</v>
      </c>
      <c r="I33" s="1" t="s">
        <v>243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243</v>
      </c>
      <c r="G34" s="1">
        <v>-322</v>
      </c>
      <c r="H34" s="1">
        <v>-1723</v>
      </c>
      <c r="I34" s="1" t="s">
        <v>243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243</v>
      </c>
      <c r="G35" s="1">
        <v>-453</v>
      </c>
      <c r="H35" s="1">
        <v>-1971</v>
      </c>
      <c r="I35" s="1" t="s">
        <v>243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243</v>
      </c>
      <c r="G36" s="1">
        <v>-287</v>
      </c>
      <c r="H36" s="1">
        <v>-2087</v>
      </c>
      <c r="I36" s="1" t="s">
        <v>243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243</v>
      </c>
      <c r="G37" s="1">
        <v>-246</v>
      </c>
      <c r="H37" s="1">
        <v>-2034</v>
      </c>
      <c r="I37" s="1" t="s">
        <v>243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243</v>
      </c>
      <c r="G38" s="1">
        <v>-484</v>
      </c>
      <c r="H38" s="1">
        <v>-2014</v>
      </c>
      <c r="I38" s="1" t="s">
        <v>243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243</v>
      </c>
      <c r="G39" s="1">
        <v>-457</v>
      </c>
      <c r="H39" s="1">
        <v>-1989</v>
      </c>
      <c r="I39" s="1" t="s">
        <v>243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243</v>
      </c>
      <c r="G40" s="1">
        <v>-5416</v>
      </c>
      <c r="H40" s="1">
        <v>-7159</v>
      </c>
      <c r="I40" s="1" t="s">
        <v>243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243</v>
      </c>
      <c r="G41" s="1">
        <v>-26471</v>
      </c>
      <c r="H41" s="1">
        <v>-28117</v>
      </c>
      <c r="I41" s="1" t="s">
        <v>243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243</v>
      </c>
      <c r="G42" s="1">
        <v>-28344</v>
      </c>
      <c r="H42" s="1">
        <v>-56239</v>
      </c>
      <c r="I42" s="1" t="s">
        <v>243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243</v>
      </c>
      <c r="G43" s="1">
        <v>-25644</v>
      </c>
      <c r="H43" s="1">
        <v>-81652</v>
      </c>
      <c r="I43" s="1" t="s">
        <v>243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243</v>
      </c>
      <c r="G44" s="1">
        <v>-27949</v>
      </c>
      <c r="H44" s="1">
        <v>-109314</v>
      </c>
      <c r="I44" s="1" t="s">
        <v>243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243</v>
      </c>
      <c r="G45" s="1">
        <v>-25583</v>
      </c>
      <c r="H45" s="1">
        <v>-134897</v>
      </c>
      <c r="I45" s="1" t="s">
        <v>243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243</v>
      </c>
      <c r="G46" s="1">
        <v>-43979</v>
      </c>
      <c r="H46" s="1">
        <v>-153293</v>
      </c>
      <c r="I46" s="1" t="s">
        <v>243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243</v>
      </c>
      <c r="G47" s="1">
        <v>-29046</v>
      </c>
      <c r="H47" s="1">
        <v>-182120</v>
      </c>
      <c r="I47" s="1" t="s">
        <v>243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243</v>
      </c>
      <c r="G48" s="1">
        <v>-24497</v>
      </c>
      <c r="H48" s="1">
        <v>-201201</v>
      </c>
      <c r="I48" s="1" t="s">
        <v>243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243</v>
      </c>
      <c r="G4" s="1">
        <v>-24392</v>
      </c>
      <c r="H4" s="1">
        <v>-24392</v>
      </c>
      <c r="I4" s="1" t="s">
        <v>243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319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243</v>
      </c>
      <c r="G5" s="1">
        <v>-46976</v>
      </c>
      <c r="H5" s="1">
        <v>-46976</v>
      </c>
      <c r="I5" s="1" t="s">
        <v>243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243</v>
      </c>
      <c r="G6" s="1">
        <v>-26339</v>
      </c>
      <c r="H6" s="1">
        <v>-73315</v>
      </c>
      <c r="I6" s="1" t="s">
        <v>243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243</v>
      </c>
      <c r="G7" s="1">
        <v>-27273</v>
      </c>
      <c r="H7" s="1">
        <v>-95217</v>
      </c>
      <c r="I7" s="1" t="s">
        <v>243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243</v>
      </c>
      <c r="G8" s="1">
        <v>-29204</v>
      </c>
      <c r="H8" s="1">
        <v>-124421</v>
      </c>
      <c r="I8" s="1" t="s">
        <v>243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243</v>
      </c>
      <c r="G9" s="1">
        <v>-26421</v>
      </c>
      <c r="H9" s="1">
        <v>-150842</v>
      </c>
      <c r="I9" s="1" t="s">
        <v>243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243</v>
      </c>
      <c r="G10" s="1">
        <v>-28796</v>
      </c>
      <c r="H10" s="1">
        <v>-179638</v>
      </c>
      <c r="I10" s="1" t="s">
        <v>243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243</v>
      </c>
      <c r="G11" s="1">
        <v>-26359</v>
      </c>
      <c r="H11" s="1">
        <v>-205997</v>
      </c>
      <c r="I11" s="1" t="s">
        <v>243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243</v>
      </c>
      <c r="G12" s="1">
        <v>-45313</v>
      </c>
      <c r="H12" s="1">
        <v>-224951</v>
      </c>
      <c r="I12" s="1" t="s">
        <v>243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243</v>
      </c>
      <c r="G13" s="1">
        <v>-29926</v>
      </c>
      <c r="H13" s="1">
        <v>-232293</v>
      </c>
      <c r="I13" s="1" t="s">
        <v>243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243</v>
      </c>
      <c r="G14" s="1">
        <v>-25239</v>
      </c>
      <c r="H14" s="1">
        <v>-231193</v>
      </c>
      <c r="I14" s="1" t="s">
        <v>243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243</v>
      </c>
      <c r="G4" s="1">
        <v>-35278</v>
      </c>
      <c r="H4" s="1">
        <v>-35278</v>
      </c>
      <c r="I4" s="1" t="s">
        <v>243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323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243</v>
      </c>
      <c r="G5" s="1">
        <v>-49132</v>
      </c>
      <c r="H5" s="1">
        <v>-72130</v>
      </c>
      <c r="I5" s="1" t="s">
        <v>243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243</v>
      </c>
      <c r="G6" s="1">
        <v>-72055</v>
      </c>
      <c r="H6" s="1">
        <v>-107333</v>
      </c>
      <c r="I6" s="1" t="s">
        <v>243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243</v>
      </c>
      <c r="G7" s="1">
        <v>-43647</v>
      </c>
      <c r="H7" s="1">
        <v>-150980</v>
      </c>
      <c r="I7" s="1" t="s">
        <v>243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243</v>
      </c>
      <c r="G8" s="1">
        <v>-37525</v>
      </c>
      <c r="H8" s="1">
        <v>-188505</v>
      </c>
      <c r="I8" s="1" t="s">
        <v>243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243</v>
      </c>
      <c r="G9" s="1">
        <v>-73829</v>
      </c>
      <c r="H9" s="1">
        <v>-224809</v>
      </c>
      <c r="I9" s="1" t="s">
        <v>243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243</v>
      </c>
      <c r="G10" s="1">
        <v>-69621</v>
      </c>
      <c r="H10" s="1">
        <v>-258126</v>
      </c>
      <c r="I10" s="1" t="s">
        <v>243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243</v>
      </c>
      <c r="G11" s="1">
        <v>-38858</v>
      </c>
      <c r="H11" s="1">
        <v>-296984</v>
      </c>
      <c r="I11" s="1" t="s">
        <v>243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243</v>
      </c>
      <c r="G12" s="1">
        <v>-40236</v>
      </c>
      <c r="H12" s="1">
        <v>-294018</v>
      </c>
      <c r="I12" s="1" t="s">
        <v>243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243</v>
      </c>
      <c r="G13" s="1">
        <v>-43083</v>
      </c>
      <c r="H13" s="1">
        <v>-300249</v>
      </c>
      <c r="I13" s="1" t="s">
        <v>243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243</v>
      </c>
      <c r="G14" s="1">
        <v>-38979</v>
      </c>
      <c r="H14" s="1">
        <v>-304025</v>
      </c>
      <c r="I14" s="1" t="s">
        <v>243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243</v>
      </c>
      <c r="G15" s="1">
        <v>-42483</v>
      </c>
      <c r="H15" s="1">
        <v>-302861</v>
      </c>
      <c r="I15" s="1" t="s">
        <v>243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243</v>
      </c>
      <c r="G16" s="1">
        <v>-38887</v>
      </c>
      <c r="H16" s="1">
        <v>-341748</v>
      </c>
      <c r="I16" s="1" t="s">
        <v>243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243</v>
      </c>
      <c r="G17" s="1">
        <v>-66850</v>
      </c>
      <c r="H17" s="1">
        <v>-369711</v>
      </c>
      <c r="I17" s="1" t="s">
        <v>243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243</v>
      </c>
      <c r="G18" s="1">
        <v>-44150</v>
      </c>
      <c r="H18" s="1">
        <v>-380544</v>
      </c>
      <c r="I18" s="1" t="s">
        <v>243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243</v>
      </c>
      <c r="G19" s="1">
        <v>-37235</v>
      </c>
      <c r="H19" s="1">
        <v>-378921</v>
      </c>
      <c r="I19" s="1" t="s">
        <v>243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324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290</v>
      </c>
      <c r="Z1" s="9" t="s">
        <v>290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243</v>
      </c>
      <c r="G4" s="1">
        <v>-35040</v>
      </c>
      <c r="H4" s="1">
        <v>-35040</v>
      </c>
      <c r="I4" s="1" t="s">
        <v>243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243</v>
      </c>
      <c r="G5" s="1">
        <v>-35171</v>
      </c>
      <c r="H5" s="1">
        <v>-70211</v>
      </c>
      <c r="I5" s="1" t="s">
        <v>243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243</v>
      </c>
      <c r="G6" s="1">
        <v>-33208</v>
      </c>
      <c r="H6" s="1">
        <v>-103419</v>
      </c>
      <c r="I6" s="1" t="s">
        <v>243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243</v>
      </c>
      <c r="G7" s="1">
        <v>-66780</v>
      </c>
      <c r="H7" s="1">
        <v>-136991</v>
      </c>
      <c r="I7" s="1" t="s">
        <v>243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243</v>
      </c>
      <c r="G8" s="1">
        <v>-38194</v>
      </c>
      <c r="H8" s="1">
        <v>-175185</v>
      </c>
      <c r="I8" s="1" t="s">
        <v>243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243</v>
      </c>
      <c r="G9" s="1">
        <v>-43960</v>
      </c>
      <c r="H9" s="1">
        <v>-208158</v>
      </c>
      <c r="I9" s="1" t="s">
        <v>243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243</v>
      </c>
      <c r="G10" s="1">
        <v>-64470</v>
      </c>
      <c r="H10" s="1">
        <v>-239655</v>
      </c>
      <c r="I10" s="1" t="s">
        <v>243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243</v>
      </c>
      <c r="G11" s="1">
        <v>-39053</v>
      </c>
      <c r="H11" s="1">
        <v>-278708</v>
      </c>
      <c r="I11" s="1" t="s">
        <v>243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243</v>
      </c>
      <c r="G12" s="1">
        <v>-33575</v>
      </c>
      <c r="H12" s="1">
        <v>-270158</v>
      </c>
      <c r="I12" s="1" t="s">
        <v>243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243</v>
      </c>
      <c r="G13" s="1">
        <v>-66058</v>
      </c>
      <c r="H13" s="1">
        <v>-274555</v>
      </c>
      <c r="I13" s="1" t="s">
        <v>243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243</v>
      </c>
      <c r="G14" s="1">
        <v>-62293</v>
      </c>
      <c r="H14" s="1">
        <v>-271157</v>
      </c>
      <c r="I14" s="1" t="s">
        <v>243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243</v>
      </c>
      <c r="G15" s="1">
        <v>-34768</v>
      </c>
      <c r="H15" s="1">
        <v>-265260</v>
      </c>
      <c r="I15" s="1" t="s">
        <v>243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243</v>
      </c>
      <c r="G16" s="1">
        <v>-36001</v>
      </c>
      <c r="H16" s="1">
        <v>-263070</v>
      </c>
      <c r="I16" s="1" t="s">
        <v>243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243</v>
      </c>
      <c r="G17" s="1">
        <v>-38548</v>
      </c>
      <c r="H17" s="1">
        <v>-268645</v>
      </c>
      <c r="I17" s="1" t="s">
        <v>243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243</v>
      </c>
      <c r="G18" s="1">
        <v>-34876</v>
      </c>
      <c r="H18" s="1">
        <v>-272024</v>
      </c>
      <c r="I18" s="1" t="s">
        <v>243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243</v>
      </c>
      <c r="G19" s="1">
        <v>-38011</v>
      </c>
      <c r="H19" s="1">
        <v>-270982</v>
      </c>
      <c r="I19" s="1" t="s">
        <v>243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243</v>
      </c>
      <c r="G20" s="1">
        <v>-34793</v>
      </c>
      <c r="H20" s="1">
        <v>-305775</v>
      </c>
      <c r="I20" s="1" t="s">
        <v>243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243</v>
      </c>
      <c r="G21" s="1">
        <v>-59812</v>
      </c>
      <c r="H21" s="1">
        <v>-330794</v>
      </c>
      <c r="I21" s="1" t="s">
        <v>243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243</v>
      </c>
      <c r="G22" s="1">
        <v>-39502</v>
      </c>
      <c r="H22" s="1">
        <v>-340486</v>
      </c>
      <c r="I22" s="1" t="s">
        <v>243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243</v>
      </c>
      <c r="G23" s="1">
        <v>-33316</v>
      </c>
      <c r="H23" s="1">
        <v>-339034</v>
      </c>
      <c r="I23" s="1" t="s">
        <v>243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326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327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328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243</v>
      </c>
      <c r="G11" s="1">
        <v>-348134</v>
      </c>
      <c r="H11" s="1">
        <v>-26568</v>
      </c>
      <c r="I11" s="1" t="s">
        <v>243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243</v>
      </c>
      <c r="G12" s="1">
        <v>-259771</v>
      </c>
      <c r="H12" s="1">
        <v>-312484</v>
      </c>
      <c r="I12" s="1" t="s">
        <v>243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243</v>
      </c>
      <c r="G13" s="1">
        <v>-224643</v>
      </c>
      <c r="H13" s="1">
        <v>-533241</v>
      </c>
      <c r="I13" s="1" t="s">
        <v>243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243</v>
      </c>
      <c r="G14" s="1">
        <v>-212104</v>
      </c>
      <c r="H14" s="1">
        <v>-746374</v>
      </c>
      <c r="I14" s="1" t="s">
        <v>243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243</v>
      </c>
      <c r="G15" s="1">
        <v>-426530</v>
      </c>
      <c r="H15" s="1">
        <v>-960137</v>
      </c>
      <c r="I15" s="1" t="s">
        <v>243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243</v>
      </c>
      <c r="G16" s="1">
        <v>-243951</v>
      </c>
      <c r="H16" s="1">
        <v>-1226628</v>
      </c>
      <c r="I16" s="1" t="s">
        <v>243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243</v>
      </c>
      <c r="G17" s="1">
        <v>-280781</v>
      </c>
      <c r="H17" s="1">
        <v>-1484151</v>
      </c>
      <c r="I17" s="1" t="s">
        <v>243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243</v>
      </c>
      <c r="G18" s="1">
        <v>-411780</v>
      </c>
      <c r="H18" s="1">
        <v>-1715451</v>
      </c>
      <c r="I18" s="1" t="s">
        <v>243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243</v>
      </c>
      <c r="G19" s="1">
        <v>-249433</v>
      </c>
      <c r="H19" s="1">
        <v>-1816108</v>
      </c>
      <c r="I19" s="1" t="s">
        <v>243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243</v>
      </c>
      <c r="G20" s="1">
        <v>-214449</v>
      </c>
      <c r="H20" s="1">
        <v>-1725530</v>
      </c>
      <c r="I20" s="1" t="s">
        <v>243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243</v>
      </c>
      <c r="G21" s="1">
        <v>-421921</v>
      </c>
      <c r="H21" s="1">
        <v>-1753615</v>
      </c>
      <c r="I21" s="1" t="s">
        <v>243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243</v>
      </c>
      <c r="G22" s="1">
        <v>-397873</v>
      </c>
      <c r="H22" s="1">
        <v>-1731912</v>
      </c>
      <c r="I22" s="1" t="s">
        <v>243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243</v>
      </c>
      <c r="G23" s="1">
        <v>-222064</v>
      </c>
      <c r="H23" s="1">
        <v>-1694246</v>
      </c>
      <c r="I23" s="1" t="s">
        <v>243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243</v>
      </c>
      <c r="G24" s="1">
        <v>-229942</v>
      </c>
      <c r="H24" s="1">
        <v>-1680257</v>
      </c>
      <c r="I24" s="1" t="s">
        <v>243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243</v>
      </c>
      <c r="G25" s="1">
        <v>-246211</v>
      </c>
      <c r="H25" s="1">
        <v>-1715864</v>
      </c>
      <c r="I25" s="1" t="s">
        <v>243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243</v>
      </c>
      <c r="G26" s="1">
        <v>-222756</v>
      </c>
      <c r="H26" s="1">
        <v>-1737444</v>
      </c>
      <c r="I26" s="1" t="s">
        <v>243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243</v>
      </c>
      <c r="G27" s="1">
        <v>-242778</v>
      </c>
      <c r="H27" s="1">
        <v>-1730789</v>
      </c>
      <c r="I27" s="1" t="s">
        <v>243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243</v>
      </c>
      <c r="G28" s="1">
        <v>-222228</v>
      </c>
      <c r="H28" s="1">
        <v>-1953017</v>
      </c>
      <c r="I28" s="1" t="s">
        <v>243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243</v>
      </c>
      <c r="G29" s="1">
        <v>-382030</v>
      </c>
      <c r="H29" s="1">
        <v>-2112819</v>
      </c>
      <c r="I29" s="1" t="s">
        <v>243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243</v>
      </c>
      <c r="G30" s="1">
        <v>-252309</v>
      </c>
      <c r="H30" s="1">
        <v>-2174727</v>
      </c>
      <c r="I30" s="1" t="s">
        <v>243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243</v>
      </c>
      <c r="G31" s="1">
        <v>-212790</v>
      </c>
      <c r="H31" s="1">
        <v>-2165453</v>
      </c>
      <c r="I31" s="1" t="s">
        <v>243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243</v>
      </c>
      <c r="G4" s="1">
        <v>-49503</v>
      </c>
      <c r="H4" s="1">
        <v>-49503</v>
      </c>
      <c r="I4" s="1" t="s">
        <v>243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329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243</v>
      </c>
      <c r="G5" s="1">
        <v>-95972</v>
      </c>
      <c r="H5" s="1">
        <v>-95972</v>
      </c>
      <c r="I5" s="1" t="s">
        <v>243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243</v>
      </c>
      <c r="G6" s="1">
        <v>-54197</v>
      </c>
      <c r="H6" s="1">
        <v>-150169</v>
      </c>
      <c r="I6" s="1" t="s">
        <v>243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243</v>
      </c>
      <c r="G7" s="1">
        <v>-56119</v>
      </c>
      <c r="H7" s="1">
        <v>-195236</v>
      </c>
      <c r="I7" s="1" t="s">
        <v>243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243</v>
      </c>
      <c r="G8" s="1">
        <v>-60090</v>
      </c>
      <c r="H8" s="1">
        <v>-255326</v>
      </c>
      <c r="I8" s="1" t="s">
        <v>243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243</v>
      </c>
      <c r="G9" s="1">
        <v>-54366</v>
      </c>
      <c r="H9" s="1">
        <v>-309692</v>
      </c>
      <c r="I9" s="1" t="s">
        <v>243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243</v>
      </c>
      <c r="G10" s="1">
        <v>-59252</v>
      </c>
      <c r="H10" s="1">
        <v>-368944</v>
      </c>
      <c r="I10" s="1" t="s">
        <v>243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243</v>
      </c>
      <c r="G11" s="1">
        <v>-54237</v>
      </c>
      <c r="H11" s="1">
        <v>-423181</v>
      </c>
      <c r="I11" s="1" t="s">
        <v>243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243</v>
      </c>
      <c r="G12" s="1">
        <v>-93238</v>
      </c>
      <c r="H12" s="1">
        <v>-462182</v>
      </c>
      <c r="I12" s="1" t="s">
        <v>243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243</v>
      </c>
      <c r="G13" s="1">
        <v>-61578</v>
      </c>
      <c r="H13" s="1">
        <v>-477291</v>
      </c>
      <c r="I13" s="1" t="s">
        <v>243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243</v>
      </c>
      <c r="G14" s="1">
        <v>-51933</v>
      </c>
      <c r="H14" s="1">
        <v>-475027</v>
      </c>
      <c r="I14" s="1" t="s">
        <v>243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290</v>
      </c>
    </row>
    <row r="2" ht="183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330</v>
      </c>
      <c r="N4" s="4">
        <v>43629</v>
      </c>
      <c r="O4" s="5">
        <v>0.485416666666667</v>
      </c>
      <c r="P4" t="s">
        <v>301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243</v>
      </c>
      <c r="G5" s="1">
        <v>-869</v>
      </c>
      <c r="H5" s="1">
        <v>-404</v>
      </c>
      <c r="I5" s="1" t="s">
        <v>243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243</v>
      </c>
      <c r="G6" s="1">
        <v>-775</v>
      </c>
      <c r="H6" s="1">
        <v>-1179</v>
      </c>
      <c r="I6" s="1" t="s">
        <v>243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243</v>
      </c>
      <c r="G7" s="1">
        <v>-1232</v>
      </c>
      <c r="H7" s="1">
        <v>-1636</v>
      </c>
      <c r="I7" s="1" t="s">
        <v>243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243</v>
      </c>
      <c r="G8" s="1">
        <v>-780</v>
      </c>
      <c r="H8" s="1">
        <v>-2416</v>
      </c>
      <c r="I8" s="1" t="s">
        <v>243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243</v>
      </c>
      <c r="G9" s="1">
        <v>-1009</v>
      </c>
      <c r="H9" s="1">
        <v>-3425</v>
      </c>
      <c r="I9" s="1" t="s">
        <v>243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243</v>
      </c>
      <c r="G10" s="1">
        <v>-779</v>
      </c>
      <c r="H10" s="1">
        <v>-4204</v>
      </c>
      <c r="I10" s="1" t="s">
        <v>243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243</v>
      </c>
      <c r="G11" s="1">
        <v>-897</v>
      </c>
      <c r="H11" s="1">
        <v>-5101</v>
      </c>
      <c r="I11" s="1" t="s">
        <v>243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243</v>
      </c>
      <c r="G28" s="1">
        <v>-1201</v>
      </c>
      <c r="H28" s="1">
        <v>-183</v>
      </c>
      <c r="I28" s="1" t="s">
        <v>243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243</v>
      </c>
      <c r="G29" s="1">
        <v>-897</v>
      </c>
      <c r="H29" s="1">
        <v>-1068</v>
      </c>
      <c r="I29" s="1" t="s">
        <v>243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243</v>
      </c>
      <c r="G30" s="1">
        <v>-775</v>
      </c>
      <c r="H30" s="1">
        <v>-1865</v>
      </c>
      <c r="I30" s="1" t="s">
        <v>243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243</v>
      </c>
      <c r="G31" s="1">
        <v>-732</v>
      </c>
      <c r="H31" s="1">
        <v>-2658</v>
      </c>
      <c r="I31" s="1" t="s">
        <v>243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243</v>
      </c>
      <c r="G32" s="1">
        <v>-1472</v>
      </c>
      <c r="H32" s="1">
        <v>-3540</v>
      </c>
      <c r="I32" s="1" t="s">
        <v>243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243</v>
      </c>
      <c r="G33" s="1">
        <v>-841</v>
      </c>
      <c r="H33" s="1">
        <v>-4497</v>
      </c>
      <c r="I33" s="1" t="s">
        <v>243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243</v>
      </c>
      <c r="G34" s="1">
        <v>-969</v>
      </c>
      <c r="H34" s="1">
        <v>-5229</v>
      </c>
      <c r="I34" s="1" t="s">
        <v>243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243</v>
      </c>
      <c r="G35" s="1">
        <v>-1421</v>
      </c>
      <c r="H35" s="1">
        <v>-5919</v>
      </c>
      <c r="I35" s="1" t="s">
        <v>243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243</v>
      </c>
      <c r="G36" s="1">
        <v>-861</v>
      </c>
      <c r="H36" s="1">
        <v>-6267</v>
      </c>
      <c r="I36" s="1" t="s">
        <v>243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243</v>
      </c>
      <c r="G37" s="1">
        <v>-740</v>
      </c>
      <c r="H37" s="1">
        <v>-5954</v>
      </c>
      <c r="I37" s="1" t="s">
        <v>243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243</v>
      </c>
      <c r="G38" s="1">
        <v>-1456</v>
      </c>
      <c r="H38" s="1">
        <v>-6051</v>
      </c>
      <c r="I38" s="1" t="s">
        <v>243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243</v>
      </c>
      <c r="G39" s="1">
        <v>-1373</v>
      </c>
      <c r="H39" s="1">
        <v>-5976</v>
      </c>
      <c r="I39" s="1" t="s">
        <v>243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243</v>
      </c>
      <c r="G40" s="1">
        <v>-31889</v>
      </c>
      <c r="H40" s="1">
        <v>-36969</v>
      </c>
      <c r="I40" s="1" t="s">
        <v>243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243</v>
      </c>
      <c r="I41" s="1" t="s">
        <v>243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243</v>
      </c>
      <c r="G42" s="1">
        <v>-170067</v>
      </c>
      <c r="H42" s="1">
        <v>-333174</v>
      </c>
      <c r="I42" s="1" t="s">
        <v>243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243</v>
      </c>
      <c r="G43" s="1">
        <v>-153866</v>
      </c>
      <c r="H43" s="1">
        <v>-486346</v>
      </c>
      <c r="I43" s="1" t="s">
        <v>243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243</v>
      </c>
      <c r="G44" s="1">
        <v>-167696</v>
      </c>
      <c r="H44" s="1">
        <v>-653181</v>
      </c>
      <c r="I44" s="1" t="s">
        <v>243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243</v>
      </c>
      <c r="G45" s="1">
        <v>-153501</v>
      </c>
      <c r="H45" s="1">
        <v>-806682</v>
      </c>
      <c r="I45" s="1" t="s">
        <v>243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243</v>
      </c>
      <c r="G46" s="1">
        <v>-263882</v>
      </c>
      <c r="H46" s="1">
        <v>-917063</v>
      </c>
      <c r="I46" s="1" t="s">
        <v>243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243</v>
      </c>
      <c r="G47" s="1">
        <v>-174277</v>
      </c>
      <c r="H47" s="1">
        <v>-1090683</v>
      </c>
      <c r="I47" s="1" t="s">
        <v>243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243</v>
      </c>
      <c r="G48" s="1">
        <v>-146982</v>
      </c>
      <c r="H48" s="1">
        <v>-1205776</v>
      </c>
      <c r="I48" s="1" t="s">
        <v>243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290</v>
      </c>
    </row>
    <row r="2" ht="127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243</v>
      </c>
      <c r="G12" s="1">
        <v>-1057</v>
      </c>
      <c r="H12" s="1">
        <v>13408</v>
      </c>
      <c r="I12" s="1" t="s">
        <v>243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243</v>
      </c>
      <c r="G13" s="1">
        <v>-1038</v>
      </c>
      <c r="H13" s="1">
        <v>10321</v>
      </c>
      <c r="I13" s="1" t="s">
        <v>243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243</v>
      </c>
      <c r="G14" s="1">
        <v>-1650</v>
      </c>
      <c r="H14" s="1">
        <v>8045</v>
      </c>
      <c r="I14" s="1" t="s">
        <v>243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243</v>
      </c>
      <c r="G15" s="1">
        <v>-1046</v>
      </c>
      <c r="H15" s="1">
        <v>5065</v>
      </c>
      <c r="I15" s="1" t="s">
        <v>243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243</v>
      </c>
      <c r="G16" s="1">
        <v>-1352</v>
      </c>
      <c r="H16" s="1">
        <v>1207</v>
      </c>
      <c r="I16" s="1" t="s">
        <v>243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243</v>
      </c>
      <c r="G17" s="1">
        <v>-1044</v>
      </c>
      <c r="H17" s="1">
        <v>-1659</v>
      </c>
      <c r="I17" s="1" t="s">
        <v>243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243</v>
      </c>
      <c r="G18" s="1">
        <v>-1202</v>
      </c>
      <c r="H18" s="1">
        <v>-5100</v>
      </c>
      <c r="I18" s="1" t="s">
        <v>243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243</v>
      </c>
      <c r="G35" s="1">
        <v>-1648</v>
      </c>
      <c r="H35" s="1">
        <v>-125</v>
      </c>
      <c r="I35" s="1" t="s">
        <v>243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243</v>
      </c>
      <c r="G36" s="1">
        <v>-1230</v>
      </c>
      <c r="H36" s="1">
        <v>-1418</v>
      </c>
      <c r="I36" s="1" t="s">
        <v>243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243</v>
      </c>
      <c r="G37" s="1">
        <v>-1064</v>
      </c>
      <c r="H37" s="1">
        <v>-2538</v>
      </c>
      <c r="I37" s="1" t="s">
        <v>243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243</v>
      </c>
      <c r="G38" s="1">
        <v>-1005</v>
      </c>
      <c r="H38" s="1">
        <v>-3553</v>
      </c>
      <c r="I38" s="1" t="s">
        <v>243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243</v>
      </c>
      <c r="G39" s="1">
        <v>-2021</v>
      </c>
      <c r="H39" s="1">
        <v>-4653</v>
      </c>
      <c r="I39" s="1" t="s">
        <v>243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243</v>
      </c>
      <c r="G40" s="1">
        <v>-1154</v>
      </c>
      <c r="H40" s="1">
        <v>-5990</v>
      </c>
      <c r="I40" s="1" t="s">
        <v>243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243</v>
      </c>
      <c r="G41" s="1">
        <v>-1329</v>
      </c>
      <c r="H41" s="1">
        <v>-7063</v>
      </c>
      <c r="I41" s="1" t="s">
        <v>243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243</v>
      </c>
      <c r="G42" s="1">
        <v>-1950</v>
      </c>
      <c r="H42" s="1">
        <v>-8123</v>
      </c>
      <c r="I42" s="1" t="s">
        <v>243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243</v>
      </c>
      <c r="G43" s="1">
        <v>-1181</v>
      </c>
      <c r="H43" s="1">
        <v>-8600</v>
      </c>
      <c r="I43" s="1" t="s">
        <v>243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243</v>
      </c>
      <c r="G44" s="1">
        <v>-1016</v>
      </c>
      <c r="H44" s="1">
        <v>-8172</v>
      </c>
      <c r="I44" s="1" t="s">
        <v>243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243</v>
      </c>
      <c r="G45" s="1">
        <v>-1999</v>
      </c>
      <c r="H45" s="1">
        <v>-9305</v>
      </c>
      <c r="I45" s="1" t="s">
        <v>243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243</v>
      </c>
      <c r="G46" s="1">
        <v>-1885</v>
      </c>
      <c r="H46" s="1">
        <v>-8202</v>
      </c>
      <c r="I46" s="1" t="s">
        <v>243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243</v>
      </c>
      <c r="G47" s="1">
        <v>-1051</v>
      </c>
      <c r="H47" s="1">
        <v>-8023</v>
      </c>
      <c r="I47" s="1" t="s">
        <v>243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243</v>
      </c>
      <c r="G48" s="1">
        <v>-1088</v>
      </c>
      <c r="H48" s="1">
        <v>-7957</v>
      </c>
      <c r="I48" s="1" t="s">
        <v>243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243</v>
      </c>
      <c r="G49" s="1">
        <v>-1166</v>
      </c>
      <c r="H49" s="1">
        <v>-8126</v>
      </c>
      <c r="I49" s="1" t="s">
        <v>243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243</v>
      </c>
      <c r="G50" s="1">
        <v>-1055</v>
      </c>
      <c r="H50" s="1">
        <v>-8228</v>
      </c>
      <c r="I50" s="1" t="s">
        <v>243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243</v>
      </c>
      <c r="G51" s="1">
        <v>-1150</v>
      </c>
      <c r="H51" s="1">
        <v>-8197</v>
      </c>
      <c r="I51" s="1" t="s">
        <v>243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243</v>
      </c>
      <c r="G52" s="1">
        <v>-2203</v>
      </c>
      <c r="H52" s="1">
        <v>-9250</v>
      </c>
      <c r="I52" s="1" t="s">
        <v>243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243</v>
      </c>
      <c r="G53" s="1">
        <v>-1810</v>
      </c>
      <c r="H53" s="1">
        <v>-10007</v>
      </c>
      <c r="I53" s="1" t="s">
        <v>243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243</v>
      </c>
      <c r="G54" s="1">
        <v>-1195557</v>
      </c>
      <c r="H54" s="1">
        <v>-1204662</v>
      </c>
      <c r="I54" s="1" t="s">
        <v>243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243</v>
      </c>
      <c r="G55" s="1">
        <v>-1008300</v>
      </c>
      <c r="H55" s="1">
        <v>-2211911</v>
      </c>
      <c r="I55" s="1" t="s">
        <v>243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290</v>
      </c>
    </row>
    <row r="2" ht="211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243</v>
      </c>
      <c r="G4" s="1">
        <v>-1189669</v>
      </c>
      <c r="H4" s="1">
        <v>-1189669</v>
      </c>
      <c r="I4" s="1" t="s">
        <v>243</v>
      </c>
      <c r="J4" s="1">
        <v>976000</v>
      </c>
      <c r="K4" s="1">
        <v>497619</v>
      </c>
      <c r="L4" s="1" t="e">
        <f>F4+G4</f>
        <v>#VALUE!</v>
      </c>
      <c r="M4" s="19" t="s">
        <v>332</v>
      </c>
      <c r="N4" s="4">
        <v>43633</v>
      </c>
      <c r="O4" s="5">
        <v>0.546527777777778</v>
      </c>
      <c r="P4" s="6" t="s">
        <v>333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243</v>
      </c>
      <c r="G5" s="1">
        <v>-994</v>
      </c>
      <c r="H5" s="1">
        <v>-2183867</v>
      </c>
      <c r="I5" s="1" t="s">
        <v>243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243</v>
      </c>
      <c r="G6" s="1">
        <v>-1144597</v>
      </c>
      <c r="H6" s="1">
        <v>-3328464</v>
      </c>
      <c r="I6" s="1" t="s">
        <v>243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243</v>
      </c>
      <c r="G23" s="1">
        <v>-1571073</v>
      </c>
      <c r="H23" s="1">
        <v>363360</v>
      </c>
      <c r="I23" s="1" t="s">
        <v>243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243</v>
      </c>
      <c r="G24" s="1">
        <v>-1172302</v>
      </c>
      <c r="H24" s="1">
        <v>-913532</v>
      </c>
      <c r="I24" s="1" t="s">
        <v>243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243</v>
      </c>
      <c r="G25" s="1">
        <v>-1013777</v>
      </c>
      <c r="H25" s="1">
        <v>-2022615</v>
      </c>
      <c r="I25" s="1" t="s">
        <v>243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243</v>
      </c>
      <c r="G26" s="1">
        <v>-957190</v>
      </c>
      <c r="H26" s="1">
        <v>-3099406</v>
      </c>
      <c r="I26" s="1" t="s">
        <v>243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243</v>
      </c>
      <c r="G27" s="1">
        <v>-1924860</v>
      </c>
      <c r="H27" s="1">
        <v>-4229396</v>
      </c>
      <c r="I27" s="1" t="s">
        <v>243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243</v>
      </c>
      <c r="G28" s="1">
        <v>-1100911</v>
      </c>
      <c r="H28" s="1">
        <v>-5511303</v>
      </c>
      <c r="I28" s="1" t="s">
        <v>243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243</v>
      </c>
      <c r="G29" s="1">
        <v>-1267114</v>
      </c>
      <c r="H29" s="1">
        <v>-6697042</v>
      </c>
      <c r="I29" s="1" t="s">
        <v>243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243</v>
      </c>
      <c r="G30" s="1">
        <v>-1858290</v>
      </c>
      <c r="H30" s="1">
        <v>-7741542</v>
      </c>
      <c r="I30" s="1" t="s">
        <v>243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243</v>
      </c>
      <c r="G31" s="1">
        <v>-1125650</v>
      </c>
      <c r="H31" s="1">
        <v>-8195790</v>
      </c>
      <c r="I31" s="1" t="s">
        <v>243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243</v>
      </c>
      <c r="G32" s="1">
        <v>-967772</v>
      </c>
      <c r="H32" s="1">
        <v>-7787026</v>
      </c>
      <c r="I32" s="1" t="s">
        <v>243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243</v>
      </c>
      <c r="G33" s="1">
        <v>-1904057</v>
      </c>
      <c r="H33" s="1">
        <v>-7913768</v>
      </c>
      <c r="I33" s="1" t="s">
        <v>243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243</v>
      </c>
      <c r="G34" s="1">
        <v>-1795531</v>
      </c>
      <c r="H34" s="1">
        <v>-7815824</v>
      </c>
      <c r="I34" s="1" t="s">
        <v>243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243</v>
      </c>
      <c r="G35" s="1">
        <v>-1002140</v>
      </c>
      <c r="H35" s="1">
        <v>-7645844</v>
      </c>
      <c r="I35" s="1" t="s">
        <v>243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243</v>
      </c>
      <c r="G36" s="1">
        <v>-1037687</v>
      </c>
      <c r="H36" s="1">
        <v>-7582711</v>
      </c>
      <c r="I36" s="1" t="s">
        <v>243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243</v>
      </c>
      <c r="G37" s="1">
        <v>-1111109</v>
      </c>
      <c r="H37" s="1">
        <v>-7743402</v>
      </c>
      <c r="I37" s="1" t="s">
        <v>243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243</v>
      </c>
      <c r="G38" s="1">
        <v>-1005259</v>
      </c>
      <c r="H38" s="1">
        <v>-7840789</v>
      </c>
      <c r="I38" s="1" t="s">
        <v>243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243</v>
      </c>
      <c r="G39" s="1">
        <v>-1095615</v>
      </c>
      <c r="H39" s="1">
        <v>-7810754</v>
      </c>
      <c r="I39" s="1" t="s">
        <v>243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243</v>
      </c>
      <c r="G40" s="1">
        <v>-1002878</v>
      </c>
      <c r="H40" s="1">
        <v>-8813632</v>
      </c>
      <c r="I40" s="1" t="s">
        <v>243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243</v>
      </c>
      <c r="G41" s="1">
        <v>-1724040</v>
      </c>
      <c r="H41" s="1">
        <v>-9534794</v>
      </c>
      <c r="I41" s="1" t="s">
        <v>243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243</v>
      </c>
      <c r="G42" s="1">
        <v>-1138614</v>
      </c>
      <c r="H42" s="1">
        <v>-9814162</v>
      </c>
      <c r="I42" s="1" t="s">
        <v>243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243</v>
      </c>
      <c r="G43" s="1">
        <v>-2098900</v>
      </c>
      <c r="H43" s="1">
        <v>-9772308</v>
      </c>
      <c r="I43" s="1" t="s">
        <v>243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267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243</v>
      </c>
      <c r="G4" s="1">
        <v>-90536725</v>
      </c>
      <c r="H4" s="1">
        <v>-370157889</v>
      </c>
      <c r="I4" s="1" t="s">
        <v>243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334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243</v>
      </c>
      <c r="G5" s="1">
        <v>-78293935</v>
      </c>
      <c r="H5" s="1">
        <v>-448451824</v>
      </c>
      <c r="I5" s="1" t="s">
        <v>243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243</v>
      </c>
      <c r="G6" s="1">
        <v>-73923638</v>
      </c>
      <c r="H6" s="1">
        <v>-522375462</v>
      </c>
      <c r="I6" s="1" t="s">
        <v>243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243</v>
      </c>
      <c r="G7" s="1">
        <v>-148657564</v>
      </c>
      <c r="H7" s="1">
        <v>-597109388</v>
      </c>
      <c r="I7" s="1" t="s">
        <v>243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243</v>
      </c>
      <c r="G8" s="1">
        <v>-85023264</v>
      </c>
      <c r="H8" s="1">
        <v>-615936002</v>
      </c>
      <c r="I8" s="1" t="s">
        <v>243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243</v>
      </c>
      <c r="G9" s="1">
        <v>-97859097</v>
      </c>
      <c r="H9" s="1">
        <v>-597245950</v>
      </c>
      <c r="I9" s="1" t="s">
        <v>243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243</v>
      </c>
      <c r="G10" s="1">
        <v>-143515522</v>
      </c>
      <c r="H10" s="1">
        <v>-597879288</v>
      </c>
      <c r="I10" s="1" t="s">
        <v>243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243</v>
      </c>
      <c r="G11" s="1">
        <v>-86933792</v>
      </c>
      <c r="H11" s="1">
        <v>-632960802</v>
      </c>
      <c r="I11" s="1" t="s">
        <v>243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243</v>
      </c>
      <c r="G12" s="1">
        <v>-74740934</v>
      </c>
      <c r="H12" s="1">
        <v>-601391996</v>
      </c>
      <c r="I12" s="1" t="s">
        <v>243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243</v>
      </c>
      <c r="G13" s="1">
        <v>-147050129</v>
      </c>
      <c r="H13" s="1">
        <v>-611180271</v>
      </c>
      <c r="I13" s="1" t="s">
        <v>243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243</v>
      </c>
      <c r="G14" s="1">
        <v>-138668688</v>
      </c>
      <c r="H14" s="1">
        <v>-603616126</v>
      </c>
      <c r="I14" s="1" t="s">
        <v>243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243</v>
      </c>
      <c r="G15" s="1">
        <v>-77396049</v>
      </c>
      <c r="H15" s="1">
        <v>-590488590</v>
      </c>
      <c r="I15" s="1" t="s">
        <v>243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243</v>
      </c>
      <c r="G16" s="1">
        <v>-80141391</v>
      </c>
      <c r="H16" s="1">
        <v>-585612849</v>
      </c>
      <c r="I16" s="1" t="s">
        <v>243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243</v>
      </c>
      <c r="G17" s="1">
        <v>-85810777</v>
      </c>
      <c r="H17" s="1">
        <v>-598022952</v>
      </c>
      <c r="I17" s="1" t="s">
        <v>243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243</v>
      </c>
      <c r="G18" s="1">
        <v>-77636946</v>
      </c>
      <c r="H18" s="1">
        <v>-605545050</v>
      </c>
      <c r="I18" s="1" t="s">
        <v>243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243</v>
      </c>
      <c r="G19" s="1">
        <v>-84614180</v>
      </c>
      <c r="H19" s="1">
        <v>-603225438</v>
      </c>
      <c r="I19" s="1" t="s">
        <v>243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243</v>
      </c>
      <c r="G20" s="1">
        <v>-77452113</v>
      </c>
      <c r="H20" s="1">
        <v>-680677551</v>
      </c>
      <c r="I20" s="1" t="s">
        <v>243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243</v>
      </c>
      <c r="G21" s="1">
        <v>-133147345</v>
      </c>
      <c r="H21" s="1">
        <v>-736372783</v>
      </c>
      <c r="I21" s="1" t="s">
        <v>243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243</v>
      </c>
      <c r="G22" s="1">
        <v>-87935921</v>
      </c>
      <c r="H22" s="1">
        <v>-757949211</v>
      </c>
      <c r="I22" s="1" t="s">
        <v>243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243</v>
      </c>
      <c r="G23" s="1">
        <v>-74162783</v>
      </c>
      <c r="H23" s="1">
        <v>-754715945</v>
      </c>
      <c r="I23" s="1" t="s">
        <v>243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26" t="s">
        <v>284</v>
      </c>
      <c r="G3" s="26" t="s">
        <v>285</v>
      </c>
      <c r="H3" s="26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101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243</v>
      </c>
      <c r="G4" s="1">
        <v>-1851836</v>
      </c>
      <c r="H4" s="1">
        <v>-1851836</v>
      </c>
      <c r="I4" s="1" t="s">
        <v>243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325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243</v>
      </c>
      <c r="G5" s="1">
        <v>-1828938</v>
      </c>
      <c r="H5" s="1">
        <v>-3680774</v>
      </c>
      <c r="I5" s="1" t="s">
        <v>243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243</v>
      </c>
      <c r="G6" s="1">
        <v>-1726848</v>
      </c>
      <c r="H6" s="1">
        <v>-5407622</v>
      </c>
      <c r="I6" s="1" t="s">
        <v>243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243</v>
      </c>
      <c r="G7" s="1">
        <v>-3472625</v>
      </c>
      <c r="H7" s="1">
        <v>-7153399</v>
      </c>
      <c r="I7" s="1" t="s">
        <v>243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243</v>
      </c>
      <c r="G8" s="1">
        <v>-1986133</v>
      </c>
      <c r="H8" s="1">
        <v>-9139532</v>
      </c>
      <c r="I8" s="1" t="s">
        <v>243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243</v>
      </c>
      <c r="G9" s="1">
        <v>-2285978</v>
      </c>
      <c r="H9" s="1">
        <v>-10854164</v>
      </c>
      <c r="I9" s="1" t="s">
        <v>243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243</v>
      </c>
      <c r="G10" s="1">
        <v>-3352508</v>
      </c>
      <c r="H10" s="1">
        <v>-12492040</v>
      </c>
      <c r="I10" s="1" t="s">
        <v>243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243</v>
      </c>
      <c r="G11" s="1">
        <v>-2030764</v>
      </c>
      <c r="H11" s="1">
        <v>-14522804</v>
      </c>
      <c r="I11" s="1" t="s">
        <v>243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243</v>
      </c>
      <c r="G12" s="1">
        <v>-1745940</v>
      </c>
      <c r="H12" s="1">
        <v>-14048452</v>
      </c>
      <c r="I12" s="1" t="s">
        <v>243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243</v>
      </c>
      <c r="G13" s="1">
        <v>-3435075</v>
      </c>
      <c r="H13" s="1">
        <v>-14277105</v>
      </c>
      <c r="I13" s="1" t="s">
        <v>243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243</v>
      </c>
      <c r="G14" s="1">
        <v>-3239286</v>
      </c>
      <c r="H14" s="1">
        <v>-14100408</v>
      </c>
      <c r="I14" s="1" t="s">
        <v>243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243</v>
      </c>
      <c r="G15" s="1">
        <v>-1807963</v>
      </c>
      <c r="H15" s="1">
        <v>-13793750</v>
      </c>
      <c r="I15" s="1" t="s">
        <v>243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243</v>
      </c>
      <c r="G16" s="1">
        <v>-1872094</v>
      </c>
      <c r="H16" s="1">
        <v>-13679854</v>
      </c>
      <c r="I16" s="1" t="s">
        <v>243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243</v>
      </c>
      <c r="G17" s="1">
        <v>-2004531</v>
      </c>
      <c r="H17" s="1">
        <v>-13969753</v>
      </c>
      <c r="I17" s="1" t="s">
        <v>243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243</v>
      </c>
      <c r="G18" s="1">
        <v>-1813591</v>
      </c>
      <c r="H18" s="1">
        <v>-14145468</v>
      </c>
      <c r="I18" s="1" t="s">
        <v>243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243</v>
      </c>
      <c r="G19" s="1">
        <v>-1976578</v>
      </c>
      <c r="H19" s="1">
        <v>-14091282</v>
      </c>
      <c r="I19" s="1" t="s">
        <v>243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243</v>
      </c>
      <c r="G20" s="1">
        <v>-1809273</v>
      </c>
      <c r="H20" s="1">
        <v>-15900555</v>
      </c>
      <c r="I20" s="1" t="s">
        <v>243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243</v>
      </c>
      <c r="G21" s="1">
        <v>-3110308</v>
      </c>
      <c r="H21" s="1">
        <v>-17201590</v>
      </c>
      <c r="I21" s="1" t="s">
        <v>243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243</v>
      </c>
      <c r="G22" s="1">
        <v>-2054174</v>
      </c>
      <c r="H22" s="1">
        <v>-17705613</v>
      </c>
      <c r="I22" s="1" t="s">
        <v>243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243</v>
      </c>
      <c r="G23" s="1">
        <v>-1732435</v>
      </c>
      <c r="H23" s="1">
        <v>-17630085</v>
      </c>
      <c r="I23" s="1" t="s">
        <v>243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319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243</v>
      </c>
      <c r="G4" s="1">
        <v>-6054833</v>
      </c>
      <c r="H4" s="1">
        <v>-6054833</v>
      </c>
      <c r="I4" s="1" t="s">
        <v>243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329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243</v>
      </c>
      <c r="G5" s="1">
        <v>-3407735</v>
      </c>
      <c r="H5" s="1">
        <v>-9462568</v>
      </c>
      <c r="I5" s="1" t="s">
        <v>243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243</v>
      </c>
      <c r="G6" s="1">
        <v>-3528614</v>
      </c>
      <c r="H6" s="1">
        <v>-12296267</v>
      </c>
      <c r="I6" s="1" t="s">
        <v>243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243</v>
      </c>
      <c r="G7" s="1">
        <v>-3778278</v>
      </c>
      <c r="H7" s="1">
        <v>-16074545</v>
      </c>
      <c r="I7" s="1" t="s">
        <v>243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243</v>
      </c>
      <c r="G8" s="1">
        <v>-3418343</v>
      </c>
      <c r="H8" s="1">
        <v>-19492888</v>
      </c>
      <c r="I8" s="1" t="s">
        <v>243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243</v>
      </c>
      <c r="G9" s="1">
        <v>-3725592</v>
      </c>
      <c r="H9" s="1">
        <v>-23218480</v>
      </c>
      <c r="I9" s="1" t="s">
        <v>243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243</v>
      </c>
      <c r="G10" s="1">
        <v>-3410243</v>
      </c>
      <c r="H10" s="1">
        <v>-26628723</v>
      </c>
      <c r="I10" s="1" t="s">
        <v>243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243</v>
      </c>
      <c r="G11" s="1">
        <v>-5862523</v>
      </c>
      <c r="H11" s="1">
        <v>-29081003</v>
      </c>
      <c r="I11" s="1" t="s">
        <v>243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243</v>
      </c>
      <c r="G12" s="1">
        <v>-3871849</v>
      </c>
      <c r="H12" s="1">
        <v>-30031021</v>
      </c>
      <c r="I12" s="1" t="s">
        <v>243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243</v>
      </c>
      <c r="G13" s="1">
        <v>-3265413</v>
      </c>
      <c r="H13" s="1">
        <v>-29888699</v>
      </c>
      <c r="I13" s="1" t="s">
        <v>243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290</v>
      </c>
    </row>
    <row r="2" ht="195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331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243</v>
      </c>
      <c r="G4" s="1">
        <v>-33365442</v>
      </c>
      <c r="H4" s="1">
        <v>-98422539</v>
      </c>
      <c r="I4" s="1" t="s">
        <v>243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332</v>
      </c>
      <c r="N4" s="4">
        <v>43633</v>
      </c>
      <c r="O4" s="5">
        <v>0.5</v>
      </c>
      <c r="P4" s="6" t="s">
        <v>333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243</v>
      </c>
      <c r="G21" s="1">
        <v>-45145142</v>
      </c>
      <c r="H21" s="1">
        <v>1989718</v>
      </c>
      <c r="I21" s="1" t="s">
        <v>243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243</v>
      </c>
      <c r="G22" s="1">
        <v>-33686358</v>
      </c>
      <c r="H22" s="1">
        <v>-33239213</v>
      </c>
      <c r="I22" s="1" t="s">
        <v>243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243</v>
      </c>
      <c r="G23" s="1">
        <v>-29131134</v>
      </c>
      <c r="H23" s="1">
        <v>-65370205</v>
      </c>
      <c r="I23" s="1" t="s">
        <v>243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243</v>
      </c>
      <c r="G24" s="1">
        <v>-27505061</v>
      </c>
      <c r="H24" s="1">
        <v>-94599874</v>
      </c>
      <c r="I24" s="1" t="s">
        <v>243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243</v>
      </c>
      <c r="G25" s="1">
        <v>-55311283</v>
      </c>
      <c r="H25" s="1">
        <v>-123880945</v>
      </c>
      <c r="I25" s="1" t="s">
        <v>243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243</v>
      </c>
      <c r="G26" s="1">
        <v>-31634942</v>
      </c>
      <c r="H26" s="1">
        <v>-157869868</v>
      </c>
      <c r="I26" s="1" t="s">
        <v>243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243</v>
      </c>
      <c r="G27" s="1">
        <v>-36410821</v>
      </c>
      <c r="H27" s="1">
        <v>-191065844</v>
      </c>
      <c r="I27" s="1" t="s">
        <v>243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243</v>
      </c>
      <c r="G28" s="1">
        <v>-53398388</v>
      </c>
      <c r="H28" s="1">
        <v>-222454987</v>
      </c>
      <c r="I28" s="1" t="s">
        <v>243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243</v>
      </c>
      <c r="G29" s="1">
        <v>-32345800</v>
      </c>
      <c r="H29" s="1">
        <v>-235507905</v>
      </c>
      <c r="I29" s="1" t="s">
        <v>243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243</v>
      </c>
      <c r="G30" s="1">
        <v>-27809155</v>
      </c>
      <c r="H30" s="1">
        <v>-223761974</v>
      </c>
      <c r="I30" s="1" t="s">
        <v>243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243</v>
      </c>
      <c r="G31" s="1">
        <v>-54713523</v>
      </c>
      <c r="H31" s="1">
        <v>-227403936</v>
      </c>
      <c r="I31" s="1" t="s">
        <v>243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243</v>
      </c>
      <c r="G32" s="1">
        <v>-51595007</v>
      </c>
      <c r="H32" s="1">
        <v>-224589514</v>
      </c>
      <c r="I32" s="1" t="s">
        <v>243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243</v>
      </c>
      <c r="G33" s="1">
        <v>-28796728</v>
      </c>
      <c r="H33" s="1">
        <v>-219705099</v>
      </c>
      <c r="I33" s="1" t="s">
        <v>243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243</v>
      </c>
      <c r="G34" s="1">
        <v>-29818198</v>
      </c>
      <c r="H34" s="1">
        <v>-217890963</v>
      </c>
      <c r="I34" s="1" t="s">
        <v>243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243</v>
      </c>
      <c r="G35" s="1">
        <v>-31927956</v>
      </c>
      <c r="H35" s="1">
        <v>-222508440</v>
      </c>
      <c r="I35" s="1" t="s">
        <v>243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243</v>
      </c>
      <c r="G36" s="1">
        <v>-28886360</v>
      </c>
      <c r="H36" s="1">
        <v>-225306891</v>
      </c>
      <c r="I36" s="1" t="s">
        <v>243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243</v>
      </c>
      <c r="G37" s="1">
        <v>-31482733</v>
      </c>
      <c r="H37" s="1">
        <v>-224443824</v>
      </c>
      <c r="I37" s="1" t="s">
        <v>243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243</v>
      </c>
      <c r="G38" s="1">
        <v>-28817914</v>
      </c>
      <c r="H38" s="1">
        <v>-253261738</v>
      </c>
      <c r="I38" s="1" t="s">
        <v>243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243</v>
      </c>
      <c r="G39" s="1">
        <v>-49540659</v>
      </c>
      <c r="H39" s="1">
        <v>-273984483</v>
      </c>
      <c r="I39" s="1" t="s">
        <v>243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243</v>
      </c>
      <c r="G40" s="1">
        <v>-32718666</v>
      </c>
      <c r="H40" s="1">
        <v>-282012510</v>
      </c>
      <c r="I40" s="1" t="s">
        <v>243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243</v>
      </c>
      <c r="G41" s="1">
        <v>-60312706</v>
      </c>
      <c r="H41" s="1">
        <v>-280809822</v>
      </c>
      <c r="I41" s="1" t="s">
        <v>243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291</v>
      </c>
      <c r="AL3" t="s">
        <v>292</v>
      </c>
      <c r="AM3" t="s">
        <v>293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117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243</v>
      </c>
      <c r="G4" s="1">
        <v>-34201876</v>
      </c>
      <c r="H4" s="1">
        <v>-139211842</v>
      </c>
      <c r="I4" s="1" t="s">
        <v>243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335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243</v>
      </c>
      <c r="G5" s="1">
        <v>-67290975</v>
      </c>
      <c r="H5" s="1">
        <v>-172300941</v>
      </c>
      <c r="I5" s="1" t="s">
        <v>243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243</v>
      </c>
      <c r="G6" s="1">
        <v>-63455580</v>
      </c>
      <c r="H6" s="1">
        <v>-202667422</v>
      </c>
      <c r="I6" s="1" t="s">
        <v>243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243</v>
      </c>
      <c r="G7" s="1">
        <v>-35416872</v>
      </c>
      <c r="H7" s="1">
        <v>-238084294</v>
      </c>
      <c r="I7" s="1" t="s">
        <v>243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243</v>
      </c>
      <c r="G8" s="1">
        <v>-36673156</v>
      </c>
      <c r="H8" s="1">
        <v>-267534818</v>
      </c>
      <c r="I8" s="1" t="s">
        <v>243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243</v>
      </c>
      <c r="G9" s="1">
        <v>-39267500</v>
      </c>
      <c r="H9" s="1">
        <v>-273658703</v>
      </c>
      <c r="I9" s="1" t="s">
        <v>243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243</v>
      </c>
      <c r="G10" s="1">
        <v>-35527108</v>
      </c>
      <c r="H10" s="1">
        <v>-277100858</v>
      </c>
      <c r="I10" s="1" t="s">
        <v>243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243</v>
      </c>
      <c r="G11" s="1">
        <v>-38719930</v>
      </c>
      <c r="H11" s="1">
        <v>-276039390</v>
      </c>
      <c r="I11" s="1" t="s">
        <v>243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243</v>
      </c>
      <c r="G12" s="1">
        <v>-60928982</v>
      </c>
      <c r="H12" s="1">
        <v>-336968372</v>
      </c>
      <c r="I12" s="1" t="s">
        <v>243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243</v>
      </c>
      <c r="G13" s="1">
        <v>-40239977</v>
      </c>
      <c r="H13" s="1">
        <v>-346841868</v>
      </c>
      <c r="I13" s="1" t="s">
        <v>243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243</v>
      </c>
      <c r="G14" s="1">
        <v>-33937311</v>
      </c>
      <c r="H14" s="1">
        <v>-345362307</v>
      </c>
      <c r="I14" s="1" t="s">
        <v>243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80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243</v>
      </c>
      <c r="G4" s="1">
        <v>-20486852</v>
      </c>
      <c r="H4" s="1">
        <v>-64420070</v>
      </c>
      <c r="I4" s="1" t="s">
        <v>243</v>
      </c>
      <c r="J4" s="1">
        <v>4022370000</v>
      </c>
      <c r="K4" s="1">
        <v>10261146</v>
      </c>
      <c r="L4" s="1" t="e">
        <f>F4+G4</f>
        <v>#VALUE!</v>
      </c>
      <c r="M4" s="19" t="s">
        <v>337</v>
      </c>
      <c r="N4" s="4">
        <v>43632</v>
      </c>
      <c r="O4" s="5">
        <v>0.577777777777778</v>
      </c>
      <c r="P4" s="6" t="s">
        <v>333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243</v>
      </c>
      <c r="G5" s="1">
        <v>-23586032</v>
      </c>
      <c r="H5" s="1">
        <v>-880061020</v>
      </c>
      <c r="I5" s="1" t="s">
        <v>243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243</v>
      </c>
      <c r="G22" s="1">
        <v>-31913046</v>
      </c>
      <c r="H22" s="1">
        <v>2465916</v>
      </c>
      <c r="I22" s="1" t="s">
        <v>243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243</v>
      </c>
      <c r="G23" s="1">
        <v>-23812845</v>
      </c>
      <c r="H23" s="1">
        <v>-22625928</v>
      </c>
      <c r="I23" s="1" t="s">
        <v>243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243</v>
      </c>
      <c r="G24" s="1">
        <v>-20592762</v>
      </c>
      <c r="H24" s="1">
        <v>-43441603</v>
      </c>
      <c r="I24" s="1" t="s">
        <v>243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243</v>
      </c>
      <c r="G25" s="1">
        <v>-19443293</v>
      </c>
      <c r="H25" s="1">
        <v>-65442028</v>
      </c>
      <c r="I25" s="1" t="s">
        <v>243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243</v>
      </c>
      <c r="G26" s="1">
        <v>-39099477</v>
      </c>
      <c r="H26" s="1">
        <v>-87620830</v>
      </c>
      <c r="I26" s="1" t="s">
        <v>243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243</v>
      </c>
      <c r="G27" s="1">
        <v>-22362702</v>
      </c>
      <c r="H27" s="1">
        <v>-113445734</v>
      </c>
      <c r="I27" s="1" t="s">
        <v>243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243</v>
      </c>
      <c r="G28" s="1">
        <v>-25738765</v>
      </c>
      <c r="H28" s="1">
        <v>-136501773</v>
      </c>
      <c r="I28" s="1" t="s">
        <v>243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243</v>
      </c>
      <c r="G29" s="1">
        <v>-37747255</v>
      </c>
      <c r="H29" s="1">
        <v>-157253156</v>
      </c>
      <c r="I29" s="1" t="s">
        <v>243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243</v>
      </c>
      <c r="G30" s="1">
        <v>-22865206</v>
      </c>
      <c r="H30" s="1">
        <v>-166480247</v>
      </c>
      <c r="I30" s="1" t="s">
        <v>243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243</v>
      </c>
      <c r="G31" s="1">
        <v>-19658257</v>
      </c>
      <c r="H31" s="1">
        <v>-158177063</v>
      </c>
      <c r="I31" s="1" t="s">
        <v>243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243</v>
      </c>
      <c r="G32" s="1">
        <v>-38676922</v>
      </c>
      <c r="H32" s="1">
        <v>-160751562</v>
      </c>
      <c r="I32" s="1" t="s">
        <v>243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243</v>
      </c>
      <c r="G33" s="1">
        <v>-36472447</v>
      </c>
      <c r="H33" s="1">
        <v>-158762051</v>
      </c>
      <c r="I33" s="1" t="s">
        <v>243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243</v>
      </c>
      <c r="G34" s="1">
        <v>-20356371</v>
      </c>
      <c r="H34" s="1">
        <v>-155309264</v>
      </c>
      <c r="I34" s="1" t="s">
        <v>243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243</v>
      </c>
      <c r="G35" s="1">
        <v>-21078448</v>
      </c>
      <c r="H35" s="1">
        <v>-154026853</v>
      </c>
      <c r="I35" s="1" t="s">
        <v>243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243</v>
      </c>
      <c r="G36" s="1">
        <v>-22569832</v>
      </c>
      <c r="H36" s="1">
        <v>-157290941</v>
      </c>
      <c r="I36" s="1" t="s">
        <v>243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243</v>
      </c>
      <c r="G37" s="1">
        <v>-20419732</v>
      </c>
      <c r="H37" s="1">
        <v>-159269162</v>
      </c>
      <c r="I37" s="1" t="s">
        <v>243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243</v>
      </c>
      <c r="G38" s="1">
        <v>-22255105</v>
      </c>
      <c r="H38" s="1">
        <v>-158659061</v>
      </c>
      <c r="I38" s="1" t="s">
        <v>243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243</v>
      </c>
      <c r="G39" s="1">
        <v>-20371348</v>
      </c>
      <c r="H39" s="1">
        <v>-179030409</v>
      </c>
      <c r="I39" s="1" t="s">
        <v>243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243</v>
      </c>
      <c r="G40" s="1">
        <v>-35020231</v>
      </c>
      <c r="H40" s="1">
        <v>-193679292</v>
      </c>
      <c r="I40" s="1" t="s">
        <v>243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243</v>
      </c>
      <c r="G41" s="1">
        <v>-23128785</v>
      </c>
      <c r="H41" s="1">
        <v>-199354295</v>
      </c>
      <c r="I41" s="1" t="s">
        <v>243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243</v>
      </c>
      <c r="G42" s="1">
        <v>-42634978</v>
      </c>
      <c r="H42" s="1">
        <v>-198504117</v>
      </c>
      <c r="I42" s="1" t="s">
        <v>243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24" t="s">
        <v>338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339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290</v>
      </c>
    </row>
    <row r="2" ht="201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243</v>
      </c>
      <c r="G15" s="1">
        <v>-327</v>
      </c>
      <c r="H15" s="1">
        <v>4702</v>
      </c>
      <c r="I15" s="1" t="s">
        <v>243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243</v>
      </c>
      <c r="G16" s="1">
        <v>-340</v>
      </c>
      <c r="H16" s="1">
        <v>3530</v>
      </c>
      <c r="I16" s="1" t="s">
        <v>243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243</v>
      </c>
      <c r="G17" s="1">
        <v>-630</v>
      </c>
      <c r="H17" s="1">
        <v>2659</v>
      </c>
      <c r="I17" s="1" t="s">
        <v>243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243</v>
      </c>
      <c r="G18" s="1">
        <v>-367</v>
      </c>
      <c r="H18" s="1">
        <v>1540</v>
      </c>
      <c r="I18" s="1" t="s">
        <v>243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243</v>
      </c>
      <c r="G19" s="1">
        <v>-475</v>
      </c>
      <c r="H19" s="1">
        <v>296</v>
      </c>
      <c r="I19" s="1" t="s">
        <v>243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243</v>
      </c>
      <c r="G20" s="1">
        <v>-366</v>
      </c>
      <c r="H20" s="1">
        <v>-731</v>
      </c>
      <c r="I20" s="1" t="s">
        <v>243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243</v>
      </c>
      <c r="G21" s="1">
        <v>-422</v>
      </c>
      <c r="H21" s="1">
        <v>-1936</v>
      </c>
      <c r="I21" s="1" t="s">
        <v>243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243</v>
      </c>
      <c r="G22" s="1">
        <v>-702</v>
      </c>
      <c r="H22" s="1">
        <v>-156</v>
      </c>
      <c r="I22" s="1" t="s">
        <v>243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243</v>
      </c>
      <c r="G38" s="1">
        <v>-544</v>
      </c>
      <c r="H38" s="1">
        <v>-16</v>
      </c>
      <c r="I38" s="1" t="s">
        <v>243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243</v>
      </c>
      <c r="G39" s="1">
        <v>-406</v>
      </c>
      <c r="H39" s="1">
        <v>-413</v>
      </c>
      <c r="I39" s="1" t="s">
        <v>243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243</v>
      </c>
      <c r="G40" s="1">
        <v>-351</v>
      </c>
      <c r="H40" s="1">
        <v>-780</v>
      </c>
      <c r="I40" s="1" t="s">
        <v>243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243</v>
      </c>
      <c r="G41" s="1">
        <v>-332</v>
      </c>
      <c r="H41" s="1">
        <v>-1141</v>
      </c>
      <c r="I41" s="1" t="s">
        <v>243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243</v>
      </c>
      <c r="G42" s="1">
        <v>-667</v>
      </c>
      <c r="H42" s="1">
        <v>-1516</v>
      </c>
      <c r="I42" s="1" t="s">
        <v>243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243</v>
      </c>
      <c r="G43" s="1">
        <v>-381</v>
      </c>
      <c r="H43" s="1">
        <v>-1927</v>
      </c>
      <c r="I43" s="1" t="s">
        <v>243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243</v>
      </c>
      <c r="G44" s="1">
        <v>-438</v>
      </c>
      <c r="H44" s="1">
        <v>-2343</v>
      </c>
      <c r="I44" s="1" t="s">
        <v>243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243</v>
      </c>
      <c r="G45" s="1">
        <v>-643</v>
      </c>
      <c r="H45" s="1">
        <v>-2680</v>
      </c>
      <c r="I45" s="1" t="s">
        <v>243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243</v>
      </c>
      <c r="G46" s="1">
        <v>-390</v>
      </c>
      <c r="H46" s="1">
        <v>-2838</v>
      </c>
      <c r="I46" s="1" t="s">
        <v>243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243</v>
      </c>
      <c r="G47" s="1">
        <v>-335</v>
      </c>
      <c r="H47" s="1">
        <v>-2767</v>
      </c>
      <c r="I47" s="1" t="s">
        <v>243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243</v>
      </c>
      <c r="G48" s="1">
        <v>-659</v>
      </c>
      <c r="H48" s="1">
        <v>-2740</v>
      </c>
      <c r="I48" s="1" t="s">
        <v>243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243</v>
      </c>
      <c r="G49" s="1">
        <v>-622</v>
      </c>
      <c r="H49" s="1">
        <v>-2706</v>
      </c>
      <c r="I49" s="1" t="s">
        <v>243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243</v>
      </c>
      <c r="G50" s="1">
        <v>-34768</v>
      </c>
      <c r="H50" s="1">
        <v>-37139</v>
      </c>
      <c r="I50" s="1" t="s">
        <v>243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243</v>
      </c>
      <c r="G51" s="1">
        <v>-36001</v>
      </c>
      <c r="H51" s="1">
        <v>-65669</v>
      </c>
      <c r="I51" s="1" t="s">
        <v>243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243</v>
      </c>
      <c r="G52" s="1">
        <v>-38548</v>
      </c>
      <c r="H52" s="1">
        <v>-103888</v>
      </c>
      <c r="I52" s="1" t="s">
        <v>243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243</v>
      </c>
      <c r="G53" s="1">
        <v>-34876</v>
      </c>
      <c r="H53" s="1">
        <v>-138450</v>
      </c>
      <c r="I53" s="1" t="s">
        <v>243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243</v>
      </c>
      <c r="G54" s="1">
        <v>-38011</v>
      </c>
      <c r="H54" s="1">
        <v>-176071</v>
      </c>
      <c r="I54" s="1" t="s">
        <v>243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243</v>
      </c>
      <c r="G55" s="1">
        <v>-34793</v>
      </c>
      <c r="H55" s="1">
        <v>-210864</v>
      </c>
      <c r="I55" s="1" t="s">
        <v>243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243</v>
      </c>
      <c r="G56" s="1">
        <v>-59812</v>
      </c>
      <c r="H56" s="1">
        <v>-235883</v>
      </c>
      <c r="I56" s="1" t="s">
        <v>243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243</v>
      </c>
      <c r="G57" s="1">
        <v>-39503</v>
      </c>
      <c r="H57" s="1">
        <v>-275088</v>
      </c>
      <c r="I57" s="1" t="s">
        <v>243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243</v>
      </c>
      <c r="G58" s="1">
        <v>-33316</v>
      </c>
      <c r="H58" s="1">
        <v>-273636</v>
      </c>
      <c r="I58" s="1" t="s">
        <v>243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243</v>
      </c>
      <c r="G109" s="1">
        <v>-57881</v>
      </c>
      <c r="H109" s="1">
        <v>-13068</v>
      </c>
      <c r="I109" s="1" t="s">
        <v>243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243</v>
      </c>
      <c r="G110" s="1">
        <v>-39069</v>
      </c>
      <c r="H110" s="1">
        <v>-67341</v>
      </c>
      <c r="I110" s="1" t="s">
        <v>243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243</v>
      </c>
      <c r="G112" s="1">
        <v>-58018</v>
      </c>
      <c r="H112" s="1">
        <v>29714</v>
      </c>
      <c r="I112" s="1" t="s">
        <v>243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243</v>
      </c>
      <c r="G113" s="1">
        <v>-38461</v>
      </c>
      <c r="H113" s="1">
        <v>-9995</v>
      </c>
      <c r="I113" s="1" t="s">
        <v>243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243</v>
      </c>
      <c r="G114" s="1">
        <v>-42207</v>
      </c>
      <c r="H114" s="1">
        <v>35900</v>
      </c>
      <c r="I114" s="1" t="s">
        <v>243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243</v>
      </c>
      <c r="G116" s="1">
        <v>-60559</v>
      </c>
      <c r="H116" s="1">
        <v>37082</v>
      </c>
      <c r="I116" s="1" t="s">
        <v>243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243</v>
      </c>
      <c r="G117" s="1">
        <v>-60588</v>
      </c>
      <c r="H117" s="1">
        <v>60586</v>
      </c>
      <c r="I117" s="1" t="s">
        <v>243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290</v>
      </c>
    </row>
    <row r="2" ht="197" customHeight="1"/>
    <row r="3" ht="40.5" spans="1:31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291</v>
      </c>
      <c r="AD3" t="s">
        <v>292</v>
      </c>
      <c r="AE3" t="s">
        <v>293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243</v>
      </c>
      <c r="G24" s="1">
        <v>-617</v>
      </c>
      <c r="H24" s="1">
        <v>7889</v>
      </c>
      <c r="I24" s="1" t="s">
        <v>243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243</v>
      </c>
      <c r="G25" s="1">
        <v>-714</v>
      </c>
      <c r="H25" s="1">
        <v>5974</v>
      </c>
      <c r="I25" s="1" t="s">
        <v>243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243</v>
      </c>
      <c r="G26" s="1">
        <v>-948</v>
      </c>
      <c r="H26" s="1">
        <v>4509</v>
      </c>
      <c r="I26" s="1" t="s">
        <v>243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243</v>
      </c>
      <c r="G27" s="1">
        <v>-632</v>
      </c>
      <c r="H27" s="1">
        <v>2616</v>
      </c>
      <c r="I27" s="1" t="s">
        <v>243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243</v>
      </c>
      <c r="G28" s="1">
        <v>-818</v>
      </c>
      <c r="H28" s="1">
        <v>450</v>
      </c>
      <c r="I28" s="1" t="s">
        <v>243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243</v>
      </c>
      <c r="G29" s="1">
        <v>-631</v>
      </c>
      <c r="H29" s="1">
        <v>-1135</v>
      </c>
      <c r="I29" s="1" t="s">
        <v>243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243</v>
      </c>
      <c r="G30" s="1">
        <v>-727</v>
      </c>
      <c r="H30" s="1">
        <v>-3086</v>
      </c>
      <c r="I30" s="1" t="s">
        <v>243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243</v>
      </c>
      <c r="G31" s="1">
        <v>-1210</v>
      </c>
      <c r="H31" s="1">
        <v>-590</v>
      </c>
      <c r="I31" s="1" t="s">
        <v>243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243</v>
      </c>
      <c r="G47" s="1">
        <v>-864</v>
      </c>
      <c r="H47" s="1">
        <v>18</v>
      </c>
      <c r="I47" s="1" t="s">
        <v>243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243</v>
      </c>
      <c r="G48" s="1">
        <v>-645</v>
      </c>
      <c r="H48" s="1">
        <v>-721</v>
      </c>
      <c r="I48" s="1" t="s">
        <v>243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243</v>
      </c>
      <c r="G49" s="1">
        <v>-558</v>
      </c>
      <c r="H49" s="1">
        <v>-1354</v>
      </c>
      <c r="I49" s="1" t="s">
        <v>243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243</v>
      </c>
      <c r="G50" s="1">
        <v>-527</v>
      </c>
      <c r="H50" s="1">
        <v>-1900</v>
      </c>
      <c r="I50" s="1" t="s">
        <v>243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243</v>
      </c>
      <c r="G51" s="1">
        <v>-1060</v>
      </c>
      <c r="H51" s="1">
        <v>-2513</v>
      </c>
      <c r="I51" s="1" t="s">
        <v>243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243</v>
      </c>
      <c r="G52" s="1">
        <v>-605</v>
      </c>
      <c r="H52" s="1">
        <v>-3157</v>
      </c>
      <c r="I52" s="1" t="s">
        <v>243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243</v>
      </c>
      <c r="G53" s="1">
        <v>-697</v>
      </c>
      <c r="H53" s="1">
        <v>-3734</v>
      </c>
      <c r="I53" s="1" t="s">
        <v>243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243</v>
      </c>
      <c r="G54" s="1">
        <v>-1023</v>
      </c>
      <c r="H54" s="1">
        <v>-4260</v>
      </c>
      <c r="I54" s="1" t="s">
        <v>243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243</v>
      </c>
      <c r="G55" s="1">
        <v>-620</v>
      </c>
      <c r="H55" s="1">
        <v>-4511</v>
      </c>
      <c r="I55" s="1" t="s">
        <v>243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243</v>
      </c>
      <c r="G56" s="1">
        <v>-533</v>
      </c>
      <c r="H56" s="1">
        <v>-4287</v>
      </c>
      <c r="I56" s="1" t="s">
        <v>243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243</v>
      </c>
      <c r="G57" s="1">
        <v>-1048</v>
      </c>
      <c r="H57" s="1">
        <v>-4356</v>
      </c>
      <c r="I57" s="1" t="s">
        <v>243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243</v>
      </c>
      <c r="G58" s="1">
        <v>-988</v>
      </c>
      <c r="H58" s="1">
        <v>-4302</v>
      </c>
      <c r="I58" s="1" t="s">
        <v>243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243</v>
      </c>
      <c r="G59" s="1">
        <v>-55219</v>
      </c>
      <c r="H59" s="1">
        <v>-58876</v>
      </c>
      <c r="I59" s="1" t="s">
        <v>243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243</v>
      </c>
      <c r="G60" s="1">
        <v>-57178</v>
      </c>
      <c r="H60" s="1">
        <v>-104301</v>
      </c>
      <c r="I60" s="1" t="s">
        <v>243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243</v>
      </c>
      <c r="G61" s="1">
        <v>-61224</v>
      </c>
      <c r="H61" s="1">
        <v>-165002</v>
      </c>
      <c r="I61" s="1" t="s">
        <v>243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243</v>
      </c>
      <c r="G62" s="1">
        <v>-55391</v>
      </c>
      <c r="H62" s="1">
        <v>-219893</v>
      </c>
      <c r="I62" s="1" t="s">
        <v>243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243</v>
      </c>
      <c r="G63" s="1">
        <v>-60370</v>
      </c>
      <c r="H63" s="1">
        <v>-279643</v>
      </c>
      <c r="I63" s="1" t="s">
        <v>243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243</v>
      </c>
      <c r="G64" s="1">
        <v>-55260</v>
      </c>
      <c r="H64" s="1">
        <v>-334903</v>
      </c>
      <c r="I64" s="1" t="s">
        <v>243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243</v>
      </c>
      <c r="G65" s="1">
        <v>-94997</v>
      </c>
      <c r="H65" s="1">
        <v>-374640</v>
      </c>
      <c r="I65" s="1" t="s">
        <v>243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243</v>
      </c>
      <c r="G66" s="1">
        <v>-62740</v>
      </c>
      <c r="H66" s="1">
        <v>-436907</v>
      </c>
      <c r="I66" s="1" t="s">
        <v>243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243</v>
      </c>
      <c r="G67" s="1">
        <v>-52913</v>
      </c>
      <c r="H67" s="1">
        <v>-434601</v>
      </c>
      <c r="I67" s="1" t="s">
        <v>243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243</v>
      </c>
      <c r="G118" s="1">
        <v>-84596</v>
      </c>
      <c r="H118" s="1">
        <v>-23197</v>
      </c>
      <c r="I118" s="1" t="s">
        <v>243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243</v>
      </c>
      <c r="G119" s="1">
        <v>-62407</v>
      </c>
      <c r="H119" s="1">
        <v>-104018</v>
      </c>
      <c r="I119" s="1" t="s">
        <v>243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243</v>
      </c>
      <c r="G121" s="1">
        <v>-95561</v>
      </c>
      <c r="H121" s="1">
        <v>31904</v>
      </c>
      <c r="I121" s="1" t="s">
        <v>243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243</v>
      </c>
      <c r="G122" s="1">
        <v>-62637</v>
      </c>
      <c r="H122" s="1">
        <v>-33526</v>
      </c>
      <c r="I122" s="1" t="s">
        <v>243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243</v>
      </c>
      <c r="G123" s="1">
        <v>-68738</v>
      </c>
      <c r="H123" s="1">
        <v>44718</v>
      </c>
      <c r="I123" s="1" t="s">
        <v>243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243</v>
      </c>
      <c r="G125" s="1">
        <v>-110108</v>
      </c>
      <c r="H125" s="1">
        <v>29892</v>
      </c>
      <c r="I125" s="1" t="s">
        <v>243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243</v>
      </c>
      <c r="G126" s="1">
        <v>-110160</v>
      </c>
      <c r="H126" s="1">
        <v>52796</v>
      </c>
      <c r="I126" s="1" t="s">
        <v>243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290</v>
      </c>
    </row>
    <row r="2" ht="180" customHeight="1"/>
    <row r="3" ht="40.5" spans="1:1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t="s">
        <v>2</v>
      </c>
      <c r="O3" t="s">
        <v>291</v>
      </c>
      <c r="P3" t="s">
        <v>292</v>
      </c>
      <c r="Q3" t="s">
        <v>293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2057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1539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1193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682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154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-294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-772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-16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-192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-363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-689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-821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-1027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-174277</v>
      </c>
      <c r="H73" s="1">
        <v>-1211017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-1204611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243</v>
      </c>
      <c r="G125" s="13">
        <v>-241918</v>
      </c>
      <c r="H125" s="1">
        <v>-38107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-240773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80209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-99402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112596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-262425</v>
      </c>
      <c r="H132" s="1">
        <v>96463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-262551</v>
      </c>
      <c r="H133" s="1">
        <v>189765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290</v>
      </c>
    </row>
    <row r="2" ht="208" customHeight="1"/>
    <row r="3" ht="40.5" spans="1:34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303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291</v>
      </c>
      <c r="AG3" t="s">
        <v>292</v>
      </c>
      <c r="AH3" t="s">
        <v>293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243</v>
      </c>
      <c r="G31" s="1">
        <v>-137</v>
      </c>
      <c r="H31" s="1">
        <v>2054</v>
      </c>
      <c r="I31" s="1" t="s">
        <v>243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243</v>
      </c>
      <c r="G32" s="1">
        <v>-189</v>
      </c>
      <c r="H32" s="1">
        <v>1550</v>
      </c>
      <c r="I32" s="1" t="s">
        <v>243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243</v>
      </c>
      <c r="G33" s="1">
        <v>-312</v>
      </c>
      <c r="H33" s="1">
        <v>1213</v>
      </c>
      <c r="I33" s="1" t="s">
        <v>243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243</v>
      </c>
      <c r="G34" s="1">
        <v>-156</v>
      </c>
      <c r="H34" s="1">
        <v>736</v>
      </c>
      <c r="I34" s="1" t="s">
        <v>243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243</v>
      </c>
      <c r="G35" s="1">
        <v>-201</v>
      </c>
      <c r="H35" s="1">
        <v>131</v>
      </c>
      <c r="I35" s="1" t="s">
        <v>243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243</v>
      </c>
      <c r="G36" s="1">
        <v>-155</v>
      </c>
      <c r="H36" s="1">
        <v>-289</v>
      </c>
      <c r="I36" s="1" t="s">
        <v>243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243</v>
      </c>
      <c r="G37" s="1">
        <v>-179</v>
      </c>
      <c r="H37" s="1">
        <v>-761</v>
      </c>
      <c r="I37" s="1" t="s">
        <v>243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243</v>
      </c>
      <c r="G38" s="1">
        <v>-298</v>
      </c>
      <c r="H38" s="1">
        <v>-157</v>
      </c>
      <c r="I38" s="1" t="s">
        <v>243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243</v>
      </c>
      <c r="G54" s="1">
        <v>-239</v>
      </c>
      <c r="H54" s="1">
        <v>-23</v>
      </c>
      <c r="I54" s="1" t="s">
        <v>243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243</v>
      </c>
      <c r="G55" s="1">
        <v>-179</v>
      </c>
      <c r="H55" s="1">
        <v>-212</v>
      </c>
      <c r="I55" s="1" t="s">
        <v>243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243</v>
      </c>
      <c r="G56" s="1">
        <v>-155</v>
      </c>
      <c r="H56" s="1">
        <v>-372</v>
      </c>
      <c r="I56" s="1" t="s">
        <v>243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243</v>
      </c>
      <c r="G57" s="1">
        <v>-146</v>
      </c>
      <c r="H57" s="1">
        <v>-526</v>
      </c>
      <c r="I57" s="1" t="s">
        <v>243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243</v>
      </c>
      <c r="G58" s="1">
        <v>-294</v>
      </c>
      <c r="H58" s="1">
        <v>-690</v>
      </c>
      <c r="I58" s="1" t="s">
        <v>243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243</v>
      </c>
      <c r="G59" s="1">
        <v>-120</v>
      </c>
      <c r="H59" s="1">
        <v>-820</v>
      </c>
      <c r="I59" s="1" t="s">
        <v>243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243</v>
      </c>
      <c r="G60" s="1">
        <v>-193</v>
      </c>
      <c r="H60" s="1">
        <v>-1030</v>
      </c>
      <c r="I60" s="1" t="s">
        <v>243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243</v>
      </c>
      <c r="G61" s="1">
        <v>-331</v>
      </c>
      <c r="H61" s="1">
        <v>-1181</v>
      </c>
      <c r="I61" s="1" t="s">
        <v>243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243</v>
      </c>
      <c r="G62" s="1">
        <v>-172</v>
      </c>
      <c r="H62" s="1">
        <v>-1251</v>
      </c>
      <c r="I62" s="1" t="s">
        <v>243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243</v>
      </c>
      <c r="G63" s="1">
        <v>-148</v>
      </c>
      <c r="H63" s="1">
        <v>-1220</v>
      </c>
      <c r="I63" s="1" t="s">
        <v>243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243</v>
      </c>
      <c r="G64" s="1">
        <v>-291</v>
      </c>
      <c r="H64" s="1">
        <v>-1208</v>
      </c>
      <c r="I64" s="1" t="s">
        <v>243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243</v>
      </c>
      <c r="G65" s="1">
        <v>-131660</v>
      </c>
      <c r="H65" s="1">
        <v>-132579</v>
      </c>
      <c r="I65" s="1" t="s">
        <v>243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243</v>
      </c>
      <c r="G66" s="1">
        <v>-153388</v>
      </c>
      <c r="H66" s="1">
        <v>-285819</v>
      </c>
      <c r="I66" s="1" t="s">
        <v>243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243</v>
      </c>
      <c r="G67" s="1">
        <v>-158829</v>
      </c>
      <c r="H67" s="1">
        <v>-413249</v>
      </c>
      <c r="I67" s="1" t="s">
        <v>243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243</v>
      </c>
      <c r="G68" s="1">
        <v>-170067</v>
      </c>
      <c r="H68" s="1">
        <v>-583123</v>
      </c>
      <c r="I68" s="1" t="s">
        <v>243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243</v>
      </c>
      <c r="G69" s="1">
        <v>-153866</v>
      </c>
      <c r="H69" s="1">
        <v>-736851</v>
      </c>
      <c r="I69" s="1" t="s">
        <v>243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243</v>
      </c>
      <c r="G70" s="1">
        <v>-167696</v>
      </c>
      <c r="H70" s="1">
        <v>-904375</v>
      </c>
      <c r="I70" s="1" t="s">
        <v>243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243</v>
      </c>
      <c r="G71" s="1">
        <v>-153501</v>
      </c>
      <c r="H71" s="1">
        <v>-1057876</v>
      </c>
      <c r="I71" s="1" t="s">
        <v>243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243</v>
      </c>
      <c r="G72" s="1">
        <v>-263882</v>
      </c>
      <c r="H72" s="1">
        <v>-1168257</v>
      </c>
      <c r="I72" s="1" t="s">
        <v>243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243</v>
      </c>
      <c r="G73" s="1">
        <v>-174279</v>
      </c>
      <c r="H73" s="1">
        <v>-1211019</v>
      </c>
      <c r="I73" s="1" t="s">
        <v>243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243</v>
      </c>
      <c r="G74" s="1">
        <v>-146982</v>
      </c>
      <c r="H74" s="1">
        <v>-1204613</v>
      </c>
      <c r="I74" s="1" t="s">
        <v>243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243</v>
      </c>
      <c r="G125" s="1">
        <v>-241918</v>
      </c>
      <c r="H125" s="1">
        <v>-63434</v>
      </c>
      <c r="I125" s="1" t="s">
        <v>243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243</v>
      </c>
      <c r="G126" s="1">
        <v>-167411</v>
      </c>
      <c r="H126" s="1">
        <v>-263051</v>
      </c>
      <c r="I126" s="1" t="s">
        <v>243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243</v>
      </c>
      <c r="G128" s="1">
        <v>-250848</v>
      </c>
      <c r="H128" s="1">
        <v>53611</v>
      </c>
      <c r="I128" s="1" t="s">
        <v>243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243</v>
      </c>
      <c r="G129" s="1">
        <v>-159340</v>
      </c>
      <c r="H129" s="1">
        <v>-103216</v>
      </c>
      <c r="I129" s="1" t="s">
        <v>243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243</v>
      </c>
      <c r="G130" s="1">
        <v>-174860</v>
      </c>
      <c r="H130" s="1">
        <v>107938</v>
      </c>
      <c r="I130" s="1" t="s">
        <v>243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243</v>
      </c>
      <c r="G132" s="1">
        <v>-262424</v>
      </c>
      <c r="H132" s="1">
        <v>63176</v>
      </c>
      <c r="I132" s="1" t="s">
        <v>243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243</v>
      </c>
      <c r="G133" s="1">
        <v>-262553</v>
      </c>
      <c r="H133" s="1">
        <v>156474</v>
      </c>
      <c r="I133" s="1" t="s">
        <v>243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290</v>
      </c>
    </row>
    <row r="2" ht="228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279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333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243</v>
      </c>
      <c r="G17" s="1">
        <v>-65550651</v>
      </c>
      <c r="H17" s="1">
        <v>-1323319</v>
      </c>
      <c r="I17" s="1" t="s">
        <v>243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243</v>
      </c>
      <c r="G18" s="1">
        <v>-48912519</v>
      </c>
      <c r="H18" s="1">
        <v>-56431922</v>
      </c>
      <c r="I18" s="1" t="s">
        <v>243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243</v>
      </c>
      <c r="G19" s="1">
        <v>-42298345</v>
      </c>
      <c r="H19" s="1">
        <v>-100912980</v>
      </c>
      <c r="I19" s="1" t="s">
        <v>243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-39937289</v>
      </c>
      <c r="H20" s="1">
        <v>-144776843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-80311863</v>
      </c>
      <c r="H21" s="1">
        <v>-185355240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-45933867</v>
      </c>
      <c r="H22" s="1">
        <v>-235123457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-52868434</v>
      </c>
      <c r="H23" s="1">
        <v>-279677316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-77534345</v>
      </c>
      <c r="H24" s="1">
        <v>-323004163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-46966032</v>
      </c>
      <c r="H25" s="1">
        <v>-341956971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-40378834</v>
      </c>
      <c r="H26" s="1">
        <v>-324901905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-79443919</v>
      </c>
      <c r="H27" s="1">
        <v>-330190026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-74915840</v>
      </c>
      <c r="H28" s="1">
        <v>-326103492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-41812787</v>
      </c>
      <c r="H29" s="1">
        <v>-319011333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-43295960</v>
      </c>
      <c r="H30" s="1">
        <v>-316377212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-46359323</v>
      </c>
      <c r="H31" s="1">
        <v>-323081778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-41942932</v>
      </c>
      <c r="H32" s="1">
        <v>-327145122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-45712860</v>
      </c>
      <c r="H33" s="1">
        <v>-325891950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-41843549</v>
      </c>
      <c r="H34" s="1">
        <v>-367735499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-71932931</v>
      </c>
      <c r="H35" s="1">
        <v>-397824881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-47507433</v>
      </c>
      <c r="H36" s="1">
        <v>-409481559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-87573920</v>
      </c>
      <c r="H37" s="1">
        <v>-407735259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243</v>
      </c>
      <c r="G87" s="1">
        <v>-60686090</v>
      </c>
      <c r="H87" s="1">
        <v>-12099631</v>
      </c>
      <c r="I87" s="1" t="s">
        <v>243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243</v>
      </c>
      <c r="G88" s="1">
        <v>-45372118</v>
      </c>
      <c r="H88" s="1">
        <v>-65157487</v>
      </c>
      <c r="I88" s="1" t="s">
        <v>243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243</v>
      </c>
      <c r="G90" s="1">
        <v>-69775374</v>
      </c>
      <c r="H90" s="1">
        <v>24967277</v>
      </c>
      <c r="I90" s="1" t="s">
        <v>243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-44932941</v>
      </c>
      <c r="H91" s="1">
        <v>-25900524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-43995078</v>
      </c>
      <c r="H92" s="1">
        <v>14031326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-75036993</v>
      </c>
      <c r="H94" s="1">
        <v>11320750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-75073905</v>
      </c>
      <c r="H95" s="1">
        <v>29844792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6"/>
  <sheetViews>
    <sheetView workbookViewId="0">
      <pane ySplit="3" topLeftCell="A11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290</v>
      </c>
    </row>
    <row r="2" ht="236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75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336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-108765908</v>
      </c>
      <c r="H4" s="1">
        <v>-528488050</v>
      </c>
      <c r="I4" s="1" t="s">
        <v>243</v>
      </c>
      <c r="J4" s="1">
        <v>106775000</v>
      </c>
      <c r="K4" s="1">
        <v>54476166</v>
      </c>
      <c r="L4" s="1" t="e">
        <f>F4-G4</f>
        <v>#VALUE!</v>
      </c>
      <c r="M4" s="19" t="s">
        <v>341</v>
      </c>
      <c r="N4" s="4">
        <v>43630</v>
      </c>
      <c r="O4" s="5">
        <v>0.824305555555556</v>
      </c>
      <c r="P4" s="6" t="s">
        <v>333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243</v>
      </c>
      <c r="G5" s="1">
        <v>-125219639</v>
      </c>
      <c r="H5" s="1">
        <v>-653707689</v>
      </c>
      <c r="I5" s="1" t="s">
        <v>243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-169429091</v>
      </c>
      <c r="H22" s="1">
        <v>4292485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-126424431</v>
      </c>
      <c r="H23" s="1">
        <v>-142427766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-109328741</v>
      </c>
      <c r="H24" s="1">
        <v>-251497303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-103226109</v>
      </c>
      <c r="H25" s="1">
        <v>-362730221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-207582471</v>
      </c>
      <c r="H26" s="1">
        <v>-484590366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-118725499</v>
      </c>
      <c r="H27" s="1">
        <v>-623009918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-136649306</v>
      </c>
      <c r="H28" s="1">
        <v>-724826134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-200403407</v>
      </c>
      <c r="H29" s="1">
        <v>-834870467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-121393337</v>
      </c>
      <c r="H30" s="1">
        <v>-883857886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-104367371</v>
      </c>
      <c r="H31" s="1">
        <v>-839775571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-205339090</v>
      </c>
      <c r="H32" s="1">
        <v>-853443804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-193635344</v>
      </c>
      <c r="H33" s="1">
        <v>-842881320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-108073720</v>
      </c>
      <c r="H34" s="1">
        <v>-824550181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-111907284</v>
      </c>
      <c r="H35" s="1">
        <v>-817741752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-119825172</v>
      </c>
      <c r="H36" s="1">
        <v>-835071076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-108410105</v>
      </c>
      <c r="H37" s="1">
        <v>-845573622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-118154256</v>
      </c>
      <c r="H38" s="1">
        <v>-842334541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-226307485</v>
      </c>
      <c r="H39" s="1">
        <v>-950487770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-185925403</v>
      </c>
      <c r="H40" s="1">
        <v>-1028259944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-122791474</v>
      </c>
      <c r="H41" s="1">
        <v>-1058387793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243</v>
      </c>
      <c r="G42" s="1">
        <v>-226351521</v>
      </c>
      <c r="H42" s="1">
        <v>-1053874120</v>
      </c>
      <c r="I42" s="1" t="s">
        <v>243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24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-156855637</v>
      </c>
      <c r="H93" s="1">
        <v>-65032548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-117273539</v>
      </c>
      <c r="H94" s="1">
        <v>-209463265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-180348754</v>
      </c>
      <c r="H96" s="1">
        <v>81632945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-116138394</v>
      </c>
      <c r="H97" s="1">
        <v>-36580383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-127507140</v>
      </c>
      <c r="H98" s="1">
        <v>75464888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-193949711</v>
      </c>
      <c r="H100" s="1">
        <v>100480682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243</v>
      </c>
      <c r="G101" s="1">
        <v>-194042674</v>
      </c>
      <c r="H101" s="1">
        <v>148361089</v>
      </c>
      <c r="I101" s="1" t="s">
        <v>243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24:27">
      <c r="X125" s="7">
        <v>43755</v>
      </c>
      <c r="Y125">
        <v>-136305581</v>
      </c>
      <c r="Z125">
        <v>18956952</v>
      </c>
      <c r="AA125">
        <v>78291572</v>
      </c>
    </row>
    <row r="126" spans="24:27">
      <c r="X126" t="s">
        <v>244</v>
      </c>
      <c r="Y126">
        <v>-19239429961</v>
      </c>
      <c r="Z126" t="e">
        <v>#VALUE!</v>
      </c>
      <c r="AA126">
        <v>-13265077171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5"/>
  <sheetViews>
    <sheetView zoomScale="115" zoomScaleNormal="115" workbookViewId="0">
      <pane ySplit="3" topLeftCell="A116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290</v>
      </c>
    </row>
    <row r="2" ht="214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79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243</v>
      </c>
      <c r="G4" s="1">
        <v>-125219639</v>
      </c>
      <c r="H4" s="1">
        <v>-547074809</v>
      </c>
      <c r="I4" s="1" t="s">
        <v>243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342</v>
      </c>
      <c r="N4" s="4">
        <v>43630</v>
      </c>
      <c r="O4" s="5">
        <v>0.844444444444444</v>
      </c>
      <c r="P4" s="6" t="s">
        <v>333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-169429091</v>
      </c>
      <c r="H21" s="1">
        <v>-24784963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-126424431</v>
      </c>
      <c r="H22" s="1">
        <v>-158242787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-109328741</v>
      </c>
      <c r="H23" s="1">
        <v>-266123643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-103226109</v>
      </c>
      <c r="H24" s="1">
        <v>-374562068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-207582471</v>
      </c>
      <c r="H25" s="1">
        <v>-483157640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-118725499</v>
      </c>
      <c r="H26" s="1">
        <v>-601681588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-136649306</v>
      </c>
      <c r="H27" s="1">
        <v>-726339265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-200403407</v>
      </c>
      <c r="H28" s="1">
        <v>-834870467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-121393337</v>
      </c>
      <c r="H29" s="1">
        <v>-883857886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-104367371</v>
      </c>
      <c r="H30" s="1">
        <v>-839775571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-205339090</v>
      </c>
      <c r="H31" s="1">
        <v>-853443804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-193635344</v>
      </c>
      <c r="H32" s="1">
        <v>-842881320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-108073720</v>
      </c>
      <c r="H33" s="1">
        <v>-824550181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-111907284</v>
      </c>
      <c r="H34" s="1">
        <v>-817741752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-119825172</v>
      </c>
      <c r="H35" s="1">
        <v>-835071076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-108410105</v>
      </c>
      <c r="H36" s="1">
        <v>-845573622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-118154256</v>
      </c>
      <c r="H37" s="1">
        <v>-842334541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-108153229</v>
      </c>
      <c r="H38" s="1">
        <v>-950487770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-185925403</v>
      </c>
      <c r="H39" s="1">
        <v>-1028259944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243</v>
      </c>
      <c r="G40" s="1">
        <v>-122792698</v>
      </c>
      <c r="H40" s="1">
        <v>-1058389017</v>
      </c>
      <c r="I40" s="1" t="s">
        <v>243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243</v>
      </c>
      <c r="G41" s="1">
        <v>-226352745</v>
      </c>
      <c r="H41" s="1">
        <v>-1053875344</v>
      </c>
      <c r="I41" s="1" t="s">
        <v>243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23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243</v>
      </c>
      <c r="G92" s="1">
        <v>-156855637</v>
      </c>
      <c r="H92" s="1">
        <v>-53286072</v>
      </c>
      <c r="I92" s="1" t="s">
        <v>243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-117273539</v>
      </c>
      <c r="H93" s="1">
        <v>-196656347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-180348754</v>
      </c>
      <c r="H95" s="1">
        <v>102978630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243</v>
      </c>
      <c r="G96" s="1">
        <v>-116138394</v>
      </c>
      <c r="H96" s="1">
        <v>-11028310</v>
      </c>
      <c r="I96" s="1" t="s">
        <v>243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-124750710</v>
      </c>
      <c r="H97" s="1">
        <v>119953975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243</v>
      </c>
      <c r="G99" s="1">
        <v>-193949711</v>
      </c>
      <c r="H99" s="1">
        <v>107527435</v>
      </c>
      <c r="I99" s="1" t="s">
        <v>243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243</v>
      </c>
      <c r="G100" s="1">
        <v>-194043897</v>
      </c>
      <c r="H100" s="1">
        <v>155406619</v>
      </c>
      <c r="I100" s="1" t="s">
        <v>243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23:26">
      <c r="W124" s="7">
        <v>43755</v>
      </c>
      <c r="X124">
        <v>-136305581</v>
      </c>
      <c r="Y124">
        <v>11408334</v>
      </c>
      <c r="Z124">
        <v>50439283</v>
      </c>
    </row>
    <row r="125" spans="23:26">
      <c r="W125" t="s">
        <v>244</v>
      </c>
      <c r="X125">
        <v>-18921234032</v>
      </c>
      <c r="Y125" t="e">
        <v>#VALUE!</v>
      </c>
      <c r="Z125">
        <v>-11708606477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23"/>
  <sheetViews>
    <sheetView zoomScale="115" zoomScaleNormal="115" workbookViewId="0">
      <pane ySplit="3" topLeftCell="A110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290</v>
      </c>
    </row>
    <row r="2" ht="183" customHeight="1"/>
    <row r="3" ht="40.5" spans="1:26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74</v>
      </c>
      <c r="N3" s="2" t="s">
        <v>2</v>
      </c>
      <c r="O3" s="2" t="s">
        <v>3</v>
      </c>
      <c r="P3" s="2" t="s">
        <v>303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291</v>
      </c>
      <c r="Y3" t="s">
        <v>292</v>
      </c>
      <c r="Z3" t="s">
        <v>293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341</v>
      </c>
      <c r="N4" s="4">
        <v>43630</v>
      </c>
      <c r="O4" s="5">
        <v>0.824305555555556</v>
      </c>
      <c r="P4" t="s">
        <v>301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242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243</v>
      </c>
      <c r="G19" s="1">
        <v>-169429091</v>
      </c>
      <c r="H19" s="1">
        <v>-13639108</v>
      </c>
      <c r="I19" s="1" t="s">
        <v>243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243</v>
      </c>
      <c r="G20" s="1">
        <v>-126424431</v>
      </c>
      <c r="H20" s="1">
        <v>-148899297</v>
      </c>
      <c r="I20" s="1" t="s">
        <v>243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243</v>
      </c>
      <c r="G21" s="1">
        <v>-109328741</v>
      </c>
      <c r="H21" s="1">
        <v>-259712811</v>
      </c>
      <c r="I21" s="1" t="s">
        <v>243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243</v>
      </c>
      <c r="G22" s="1">
        <v>-103226109</v>
      </c>
      <c r="H22" s="1">
        <v>-375073965</v>
      </c>
      <c r="I22" s="1" t="s">
        <v>243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243</v>
      </c>
      <c r="G23" s="1">
        <v>-207582471</v>
      </c>
      <c r="H23" s="1">
        <v>-486035883</v>
      </c>
      <c r="I23" s="1" t="s">
        <v>243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243</v>
      </c>
      <c r="G24" s="1">
        <v>-118725499</v>
      </c>
      <c r="H24" s="1">
        <v>-606617170</v>
      </c>
      <c r="I24" s="1" t="s">
        <v>243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243</v>
      </c>
      <c r="G25" s="1">
        <v>-136649306</v>
      </c>
      <c r="H25" s="1">
        <v>-724306713</v>
      </c>
      <c r="I25" s="1" t="s">
        <v>243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243</v>
      </c>
      <c r="G26" s="1">
        <v>-200403407</v>
      </c>
      <c r="H26" s="1">
        <v>-834870467</v>
      </c>
      <c r="I26" s="1" t="s">
        <v>243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243</v>
      </c>
      <c r="G27" s="1">
        <v>-121393337</v>
      </c>
      <c r="H27" s="1">
        <v>-883857886</v>
      </c>
      <c r="I27" s="1" t="s">
        <v>243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243</v>
      </c>
      <c r="G28" s="1">
        <v>-104367371</v>
      </c>
      <c r="H28" s="1">
        <v>-839775571</v>
      </c>
      <c r="I28" s="1" t="s">
        <v>243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243</v>
      </c>
      <c r="G29" s="1">
        <v>-205339090</v>
      </c>
      <c r="H29" s="1">
        <v>-853443804</v>
      </c>
      <c r="I29" s="1" t="s">
        <v>243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243</v>
      </c>
      <c r="G30" s="1">
        <v>-193635344</v>
      </c>
      <c r="H30" s="1">
        <v>-842881320</v>
      </c>
      <c r="I30" s="1" t="s">
        <v>243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243</v>
      </c>
      <c r="G31" s="1">
        <v>-108074943</v>
      </c>
      <c r="H31" s="1">
        <v>-824551404</v>
      </c>
      <c r="I31" s="1" t="s">
        <v>243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243</v>
      </c>
      <c r="G32" s="1">
        <v>-111908507</v>
      </c>
      <c r="H32" s="1">
        <v>-817742975</v>
      </c>
      <c r="I32" s="1" t="s">
        <v>243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243</v>
      </c>
      <c r="G33" s="1">
        <v>-119825172</v>
      </c>
      <c r="H33" s="1">
        <v>-835072299</v>
      </c>
      <c r="I33" s="1" t="s">
        <v>243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243</v>
      </c>
      <c r="G34" s="1">
        <v>-108411328</v>
      </c>
      <c r="H34" s="1">
        <v>-845576068</v>
      </c>
      <c r="I34" s="1" t="s">
        <v>243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243</v>
      </c>
      <c r="G35" s="1">
        <v>-118154256</v>
      </c>
      <c r="H35" s="1">
        <v>-842336987</v>
      </c>
      <c r="I35" s="1" t="s">
        <v>243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243</v>
      </c>
      <c r="G36" s="1">
        <v>-108153229</v>
      </c>
      <c r="H36" s="1">
        <v>-950490216</v>
      </c>
      <c r="I36" s="1" t="s">
        <v>243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243</v>
      </c>
      <c r="G37" s="1">
        <v>-185925403</v>
      </c>
      <c r="H37" s="1">
        <v>-1028262390</v>
      </c>
      <c r="I37" s="1" t="s">
        <v>243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243</v>
      </c>
      <c r="G38" s="1">
        <v>-122792698</v>
      </c>
      <c r="H38" s="1">
        <v>-1058391463</v>
      </c>
      <c r="I38" s="1" t="s">
        <v>243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243</v>
      </c>
      <c r="G39" s="1">
        <v>-226352745</v>
      </c>
      <c r="H39" s="1">
        <v>-1053876567</v>
      </c>
      <c r="I39" s="1" t="s">
        <v>243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2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243</v>
      </c>
      <c r="G90" s="1">
        <v>-156855637</v>
      </c>
      <c r="H90" s="1">
        <v>-23367817</v>
      </c>
      <c r="I90" s="1" t="s">
        <v>243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243</v>
      </c>
      <c r="G91" s="1">
        <v>-117273539</v>
      </c>
      <c r="H91" s="1">
        <v>-173741368</v>
      </c>
      <c r="I91" s="1" t="s">
        <v>243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243</v>
      </c>
      <c r="G93" s="1">
        <v>-180348754</v>
      </c>
      <c r="H93" s="1">
        <v>110136804</v>
      </c>
      <c r="I93" s="1" t="s">
        <v>243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243</v>
      </c>
      <c r="G94" s="1">
        <v>-116138394</v>
      </c>
      <c r="H94" s="1">
        <v>-15008491</v>
      </c>
      <c r="I94" s="1" t="s">
        <v>243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243</v>
      </c>
      <c r="G95" s="1">
        <v>-127450710</v>
      </c>
      <c r="H95" s="1">
        <v>96404999</v>
      </c>
      <c r="I95" s="1" t="s">
        <v>243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243</v>
      </c>
      <c r="G97" s="1">
        <v>-193949711</v>
      </c>
      <c r="H97" s="1">
        <v>84190390</v>
      </c>
      <c r="I97" s="1" t="s">
        <v>243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243</v>
      </c>
      <c r="G98" s="1">
        <v>-194045121</v>
      </c>
      <c r="H98" s="1">
        <v>132069573</v>
      </c>
      <c r="I98" s="1" t="s">
        <v>243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23:26">
      <c r="W122" s="7">
        <v>43755</v>
      </c>
      <c r="X122">
        <v>-136305582</v>
      </c>
      <c r="Y122">
        <v>9909809</v>
      </c>
      <c r="Z122">
        <v>90450368</v>
      </c>
    </row>
    <row r="123" spans="23:26">
      <c r="W123" t="s">
        <v>244</v>
      </c>
      <c r="X123">
        <v>-18590272106</v>
      </c>
      <c r="Y123" t="e">
        <v>#VALUE!</v>
      </c>
      <c r="Z123">
        <v>-9890586613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23"/>
  <sheetViews>
    <sheetView workbookViewId="0">
      <pane ySplit="3" topLeftCell="A103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1.5"/>
    <col min="25" max="27" width="26.625"/>
  </cols>
  <sheetData>
    <row r="1" ht="174" customHeight="1" spans="4:13">
      <c r="D1"/>
      <c r="M1" s="9" t="s">
        <v>290</v>
      </c>
    </row>
    <row r="2" ht="174" customHeight="1"/>
    <row r="3" ht="40.5" spans="1:27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X3" t="s">
        <v>2</v>
      </c>
      <c r="Y3" t="s">
        <v>291</v>
      </c>
      <c r="Z3" t="s">
        <v>292</v>
      </c>
      <c r="AA3" t="s">
        <v>293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343</v>
      </c>
      <c r="N4" s="4">
        <v>43634</v>
      </c>
      <c r="O4" s="5">
        <v>0.817361111111111</v>
      </c>
      <c r="P4" s="6" t="s">
        <v>333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243</v>
      </c>
      <c r="G20" s="1">
        <v>-65550651</v>
      </c>
      <c r="H20" s="1">
        <v>-14542274</v>
      </c>
      <c r="I20" s="1" t="s">
        <v>243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243</v>
      </c>
      <c r="G21" s="1">
        <v>-48912519</v>
      </c>
      <c r="H21" s="1">
        <v>-64599777</v>
      </c>
      <c r="I21" s="1" t="s">
        <v>243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243</v>
      </c>
      <c r="G22" s="1">
        <v>-42298345</v>
      </c>
      <c r="H22" s="1">
        <v>-107525110</v>
      </c>
      <c r="I22" s="1" t="s">
        <v>243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243</v>
      </c>
      <c r="G23" s="1">
        <v>-39937289</v>
      </c>
      <c r="H23" s="1">
        <v>-147961874</v>
      </c>
      <c r="I23" s="1" t="s">
        <v>243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243</v>
      </c>
      <c r="G24" s="1">
        <v>-80311863</v>
      </c>
      <c r="H24" s="1">
        <v>-192786793</v>
      </c>
      <c r="I24" s="1" t="s">
        <v>243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243</v>
      </c>
      <c r="G25" s="1">
        <v>-45933867</v>
      </c>
      <c r="H25" s="1">
        <v>-237672217</v>
      </c>
      <c r="I25" s="1" t="s">
        <v>243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243</v>
      </c>
      <c r="G26" s="1">
        <v>-52868434</v>
      </c>
      <c r="H26" s="1">
        <v>-284161084</v>
      </c>
      <c r="I26" s="1" t="s">
        <v>243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243</v>
      </c>
      <c r="G27" s="1">
        <v>-77534345</v>
      </c>
      <c r="H27" s="1">
        <v>-323004163</v>
      </c>
      <c r="I27" s="1" t="s">
        <v>243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243</v>
      </c>
      <c r="G28" s="1">
        <v>-46966032</v>
      </c>
      <c r="H28" s="1">
        <v>-341956971</v>
      </c>
      <c r="I28" s="1" t="s">
        <v>243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243</v>
      </c>
      <c r="G29" s="1">
        <v>-40378834</v>
      </c>
      <c r="H29" s="1">
        <v>-324901905</v>
      </c>
      <c r="I29" s="1" t="s">
        <v>243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243</v>
      </c>
      <c r="G30" s="1">
        <v>-79443919</v>
      </c>
      <c r="H30" s="1">
        <v>-330190026</v>
      </c>
      <c r="I30" s="1" t="s">
        <v>243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243</v>
      </c>
      <c r="G31" s="1">
        <v>-74915840</v>
      </c>
      <c r="H31" s="1">
        <v>-326103492</v>
      </c>
      <c r="I31" s="1" t="s">
        <v>243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243</v>
      </c>
      <c r="G32" s="1">
        <v>-41812787</v>
      </c>
      <c r="H32" s="1">
        <v>-319011333</v>
      </c>
      <c r="I32" s="1" t="s">
        <v>243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243</v>
      </c>
      <c r="G33" s="1">
        <v>-43295960</v>
      </c>
      <c r="H33" s="1">
        <v>-316377212</v>
      </c>
      <c r="I33" s="1" t="s">
        <v>243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243</v>
      </c>
      <c r="G34" s="1">
        <v>-46359323</v>
      </c>
      <c r="H34" s="1">
        <v>-323081778</v>
      </c>
      <c r="I34" s="1" t="s">
        <v>243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243</v>
      </c>
      <c r="G35" s="1">
        <v>-41942932</v>
      </c>
      <c r="H35" s="1">
        <v>-327145122</v>
      </c>
      <c r="I35" s="1" t="s">
        <v>243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243</v>
      </c>
      <c r="G36" s="1">
        <v>-45712860</v>
      </c>
      <c r="H36" s="1">
        <v>-325891950</v>
      </c>
      <c r="I36" s="1" t="s">
        <v>243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243</v>
      </c>
      <c r="G37" s="1">
        <v>-41843549</v>
      </c>
      <c r="H37" s="1">
        <v>-367735499</v>
      </c>
      <c r="I37" s="1" t="s">
        <v>243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243</v>
      </c>
      <c r="G38" s="1">
        <v>-71932931</v>
      </c>
      <c r="H38" s="1">
        <v>-397824881</v>
      </c>
      <c r="I38" s="1" t="s">
        <v>243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243</v>
      </c>
      <c r="G39" s="1">
        <v>-47506960</v>
      </c>
      <c r="H39" s="1">
        <v>-409481086</v>
      </c>
      <c r="I39" s="1" t="s">
        <v>243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243</v>
      </c>
      <c r="G40" s="1">
        <v>-87573447</v>
      </c>
      <c r="H40" s="1">
        <v>-447734786</v>
      </c>
      <c r="I40" s="1" t="s">
        <v>243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2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243</v>
      </c>
      <c r="G91" s="1">
        <v>-60686090</v>
      </c>
      <c r="H91" s="1">
        <v>-17390658</v>
      </c>
      <c r="I91" s="1" t="s">
        <v>243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243</v>
      </c>
      <c r="G92" s="1">
        <v>-45372118</v>
      </c>
      <c r="H92" s="1">
        <v>-75334569</v>
      </c>
      <c r="I92" s="1" t="s">
        <v>243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243</v>
      </c>
      <c r="G94" s="1">
        <v>-69775374</v>
      </c>
      <c r="H94" s="1">
        <v>36355737</v>
      </c>
      <c r="I94" s="1" t="s">
        <v>243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243</v>
      </c>
      <c r="G95" s="1">
        <v>-44932941</v>
      </c>
      <c r="H95" s="1">
        <v>-9179608</v>
      </c>
      <c r="I95" s="1" t="s">
        <v>243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243</v>
      </c>
      <c r="G96" s="1">
        <v>-49309578</v>
      </c>
      <c r="H96" s="1">
        <v>48541986</v>
      </c>
      <c r="I96" s="1" t="s">
        <v>243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243</v>
      </c>
      <c r="G98" s="1">
        <v>-75037466</v>
      </c>
      <c r="H98" s="1">
        <v>55111156</v>
      </c>
      <c r="I98" s="1" t="s">
        <v>243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243</v>
      </c>
      <c r="G99" s="1">
        <v>-75073432</v>
      </c>
      <c r="H99" s="1">
        <v>73635671</v>
      </c>
      <c r="I99" s="1" t="s">
        <v>243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24:27">
      <c r="X123" t="s">
        <v>244</v>
      </c>
      <c r="Y123">
        <v>-7272594786</v>
      </c>
      <c r="Z123" t="e">
        <v>#VALUE!</v>
      </c>
      <c r="AA123">
        <v>-2193844464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9"/>
  <sheetViews>
    <sheetView zoomScale="115" zoomScaleNormal="115" workbookViewId="0">
      <pane ySplit="3" topLeftCell="A113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290</v>
      </c>
    </row>
    <row r="2" ht="226" customHeight="1"/>
    <row r="3" ht="54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345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243</v>
      </c>
      <c r="G15" s="1">
        <v>-198734428</v>
      </c>
      <c r="H15" s="1">
        <v>-20796397</v>
      </c>
      <c r="I15" s="1" t="s">
        <v>243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243</v>
      </c>
      <c r="G16" s="1">
        <v>-148291457</v>
      </c>
      <c r="H16" s="1">
        <v>-178556785</v>
      </c>
      <c r="I16" s="1" t="s">
        <v>243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243</v>
      </c>
      <c r="G17" s="1">
        <v>-128238808</v>
      </c>
      <c r="H17" s="1">
        <v>-304363801</v>
      </c>
      <c r="I17" s="1" t="s">
        <v>243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243</v>
      </c>
      <c r="G18" s="1">
        <v>-121079199</v>
      </c>
      <c r="H18" s="1">
        <v>-438952056</v>
      </c>
      <c r="I18" s="1" t="s">
        <v>243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243</v>
      </c>
      <c r="G19" s="1">
        <v>-243485580</v>
      </c>
      <c r="H19" s="1">
        <v>-561489458</v>
      </c>
      <c r="I19" s="1" t="s">
        <v>243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243</v>
      </c>
      <c r="G20" s="1">
        <v>-139260878</v>
      </c>
      <c r="H20" s="1">
        <v>-712978456</v>
      </c>
      <c r="I20" s="1" t="s">
        <v>243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243</v>
      </c>
      <c r="G21" s="1">
        <v>-160284881</v>
      </c>
      <c r="H21" s="1">
        <v>-859956364</v>
      </c>
      <c r="I21" s="1" t="s">
        <v>243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243</v>
      </c>
      <c r="G22" s="1">
        <v>-235066222</v>
      </c>
      <c r="H22" s="1">
        <v>-979272468</v>
      </c>
      <c r="I22" s="1" t="s">
        <v>243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243</v>
      </c>
      <c r="G23" s="1">
        <v>-142390159</v>
      </c>
      <c r="H23" s="1">
        <v>-1036733104</v>
      </c>
      <c r="I23" s="1" t="s">
        <v>243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243</v>
      </c>
      <c r="G24" s="1">
        <v>-122419294</v>
      </c>
      <c r="H24" s="1">
        <v>-987026083</v>
      </c>
      <c r="I24" s="1" t="s">
        <v>243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243</v>
      </c>
      <c r="G25" s="1">
        <v>-240855606</v>
      </c>
      <c r="H25" s="1">
        <v>-1001058445</v>
      </c>
      <c r="I25" s="1" t="s">
        <v>243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243</v>
      </c>
      <c r="G26" s="1">
        <v>-227127519</v>
      </c>
      <c r="H26" s="1">
        <v>-988670453</v>
      </c>
      <c r="I26" s="1" t="s">
        <v>243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243</v>
      </c>
      <c r="G27" s="1">
        <v>-126766712</v>
      </c>
      <c r="H27" s="1">
        <v>-967168665</v>
      </c>
      <c r="I27" s="1" t="s">
        <v>243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243</v>
      </c>
      <c r="G28" s="1">
        <v>-131263349</v>
      </c>
      <c r="H28" s="1">
        <v>-959182614</v>
      </c>
      <c r="I28" s="1" t="s">
        <v>243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243</v>
      </c>
      <c r="G29" s="1">
        <v>-140550756</v>
      </c>
      <c r="H29" s="1">
        <v>-979509307</v>
      </c>
      <c r="I29" s="1" t="s">
        <v>243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243</v>
      </c>
      <c r="G30" s="1">
        <v>-127161281</v>
      </c>
      <c r="H30" s="1">
        <v>-991828429</v>
      </c>
      <c r="I30" s="1" t="s">
        <v>243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243</v>
      </c>
      <c r="G31" s="1">
        <v>-138590831</v>
      </c>
      <c r="H31" s="1">
        <v>-988029101</v>
      </c>
      <c r="I31" s="1" t="s">
        <v>243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243</v>
      </c>
      <c r="G32" s="1">
        <v>-126859974</v>
      </c>
      <c r="H32" s="1">
        <v>-1114889075</v>
      </c>
      <c r="I32" s="1" t="s">
        <v>243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243</v>
      </c>
      <c r="G33" s="1">
        <v>-218084028</v>
      </c>
      <c r="H33" s="1">
        <v>-1206113129</v>
      </c>
      <c r="I33" s="1" t="s">
        <v>243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243</v>
      </c>
      <c r="G34" s="1">
        <v>-144030126</v>
      </c>
      <c r="H34" s="1">
        <v>-1241452048</v>
      </c>
      <c r="I34" s="1" t="s">
        <v>243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243</v>
      </c>
      <c r="G35" s="1">
        <v>-265502458</v>
      </c>
      <c r="H35" s="1">
        <v>-1236157668</v>
      </c>
      <c r="I35" s="1" t="s">
        <v>243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17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243</v>
      </c>
      <c r="G86" s="13">
        <v>-183987639</v>
      </c>
      <c r="H86" s="1">
        <v>-19967875</v>
      </c>
      <c r="I86" s="1" t="s">
        <v>243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243</v>
      </c>
      <c r="G87" s="13">
        <v>-137557781</v>
      </c>
      <c r="H87" s="1">
        <v>-200744034</v>
      </c>
      <c r="I87" s="1" t="s">
        <v>243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243</v>
      </c>
      <c r="G89" s="13">
        <v>-211542812</v>
      </c>
      <c r="H89" s="1">
        <v>138744333</v>
      </c>
      <c r="I89" s="1" t="s">
        <v>243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243</v>
      </c>
      <c r="G90" s="13">
        <v>-136226294</v>
      </c>
      <c r="H90" s="1">
        <v>-6887965</v>
      </c>
      <c r="I90" s="1" t="s">
        <v>243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243</v>
      </c>
      <c r="G91" s="13">
        <v>-149495248</v>
      </c>
      <c r="H91" s="1">
        <v>128048846</v>
      </c>
      <c r="I91" s="1" t="s">
        <v>243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243</v>
      </c>
      <c r="G93" s="13">
        <v>-227496261</v>
      </c>
      <c r="H93" s="1">
        <v>99664703</v>
      </c>
      <c r="I93" s="1" t="s">
        <v>243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243</v>
      </c>
      <c r="G94" s="13">
        <v>-227605304</v>
      </c>
      <c r="H94" s="1">
        <v>155829623</v>
      </c>
      <c r="I94" s="1" t="s">
        <v>243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26:29">
      <c r="Z118" s="7">
        <v>43755</v>
      </c>
      <c r="AA118">
        <v>-159881704</v>
      </c>
      <c r="AB118">
        <v>7022892</v>
      </c>
      <c r="AC118">
        <v>97932545</v>
      </c>
    </row>
    <row r="119" spans="26:29">
      <c r="Z119" t="s">
        <v>244</v>
      </c>
      <c r="AA119">
        <v>-20697881817</v>
      </c>
      <c r="AB119" t="e">
        <v>#VALUE!</v>
      </c>
      <c r="AC119">
        <v>-11517746060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19"/>
  <sheetViews>
    <sheetView zoomScale="115" zoomScaleNormal="115" workbookViewId="0">
      <pane ySplit="3" topLeftCell="A111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290</v>
      </c>
    </row>
    <row r="2" ht="217" customHeight="1"/>
    <row r="3" ht="40.5" spans="1:29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248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291</v>
      </c>
      <c r="AB3" t="s">
        <v>292</v>
      </c>
      <c r="AC3" t="s">
        <v>293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346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243</v>
      </c>
      <c r="G15" s="1">
        <v>-132266516</v>
      </c>
      <c r="H15" s="1">
        <v>5132675</v>
      </c>
      <c r="I15" s="1" t="s">
        <v>243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243</v>
      </c>
      <c r="G16" s="1">
        <v>-98694497</v>
      </c>
      <c r="H16" s="1">
        <v>-103188562</v>
      </c>
      <c r="I16" s="1" t="s">
        <v>243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243</v>
      </c>
      <c r="G17" s="1">
        <v>-85348576</v>
      </c>
      <c r="H17" s="1">
        <v>-188264918</v>
      </c>
      <c r="I17" s="1" t="s">
        <v>243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243</v>
      </c>
      <c r="G18" s="1">
        <v>-80584495</v>
      </c>
      <c r="H18" s="1">
        <v>-273335362</v>
      </c>
      <c r="I18" s="1" t="s">
        <v>243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243</v>
      </c>
      <c r="G19" s="1">
        <v>-162051334</v>
      </c>
      <c r="H19" s="1">
        <v>-360391583</v>
      </c>
      <c r="I19" s="1" t="s">
        <v>243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243</v>
      </c>
      <c r="G20" s="1">
        <v>-92684249</v>
      </c>
      <c r="H20" s="1">
        <v>-464831167</v>
      </c>
      <c r="I20" s="1" t="s">
        <v>243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243</v>
      </c>
      <c r="G21" s="1">
        <v>-106676649</v>
      </c>
      <c r="H21" s="1">
        <v>-561595827</v>
      </c>
      <c r="I21" s="1" t="s">
        <v>243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243</v>
      </c>
      <c r="G22" s="1">
        <v>-156446926</v>
      </c>
      <c r="H22" s="1">
        <v>-651749987</v>
      </c>
      <c r="I22" s="1" t="s">
        <v>243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243</v>
      </c>
      <c r="G23" s="1">
        <v>-94766923</v>
      </c>
      <c r="H23" s="1">
        <v>-689992505</v>
      </c>
      <c r="I23" s="1" t="s">
        <v>243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243</v>
      </c>
      <c r="G24" s="1">
        <v>-81475433</v>
      </c>
      <c r="H24" s="1">
        <v>-655579205</v>
      </c>
      <c r="I24" s="1" t="s">
        <v>243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243</v>
      </c>
      <c r="G25" s="1">
        <v>-160300016</v>
      </c>
      <c r="H25" s="1">
        <v>-666249448</v>
      </c>
      <c r="I25" s="1" t="s">
        <v>243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243</v>
      </c>
      <c r="G26" s="1">
        <v>-151163369</v>
      </c>
      <c r="H26" s="1">
        <v>-658003739</v>
      </c>
      <c r="I26" s="1" t="s">
        <v>243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243</v>
      </c>
      <c r="G27" s="1">
        <v>-84368831</v>
      </c>
      <c r="H27" s="1">
        <v>-643693351</v>
      </c>
      <c r="I27" s="1" t="s">
        <v>243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243</v>
      </c>
      <c r="G28" s="1">
        <v>-87361541</v>
      </c>
      <c r="H28" s="1">
        <v>-638378283</v>
      </c>
      <c r="I28" s="1" t="s">
        <v>243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243</v>
      </c>
      <c r="G29" s="1">
        <v>-93542720</v>
      </c>
      <c r="H29" s="1">
        <v>-651906593</v>
      </c>
      <c r="I29" s="1" t="s">
        <v>243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243</v>
      </c>
      <c r="G30" s="1">
        <v>-84631434</v>
      </c>
      <c r="H30" s="1">
        <v>-660105511</v>
      </c>
      <c r="I30" s="1" t="s">
        <v>243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243</v>
      </c>
      <c r="G31" s="1">
        <v>-92238303</v>
      </c>
      <c r="H31" s="1">
        <v>-657576891</v>
      </c>
      <c r="I31" s="1" t="s">
        <v>243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243</v>
      </c>
      <c r="G32" s="1">
        <v>-84430901</v>
      </c>
      <c r="H32" s="1">
        <v>-742007792</v>
      </c>
      <c r="I32" s="1" t="s">
        <v>243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243</v>
      </c>
      <c r="G33" s="1">
        <v>-145144527</v>
      </c>
      <c r="H33" s="1">
        <v>-802721418</v>
      </c>
      <c r="I33" s="1" t="s">
        <v>243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243</v>
      </c>
      <c r="G34" s="1">
        <v>-95858394</v>
      </c>
      <c r="H34" s="1">
        <v>-826241026</v>
      </c>
      <c r="I34" s="1" t="s">
        <v>243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243</v>
      </c>
      <c r="G35" s="1">
        <v>-80845188</v>
      </c>
      <c r="H35" s="1">
        <v>-822717383</v>
      </c>
      <c r="I35" s="1" t="s">
        <v>243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17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243</v>
      </c>
      <c r="G86" s="1">
        <v>-122450923</v>
      </c>
      <c r="H86" s="1">
        <v>-6101713</v>
      </c>
      <c r="I86" t="s">
        <v>243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243</v>
      </c>
      <c r="G87" s="1">
        <v>-91550762</v>
      </c>
      <c r="H87" s="1">
        <v>-129335867</v>
      </c>
      <c r="I87" t="s">
        <v>243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243</v>
      </c>
      <c r="G89" s="1">
        <v>-140791060</v>
      </c>
      <c r="H89" s="1">
        <v>59740978</v>
      </c>
      <c r="I89" t="s">
        <v>243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243</v>
      </c>
      <c r="G90" s="1">
        <v>-90664600</v>
      </c>
      <c r="H90" s="1">
        <v>-37336930</v>
      </c>
      <c r="I90" t="s">
        <v>243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243</v>
      </c>
      <c r="G91" s="1">
        <v>-99946573</v>
      </c>
      <c r="H91" s="1">
        <v>56273086</v>
      </c>
      <c r="I91" t="s">
        <v>243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243</v>
      </c>
      <c r="G93" s="1">
        <v>-151408783</v>
      </c>
      <c r="H93" s="1">
        <v>37449840</v>
      </c>
      <c r="I93" t="s">
        <v>243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243</v>
      </c>
      <c r="G94" s="1">
        <v>-151482310</v>
      </c>
      <c r="H94" s="1">
        <v>74827204</v>
      </c>
      <c r="I94" t="s">
        <v>243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26:29">
      <c r="Z118" s="7">
        <v>43755</v>
      </c>
      <c r="AA118">
        <v>-106408317</v>
      </c>
      <c r="AB118">
        <v>8778078</v>
      </c>
      <c r="AC118">
        <v>44145629</v>
      </c>
    </row>
    <row r="119" spans="26:29">
      <c r="Z119" t="s">
        <v>244</v>
      </c>
      <c r="AA119">
        <v>-13584115859</v>
      </c>
      <c r="AB119" t="e">
        <v>#VALUE!</v>
      </c>
      <c r="AC119">
        <v>-6773227210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00"/>
  <sheetViews>
    <sheetView zoomScale="115" zoomScaleNormal="115" workbookViewId="0">
      <pane ySplit="3" topLeftCell="A95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243</v>
      </c>
      <c r="G4" s="1">
        <v>-116233976</v>
      </c>
      <c r="H4" s="1">
        <v>-298588781</v>
      </c>
      <c r="I4" s="1" t="s">
        <v>243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243</v>
      </c>
      <c r="G5" s="1">
        <v>-70408135</v>
      </c>
      <c r="H5" s="1">
        <v>-368996916</v>
      </c>
      <c r="I5" s="1" t="s">
        <v>243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243</v>
      </c>
      <c r="G6" s="1">
        <v>-60533075</v>
      </c>
      <c r="H6" s="1">
        <v>-429529991</v>
      </c>
      <c r="I6" s="1" t="s">
        <v>243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243</v>
      </c>
      <c r="G7" s="1">
        <v>-119096672</v>
      </c>
      <c r="H7" s="1">
        <v>-488093588</v>
      </c>
      <c r="I7" s="1" t="s">
        <v>243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243</v>
      </c>
      <c r="G8" s="1">
        <v>-112308499</v>
      </c>
      <c r="H8" s="1">
        <v>-488871163</v>
      </c>
      <c r="I8" s="1" t="s">
        <v>243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243</v>
      </c>
      <c r="G9" s="1">
        <v>-62682757</v>
      </c>
      <c r="H9" s="1">
        <v>-478239102</v>
      </c>
      <c r="I9" s="1" t="s">
        <v>243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243</v>
      </c>
      <c r="G10" s="1">
        <v>-64906224</v>
      </c>
      <c r="H10" s="1">
        <v>-474290214</v>
      </c>
      <c r="I10" s="1" t="s">
        <v>243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243</v>
      </c>
      <c r="G11" s="1">
        <v>-69498599</v>
      </c>
      <c r="H11" s="1">
        <v>-484341221</v>
      </c>
      <c r="I11" s="1" t="s">
        <v>243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243</v>
      </c>
      <c r="G12" s="1">
        <v>-62877861</v>
      </c>
      <c r="H12" s="1">
        <v>-490432698</v>
      </c>
      <c r="I12" s="1" t="s">
        <v>243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243</v>
      </c>
      <c r="G13" s="1">
        <v>-68529469</v>
      </c>
      <c r="H13" s="1">
        <v>-488554032</v>
      </c>
      <c r="I13" s="1" t="s">
        <v>243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243</v>
      </c>
      <c r="G14" s="1">
        <v>-62728873</v>
      </c>
      <c r="H14" s="1">
        <v>-551282905</v>
      </c>
      <c r="I14" s="1" t="s">
        <v>243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243</v>
      </c>
      <c r="G15" s="1">
        <v>-107836734</v>
      </c>
      <c r="H15" s="1">
        <v>-596390766</v>
      </c>
      <c r="I15" s="1" t="s">
        <v>243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243</v>
      </c>
      <c r="G16" s="1">
        <v>-71219055</v>
      </c>
      <c r="H16" s="1">
        <v>-613864919</v>
      </c>
      <c r="I16" s="1" t="s">
        <v>243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243</v>
      </c>
      <c r="G17" s="1">
        <v>-60064827</v>
      </c>
      <c r="H17" s="1">
        <v>-611246989</v>
      </c>
      <c r="I17" s="1" t="s">
        <v>243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243</v>
      </c>
      <c r="G68" s="13">
        <v>-90976269</v>
      </c>
      <c r="H68" s="1">
        <v>-12911654</v>
      </c>
      <c r="I68" s="1" t="s">
        <v>243</v>
      </c>
      <c r="J68" s="1">
        <v>105686000</v>
      </c>
      <c r="K68" s="1">
        <v>47394796</v>
      </c>
      <c r="L68" s="1" t="e">
        <f t="shared" ref="L68:L99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243</v>
      </c>
      <c r="G69" s="13">
        <v>-68018652</v>
      </c>
      <c r="H69" s="1">
        <v>-102382762</v>
      </c>
      <c r="I69" s="1" t="s">
        <v>243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243</v>
      </c>
      <c r="G71" s="13">
        <v>-104602277</v>
      </c>
      <c r="H71" s="1">
        <v>57247375</v>
      </c>
      <c r="I71" s="1" t="s">
        <v>243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243</v>
      </c>
      <c r="G72" s="13">
        <v>-67360268</v>
      </c>
      <c r="H72" s="1">
        <v>-14513007</v>
      </c>
      <c r="I72" s="1" t="s">
        <v>243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243</v>
      </c>
      <c r="G73" s="13">
        <v>-73921412</v>
      </c>
      <c r="H73" s="1">
        <v>59706526</v>
      </c>
      <c r="I73" s="1" t="s">
        <v>243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243</v>
      </c>
      <c r="G75" s="13">
        <v>-112490832</v>
      </c>
      <c r="H75" s="1">
        <v>64564506</v>
      </c>
      <c r="I75" s="1" t="s">
        <v>243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243</v>
      </c>
      <c r="G76" s="13">
        <v>-112545459</v>
      </c>
      <c r="H76" s="1">
        <v>92334433</v>
      </c>
      <c r="I76" s="1" t="s">
        <v>243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27:30">
      <c r="AA100" t="s">
        <v>244</v>
      </c>
      <c r="AB100">
        <v>-8697593068</v>
      </c>
      <c r="AC100" t="e">
        <v>#VALUE!</v>
      </c>
      <c r="AD100">
        <v>-3765545838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99"/>
  <sheetViews>
    <sheetView workbookViewId="0">
      <pane ySplit="3" topLeftCell="A90" activePane="bottomLeft" state="frozen"/>
      <selection/>
      <selection pane="bottomLeft" activeCell="H97" sqref="H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348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243</v>
      </c>
      <c r="G4" s="1">
        <v>-109585443</v>
      </c>
      <c r="H4" s="1">
        <v>-552535554</v>
      </c>
      <c r="I4" s="1" t="s">
        <v>243</v>
      </c>
      <c r="J4" s="1">
        <v>110970000</v>
      </c>
      <c r="K4" s="1">
        <v>85801874</v>
      </c>
      <c r="L4" s="1" t="e">
        <f>F4+G4</f>
        <v>#VALUE!</v>
      </c>
      <c r="M4" s="19" t="s">
        <v>349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243</v>
      </c>
      <c r="G5" s="1">
        <v>-215605461</v>
      </c>
      <c r="H5" s="1">
        <v>-658555572</v>
      </c>
      <c r="I5" s="1" t="s">
        <v>243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243</v>
      </c>
      <c r="G6" s="1">
        <v>-203316561</v>
      </c>
      <c r="H6" s="1">
        <v>-755852115</v>
      </c>
      <c r="I6" s="1" t="s">
        <v>243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243</v>
      </c>
      <c r="G7" s="1">
        <v>-113477099</v>
      </c>
      <c r="H7" s="1">
        <v>-869329214</v>
      </c>
      <c r="I7" s="1" t="s">
        <v>243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243</v>
      </c>
      <c r="G8" s="1">
        <v>-117502330</v>
      </c>
      <c r="H8" s="1">
        <v>-858626517</v>
      </c>
      <c r="I8" s="1" t="s">
        <v>243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243</v>
      </c>
      <c r="G9" s="1">
        <v>-125816090</v>
      </c>
      <c r="H9" s="1">
        <v>-876822257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243</v>
      </c>
      <c r="G10" s="1">
        <v>-113830303</v>
      </c>
      <c r="H10" s="1">
        <v>-887849901</v>
      </c>
      <c r="I10" s="1" t="s">
        <v>243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243</v>
      </c>
      <c r="G11" s="1">
        <v>-124061634</v>
      </c>
      <c r="H11" s="1">
        <v>-884448876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243</v>
      </c>
      <c r="G12" s="1">
        <v>-113560584</v>
      </c>
      <c r="H12" s="1">
        <v>-998009460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243</v>
      </c>
      <c r="G13" s="1">
        <v>-195221146</v>
      </c>
      <c r="H13" s="1">
        <v>-1079670022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243</v>
      </c>
      <c r="G14" s="1">
        <v>-128931984</v>
      </c>
      <c r="H14" s="1">
        <v>-1111305463</v>
      </c>
      <c r="I14" s="1" t="s">
        <v>243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243</v>
      </c>
      <c r="G15" s="1">
        <v>-108737756</v>
      </c>
      <c r="H15" s="1">
        <v>-1106566120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243</v>
      </c>
      <c r="G66" s="13">
        <v>-164697974</v>
      </c>
      <c r="H66" s="1">
        <v>-50334372</v>
      </c>
      <c r="I66" s="1" t="s">
        <v>243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243</v>
      </c>
      <c r="G67" s="13">
        <v>-123136884</v>
      </c>
      <c r="H67" s="1">
        <v>-220140028</v>
      </c>
      <c r="I67" s="1" t="s">
        <v>243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243</v>
      </c>
      <c r="G69" s="13">
        <v>-189365680</v>
      </c>
      <c r="H69" s="1">
        <v>42712125</v>
      </c>
      <c r="I69" s="1" t="s">
        <v>243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243</v>
      </c>
      <c r="G70" s="13">
        <v>-121944984</v>
      </c>
      <c r="H70" s="1">
        <v>-88211888</v>
      </c>
      <c r="I70" s="1" t="s">
        <v>243</v>
      </c>
      <c r="J70" s="1">
        <v>110970000</v>
      </c>
      <c r="K70" s="1">
        <v>85801874</v>
      </c>
      <c r="L70" s="1" t="e">
        <f t="shared" ref="L70:L97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243</v>
      </c>
      <c r="G71" s="13">
        <v>-133822884</v>
      </c>
      <c r="H71" s="1">
        <v>67128949</v>
      </c>
      <c r="I71" s="1" t="s">
        <v>243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243</v>
      </c>
      <c r="G73" s="13">
        <v>-203645361</v>
      </c>
      <c r="H73" s="1">
        <v>87256735</v>
      </c>
      <c r="I73" s="1" t="s">
        <v>243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243</v>
      </c>
      <c r="G74" s="13">
        <v>-203745542</v>
      </c>
      <c r="H74" s="1">
        <v>137529740</v>
      </c>
      <c r="I74" s="1" t="s">
        <v>243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27:30">
      <c r="AA98" s="7">
        <v>43755</v>
      </c>
      <c r="AB98">
        <v>-143120474</v>
      </c>
      <c r="AC98">
        <v>18205505</v>
      </c>
      <c r="AD98">
        <v>57952125</v>
      </c>
    </row>
    <row r="99" spans="27:30">
      <c r="AA99" t="s">
        <v>244</v>
      </c>
      <c r="AB99">
        <v>-15129439282</v>
      </c>
      <c r="AC99" t="e">
        <v>#VALUE!</v>
      </c>
      <c r="AD99">
        <v>-7129833516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9"/>
  <sheetViews>
    <sheetView workbookViewId="0">
      <pane ySplit="3" topLeftCell="A90" activePane="bottomLeft" state="frozen"/>
      <selection/>
      <selection pane="bottomLeft" activeCell="I97" sqref="I9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290</v>
      </c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350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243</v>
      </c>
      <c r="G4" s="1">
        <v>-104367371</v>
      </c>
      <c r="H4" s="1">
        <v>-525933411</v>
      </c>
      <c r="I4" s="1" t="s">
        <v>243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351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243</v>
      </c>
      <c r="G5" s="1">
        <v>-205339090</v>
      </c>
      <c r="H5" s="1">
        <v>-626905130</v>
      </c>
      <c r="I5" s="1" t="s">
        <v>243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243</v>
      </c>
      <c r="G6" s="1">
        <v>-193635344</v>
      </c>
      <c r="H6" s="1">
        <v>-719568755</v>
      </c>
      <c r="I6" s="1" t="s">
        <v>243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243</v>
      </c>
      <c r="G7" s="1">
        <v>-108074943</v>
      </c>
      <c r="H7" s="1">
        <v>-827643698</v>
      </c>
      <c r="I7" s="1" t="s">
        <v>243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243</v>
      </c>
      <c r="G8" s="1">
        <v>-111908507</v>
      </c>
      <c r="H8" s="1">
        <v>-817742975</v>
      </c>
      <c r="I8" s="1" t="s">
        <v>243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243</v>
      </c>
      <c r="G9" s="1">
        <v>-119825172</v>
      </c>
      <c r="H9" s="1">
        <v>-835072299</v>
      </c>
      <c r="I9" s="1" t="s">
        <v>243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243</v>
      </c>
      <c r="G10" s="1">
        <v>-108411328</v>
      </c>
      <c r="H10" s="1">
        <v>-845576068</v>
      </c>
      <c r="I10" s="1" t="s">
        <v>243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243</v>
      </c>
      <c r="G11" s="1">
        <v>-118154256</v>
      </c>
      <c r="H11" s="1">
        <v>-842336987</v>
      </c>
      <c r="I11" s="1" t="s">
        <v>243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243</v>
      </c>
      <c r="G12" s="1">
        <v>-108153229</v>
      </c>
      <c r="H12" s="1">
        <v>-950490216</v>
      </c>
      <c r="I12" s="1" t="s">
        <v>243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243</v>
      </c>
      <c r="G13" s="1">
        <v>-185925403</v>
      </c>
      <c r="H13" s="1">
        <v>-1028262390</v>
      </c>
      <c r="I13" s="1" t="s">
        <v>243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243</v>
      </c>
      <c r="G14" s="1">
        <v>-122792698</v>
      </c>
      <c r="H14" s="1">
        <v>-1058391463</v>
      </c>
      <c r="I14" s="1" t="s">
        <v>243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243</v>
      </c>
      <c r="G15" s="1">
        <v>-103560047</v>
      </c>
      <c r="H15" s="1">
        <v>-1053876567</v>
      </c>
      <c r="I15" s="1" t="s">
        <v>243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243</v>
      </c>
      <c r="G66" s="13">
        <v>-156855637</v>
      </c>
      <c r="H66" s="1">
        <v>-44752157</v>
      </c>
      <c r="I66" s="1" t="s">
        <v>243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243</v>
      </c>
      <c r="G67" s="13">
        <v>-117273539</v>
      </c>
      <c r="H67" s="1">
        <v>-195195130</v>
      </c>
      <c r="I67" s="1" t="s">
        <v>243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97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243</v>
      </c>
      <c r="G69" s="13">
        <v>-180348754</v>
      </c>
      <c r="H69" s="1">
        <v>39338782</v>
      </c>
      <c r="I69" s="1" t="s">
        <v>243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243</v>
      </c>
      <c r="G70" s="13">
        <v>-116138394</v>
      </c>
      <c r="H70" s="1">
        <v>-95881460</v>
      </c>
      <c r="I70" s="1" t="s">
        <v>243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243</v>
      </c>
      <c r="G71" s="13">
        <v>-172540710</v>
      </c>
      <c r="H71" s="1">
        <v>38983935</v>
      </c>
      <c r="I71" s="1" t="s">
        <v>243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243</v>
      </c>
      <c r="G73" s="13">
        <v>-193949711</v>
      </c>
      <c r="H73" s="1">
        <v>46340306</v>
      </c>
      <c r="I73" s="1" t="s">
        <v>243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243</v>
      </c>
      <c r="G74" s="13">
        <v>-194045121</v>
      </c>
      <c r="H74" s="1">
        <v>94219489</v>
      </c>
      <c r="I74" s="1" t="s">
        <v>243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27:30">
      <c r="AA98" s="7">
        <v>43755</v>
      </c>
      <c r="AB98">
        <v>-136305582</v>
      </c>
      <c r="AC98">
        <v>21395518</v>
      </c>
      <c r="AD98">
        <v>93874286</v>
      </c>
    </row>
    <row r="99" spans="27:30">
      <c r="AA99" t="s">
        <v>244</v>
      </c>
      <c r="AB99">
        <v>-14453680634</v>
      </c>
      <c r="AC99" t="e">
        <v>#VALUE!</v>
      </c>
      <c r="AD99">
        <v>-7520144464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78" activePane="bottomLeft" state="frozen"/>
      <selection/>
      <selection pane="bottomLeft" activeCell="E94" sqref="E9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t="s">
        <v>133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243</v>
      </c>
      <c r="G4" s="1">
        <v>-161226885</v>
      </c>
      <c r="H4" s="1">
        <v>-161226885</v>
      </c>
      <c r="I4" s="1" t="s">
        <v>243</v>
      </c>
      <c r="L4" s="1" t="e">
        <f t="shared" ref="L4:L22" si="0">F4+G4</f>
        <v>#VALUE!</v>
      </c>
      <c r="M4" s="16" t="s">
        <v>352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243</v>
      </c>
      <c r="G5" s="1">
        <v>-196036310</v>
      </c>
      <c r="H5" s="1">
        <v>-318654625</v>
      </c>
      <c r="I5" s="1" t="s">
        <v>243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-528558993</v>
      </c>
      <c r="I6" s="1" t="s">
        <v>243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243</v>
      </c>
      <c r="G7" s="1">
        <v>-189907966</v>
      </c>
      <c r="H7" s="1">
        <v>-718466959</v>
      </c>
      <c r="I7" s="1" t="s">
        <v>243</v>
      </c>
      <c r="L7" s="1" t="e">
        <f t="shared" si="0"/>
        <v>#VALUE!</v>
      </c>
      <c r="M7" s="16"/>
      <c r="R7" s="18" t="s">
        <v>353</v>
      </c>
      <c r="S7" s="16" t="s">
        <v>354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-925444292</v>
      </c>
      <c r="I8" s="1" t="s">
        <v>243</v>
      </c>
      <c r="L8" s="1" t="e">
        <f t="shared" si="0"/>
        <v>#VALUE!</v>
      </c>
      <c r="M8" s="16"/>
      <c r="R8" s="18" t="s">
        <v>355</v>
      </c>
      <c r="S8" s="16" t="s">
        <v>356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243</v>
      </c>
      <c r="G9" s="1">
        <v>-189457982</v>
      </c>
      <c r="H9" s="1">
        <v>-1114902274</v>
      </c>
      <c r="I9" s="1" t="s">
        <v>243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357</v>
      </c>
      <c r="S9" s="16" t="s">
        <v>358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-1251140085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359</v>
      </c>
      <c r="S10" s="16" t="s">
        <v>360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-1466242832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361</v>
      </c>
      <c r="R11" s="18" t="s">
        <v>362</v>
      </c>
      <c r="S11" s="16" t="s">
        <v>363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-1486427799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364</v>
      </c>
      <c r="R12" s="18" t="s">
        <v>365</v>
      </c>
      <c r="S12" s="16" t="s">
        <v>366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367</v>
      </c>
      <c r="R13" s="18" t="s">
        <v>368</v>
      </c>
      <c r="S13" s="16" t="s">
        <v>369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-89798983</v>
      </c>
      <c r="I63" s="1" t="s">
        <v>243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-380900010</v>
      </c>
      <c r="I64" s="1" t="s">
        <v>243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116469895</v>
      </c>
      <c r="I66" s="1" t="s">
        <v>243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-114678537</v>
      </c>
      <c r="I67" s="1" t="s">
        <v>243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-521013478</v>
      </c>
      <c r="H68" s="1">
        <v>141560400</v>
      </c>
      <c r="I68" s="1" t="s">
        <v>243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-400763135</v>
      </c>
      <c r="H70" s="1">
        <v>97208153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175915089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94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27:30">
      <c r="AA95" s="7">
        <v>43755</v>
      </c>
      <c r="AB95">
        <v>-276579737</v>
      </c>
      <c r="AC95">
        <v>31858746</v>
      </c>
      <c r="AD95">
        <v>82996318</v>
      </c>
    </row>
    <row r="96" spans="27:30">
      <c r="AA96" t="s">
        <v>244</v>
      </c>
      <c r="AB96">
        <v>-26185156834</v>
      </c>
      <c r="AC96" t="e">
        <v>#VALUE!</v>
      </c>
      <c r="AD96">
        <v>-1769931854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6"/>
  <sheetViews>
    <sheetView workbookViewId="0">
      <pane ySplit="3" topLeftCell="A83" activePane="bottomLeft" state="frozen"/>
      <selection/>
      <selection pane="bottomLeft" activeCell="I94" sqref="I94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6" t="s">
        <v>134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292</v>
      </c>
      <c r="AC3" t="s">
        <v>291</v>
      </c>
      <c r="AD3" t="s">
        <v>293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243</v>
      </c>
      <c r="G4" s="1">
        <v>0</v>
      </c>
      <c r="H4" s="1">
        <v>0</v>
      </c>
      <c r="I4" s="1" t="s">
        <v>243</v>
      </c>
      <c r="L4" s="1" t="e">
        <f t="shared" ref="L4:L67" si="0">F4+G4</f>
        <v>#VALUE!</v>
      </c>
      <c r="M4" s="16" t="s">
        <v>370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243</v>
      </c>
      <c r="G5" s="1">
        <v>-172234335</v>
      </c>
      <c r="H5" s="1">
        <v>-172234335</v>
      </c>
      <c r="I5" s="1" t="s">
        <v>243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243</v>
      </c>
      <c r="G6" s="1">
        <v>-209904368</v>
      </c>
      <c r="H6" s="1">
        <v>-382138703</v>
      </c>
      <c r="I6" s="1" t="s">
        <v>243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243</v>
      </c>
      <c r="G7" s="1">
        <v>-189910108</v>
      </c>
      <c r="H7" s="1">
        <v>-572048811</v>
      </c>
      <c r="I7" s="1" t="s">
        <v>243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243</v>
      </c>
      <c r="G8" s="1">
        <v>-206977333</v>
      </c>
      <c r="H8" s="1">
        <v>-779026144</v>
      </c>
      <c r="I8" s="1" t="s">
        <v>243</v>
      </c>
      <c r="L8" s="1" t="e">
        <f t="shared" si="0"/>
        <v>#VALUE!</v>
      </c>
      <c r="M8" s="16"/>
      <c r="S8" s="18" t="s">
        <v>353</v>
      </c>
      <c r="T8" s="16" t="s">
        <v>354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243</v>
      </c>
      <c r="G9" s="1">
        <v>-189457982</v>
      </c>
      <c r="H9" s="1">
        <v>-968484126</v>
      </c>
      <c r="I9" s="1" t="s">
        <v>243</v>
      </c>
      <c r="L9" s="1" t="e">
        <f t="shared" si="0"/>
        <v>#VALUE!</v>
      </c>
      <c r="M9" s="16"/>
      <c r="S9" s="18" t="s">
        <v>355</v>
      </c>
      <c r="T9" s="16" t="s">
        <v>371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243</v>
      </c>
      <c r="G10" s="1">
        <v>-325695793</v>
      </c>
      <c r="H10" s="1">
        <v>-1104721937</v>
      </c>
      <c r="I10" s="1" t="s">
        <v>243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357</v>
      </c>
      <c r="T10" s="16" t="s">
        <v>372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243</v>
      </c>
      <c r="G11" s="1">
        <v>-215102747</v>
      </c>
      <c r="H11" s="1">
        <v>-1319824684</v>
      </c>
      <c r="I11" s="1" t="s">
        <v>243</v>
      </c>
      <c r="J11" s="1">
        <v>185136000</v>
      </c>
      <c r="K11" s="1">
        <v>143145285</v>
      </c>
      <c r="L11" s="1" t="e">
        <f t="shared" si="0"/>
        <v>#VALUE!</v>
      </c>
      <c r="M11" s="17" t="s">
        <v>373</v>
      </c>
      <c r="S11" s="18" t="s">
        <v>359</v>
      </c>
      <c r="T11" s="16" t="s">
        <v>374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243</v>
      </c>
      <c r="G12" s="1">
        <v>-181411852</v>
      </c>
      <c r="H12" s="1">
        <v>-1501236536</v>
      </c>
      <c r="I12" s="1" t="s">
        <v>243</v>
      </c>
      <c r="J12" s="1">
        <v>185136000</v>
      </c>
      <c r="K12" s="1">
        <v>143145285</v>
      </c>
      <c r="L12" s="1" t="e">
        <f t="shared" si="0"/>
        <v>#VALUE!</v>
      </c>
      <c r="M12" s="17" t="s">
        <v>375</v>
      </c>
      <c r="S12" s="18" t="s">
        <v>362</v>
      </c>
      <c r="T12" s="16" t="s">
        <v>376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377</v>
      </c>
      <c r="S13" s="18" t="s">
        <v>365</v>
      </c>
      <c r="T13" s="16" t="s">
        <v>378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368</v>
      </c>
      <c r="T14" s="16" t="s">
        <v>379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243</v>
      </c>
      <c r="G63" s="1">
        <v>-303060896</v>
      </c>
      <c r="H63" s="1">
        <v>-108571184</v>
      </c>
      <c r="I63" s="1" t="s">
        <v>243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243</v>
      </c>
      <c r="G64" s="1">
        <v>-216674073</v>
      </c>
      <c r="H64" s="1">
        <v>-371582215</v>
      </c>
      <c r="I64" s="1" t="s">
        <v>243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243</v>
      </c>
      <c r="G66" s="1">
        <v>-328348179</v>
      </c>
      <c r="H66" s="1">
        <v>95381636</v>
      </c>
      <c r="I66" s="1" t="s">
        <v>243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243</v>
      </c>
      <c r="G67" s="1">
        <v>-228733933</v>
      </c>
      <c r="H67" s="1">
        <v>-166660664</v>
      </c>
      <c r="I67" s="1" t="s">
        <v>243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243</v>
      </c>
      <c r="G68" s="1">
        <v>-251013478</v>
      </c>
      <c r="H68" s="1">
        <v>123828520</v>
      </c>
      <c r="I68" s="1" t="s">
        <v>243</v>
      </c>
      <c r="J68" s="1">
        <v>208148000</v>
      </c>
      <c r="K68" s="1">
        <v>754039285</v>
      </c>
      <c r="L68" s="1" t="e">
        <f t="shared" ref="L68:L94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243</v>
      </c>
      <c r="G70" s="1">
        <v>-400765662</v>
      </c>
      <c r="H70" s="1">
        <v>98619751</v>
      </c>
      <c r="I70" s="1" t="s">
        <v>243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243</v>
      </c>
      <c r="G71" s="1">
        <v>-400962812</v>
      </c>
      <c r="H71" s="1">
        <v>177326687</v>
      </c>
      <c r="I71" s="1" t="s">
        <v>243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27:30">
      <c r="AA95" s="7">
        <v>43755</v>
      </c>
      <c r="AB95">
        <v>5114066</v>
      </c>
      <c r="AC95">
        <v>-276582219</v>
      </c>
      <c r="AD95">
        <v>151057334</v>
      </c>
    </row>
    <row r="96" spans="27:30">
      <c r="AA96" t="s">
        <v>244</v>
      </c>
      <c r="AB96" t="e">
        <v>#VALUE!</v>
      </c>
      <c r="AC96">
        <v>-25935842939</v>
      </c>
      <c r="AD96">
        <v>-885752267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57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-164697974</v>
      </c>
      <c r="H38" s="1">
        <v>-51933839</v>
      </c>
      <c r="I38" s="1" t="s">
        <v>243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243</v>
      </c>
      <c r="G39" s="13">
        <v>-123136884</v>
      </c>
      <c r="H39" s="1">
        <v>-205095981</v>
      </c>
      <c r="I39" s="1" t="s">
        <v>243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-189365680</v>
      </c>
      <c r="H41" s="1">
        <v>51488667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-121944984</v>
      </c>
      <c r="H42" s="1">
        <v>-91227484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243</v>
      </c>
      <c r="G43" s="13">
        <v>-133822884</v>
      </c>
      <c r="H43" s="1">
        <v>29414608</v>
      </c>
      <c r="I43" s="1" t="s">
        <v>243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-203646646</v>
      </c>
      <c r="H45" s="1">
        <v>47591815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243</v>
      </c>
      <c r="G46" s="13">
        <v>-203745542</v>
      </c>
      <c r="H46" s="1">
        <v>97864820</v>
      </c>
      <c r="I46" s="1" t="s">
        <v>243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>F69+G69</f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27:30">
      <c r="AA70" s="7">
        <v>43755</v>
      </c>
      <c r="AB70">
        <v>-143120474</v>
      </c>
      <c r="AC70">
        <v>2192794</v>
      </c>
      <c r="AD70">
        <v>41504524</v>
      </c>
    </row>
    <row r="71" spans="27:30">
      <c r="AA71" t="s">
        <v>244</v>
      </c>
      <c r="AB71">
        <v>-10932629460</v>
      </c>
      <c r="AC71" t="e">
        <v>#VALUE!</v>
      </c>
      <c r="AD71">
        <v>3838257265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58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243</v>
      </c>
      <c r="G38" s="13">
        <v>-156855637</v>
      </c>
      <c r="H38" s="1">
        <v>-16878939</v>
      </c>
      <c r="I38" s="1" t="s">
        <v>243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243</v>
      </c>
      <c r="G39" s="13">
        <v>-117273539</v>
      </c>
      <c r="H39" s="1">
        <v>-179202754</v>
      </c>
      <c r="I39" s="1" t="s">
        <v>243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243</v>
      </c>
      <c r="G41" s="13">
        <v>-180348754</v>
      </c>
      <c r="H41" s="1">
        <v>99861987</v>
      </c>
      <c r="I41" s="1" t="s">
        <v>243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243</v>
      </c>
      <c r="G42" s="13">
        <v>-116138394</v>
      </c>
      <c r="H42" s="1">
        <v>-19752267</v>
      </c>
      <c r="I42" s="1" t="s">
        <v>243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243</v>
      </c>
      <c r="G43" s="13">
        <v>-127450710</v>
      </c>
      <c r="H43" s="1">
        <v>85740943</v>
      </c>
      <c r="I43" s="1" t="s">
        <v>243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243</v>
      </c>
      <c r="G45" s="13">
        <v>-193949711</v>
      </c>
      <c r="H45" s="1">
        <v>79945243</v>
      </c>
      <c r="I45" s="1" t="s">
        <v>243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243</v>
      </c>
      <c r="G46" s="13">
        <v>-194045121</v>
      </c>
      <c r="H46" s="1">
        <v>127824426</v>
      </c>
      <c r="I46" s="1" t="s">
        <v>243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>F69+G69</f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27:30">
      <c r="AA70" s="7">
        <v>43755</v>
      </c>
      <c r="AB70">
        <v>-136304358</v>
      </c>
      <c r="AC70">
        <v>1188009</v>
      </c>
      <c r="AD70">
        <v>33421163</v>
      </c>
    </row>
    <row r="71" spans="27:30">
      <c r="AA71" t="s">
        <v>244</v>
      </c>
      <c r="AB71">
        <v>-10411662381</v>
      </c>
      <c r="AC71" t="e">
        <v>#VALUE!</v>
      </c>
      <c r="AD71">
        <v>5176324016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workbookViewId="0">
      <pane ySplit="3" topLeftCell="A64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243</v>
      </c>
      <c r="G37" s="13">
        <v>-164697974</v>
      </c>
      <c r="H37" s="1">
        <v>-54776790</v>
      </c>
      <c r="I37" s="1" t="s">
        <v>243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243</v>
      </c>
      <c r="G38" s="13">
        <v>-123136884</v>
      </c>
      <c r="H38" s="1">
        <v>-203966049</v>
      </c>
      <c r="I38" s="1" t="s">
        <v>243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243</v>
      </c>
      <c r="G40" s="13">
        <v>-189365680</v>
      </c>
      <c r="H40" s="1">
        <v>30401984</v>
      </c>
      <c r="I40" s="1" t="s">
        <v>243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243</v>
      </c>
      <c r="G41" s="13">
        <v>-121944984</v>
      </c>
      <c r="H41" s="1">
        <v>-105105929</v>
      </c>
      <c r="I41" s="1" t="s">
        <v>243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243</v>
      </c>
      <c r="G42" s="13">
        <v>-138322884</v>
      </c>
      <c r="H42" s="1">
        <v>18715633</v>
      </c>
      <c r="I42" s="1" t="s">
        <v>243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243</v>
      </c>
      <c r="G44" s="13">
        <v>-203645361</v>
      </c>
      <c r="H44" s="1">
        <v>20895262</v>
      </c>
      <c r="I44" s="1" t="s">
        <v>243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243</v>
      </c>
      <c r="G45" s="13">
        <v>-203746827</v>
      </c>
      <c r="H45" s="1">
        <v>71168267</v>
      </c>
      <c r="I45" s="1" t="s">
        <v>243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27:30">
      <c r="AA69" s="7">
        <v>43755</v>
      </c>
      <c r="AB69">
        <v>-143120474</v>
      </c>
      <c r="AC69">
        <v>2147781</v>
      </c>
      <c r="AD69">
        <v>84467045</v>
      </c>
    </row>
    <row r="70" spans="27:30">
      <c r="AA70" t="s">
        <v>244</v>
      </c>
      <c r="AB70">
        <v>-10569930876</v>
      </c>
      <c r="AC70" t="e">
        <v>#VALUE!</v>
      </c>
      <c r="AD70">
        <v>3989844364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workbookViewId="0">
      <pane ySplit="3" topLeftCell="A56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9" t="s">
        <v>290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5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243</v>
      </c>
      <c r="G34" s="13">
        <v>-72238843</v>
      </c>
      <c r="H34" s="1">
        <v>-17605622</v>
      </c>
      <c r="I34" s="1" t="s">
        <v>243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243</v>
      </c>
      <c r="G35" s="13">
        <v>-54009565</v>
      </c>
      <c r="H35" s="1">
        <v>-92713711</v>
      </c>
      <c r="I35" s="1" t="s">
        <v>243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243</v>
      </c>
      <c r="G37" s="13">
        <v>-83057445</v>
      </c>
      <c r="H37" s="1">
        <v>25608381</v>
      </c>
      <c r="I37" s="1" t="s">
        <v>243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243</v>
      </c>
      <c r="G38" s="13">
        <v>-53486782</v>
      </c>
      <c r="H38" s="1">
        <v>-32849956</v>
      </c>
      <c r="I38" s="1" t="s">
        <v>243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243</v>
      </c>
      <c r="G39" s="13">
        <v>-58696595</v>
      </c>
      <c r="H39" s="1">
        <v>26065454</v>
      </c>
      <c r="I39" s="1" t="s">
        <v>243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243</v>
      </c>
      <c r="G41" s="13">
        <v>-89322278</v>
      </c>
      <c r="H41" s="1">
        <v>17234934</v>
      </c>
      <c r="I41" s="1" t="s">
        <v>243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243</v>
      </c>
      <c r="G42" s="13">
        <v>-89365090</v>
      </c>
      <c r="H42" s="1">
        <v>39285944</v>
      </c>
      <c r="I42" s="1" t="s">
        <v>243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27:30">
      <c r="AA66" s="7">
        <v>43755</v>
      </c>
      <c r="AB66">
        <v>-62774649</v>
      </c>
      <c r="AC66">
        <v>4450270</v>
      </c>
      <c r="AD66">
        <v>37000983</v>
      </c>
    </row>
    <row r="67" spans="27:30">
      <c r="AA67" t="s">
        <v>244</v>
      </c>
      <c r="AB67">
        <v>-4505242244</v>
      </c>
      <c r="AC67" t="e">
        <v>#VALUE!</v>
      </c>
      <c r="AD67">
        <v>1664946841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zoomScale="115" zoomScaleNormal="115" workbookViewId="0">
      <pane ySplit="3" topLeftCell="A57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59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382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-13036559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-169758391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101049163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-31260927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94519387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91247768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139129398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27:30">
      <c r="AA60" s="7">
        <v>43755</v>
      </c>
      <c r="AB60">
        <v>-136305581</v>
      </c>
      <c r="AC60">
        <v>14582300</v>
      </c>
      <c r="AD60">
        <v>96362882</v>
      </c>
    </row>
    <row r="61" spans="27:30">
      <c r="AA61" t="s">
        <v>244</v>
      </c>
      <c r="AB61">
        <v>-8853184399</v>
      </c>
      <c r="AC61" t="e">
        <v>#VALUE!</v>
      </c>
      <c r="AD61">
        <v>5021498018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5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59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-32662583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-180464817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116430768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-2209772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124215329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121271932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169152339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27:30">
      <c r="AA60" s="7">
        <v>43755</v>
      </c>
      <c r="AB60">
        <v>-136305581</v>
      </c>
      <c r="AC60">
        <v>20986778</v>
      </c>
      <c r="AD60">
        <v>68548135</v>
      </c>
    </row>
    <row r="61" spans="27:30">
      <c r="AA61" t="s">
        <v>244</v>
      </c>
      <c r="AB61">
        <v>-8786698256</v>
      </c>
      <c r="AC61" t="e">
        <v>#VALUE!</v>
      </c>
      <c r="AD61">
        <v>3995903161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4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59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-52888064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-190622291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19961716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-103094187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16653482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8244302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-194045121</v>
      </c>
      <c r="H36" s="1">
        <v>56123485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27:30">
      <c r="AA60" s="7">
        <v>43755</v>
      </c>
      <c r="AB60">
        <v>-136304358</v>
      </c>
      <c r="AC60">
        <v>19243902</v>
      </c>
      <c r="AD60">
        <v>94788233</v>
      </c>
    </row>
    <row r="61" spans="27:30">
      <c r="AA61" t="s">
        <v>244</v>
      </c>
      <c r="AB61">
        <v>-8785991674</v>
      </c>
      <c r="AC61" t="e">
        <v>#VALUE!</v>
      </c>
      <c r="AD61">
        <v>3314621819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4" activePane="bottomLeft" state="frozen"/>
      <selection/>
      <selection pane="bottomLeft" activeCell="H58" sqref="H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59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-64603081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-204205470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49471222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-75512222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67977654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-193948488</v>
      </c>
      <c r="H35" s="1">
        <v>74114722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-194043897</v>
      </c>
      <c r="H36" s="1">
        <v>121993906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27:30">
      <c r="AA60" s="7">
        <v>43755</v>
      </c>
      <c r="AB60">
        <v>-136305581</v>
      </c>
      <c r="AC60">
        <v>13871109</v>
      </c>
      <c r="AD60">
        <v>59282524</v>
      </c>
    </row>
    <row r="61" spans="27:30">
      <c r="AA61" t="s">
        <v>244</v>
      </c>
      <c r="AB61">
        <v>-8785218442</v>
      </c>
      <c r="AC61" t="e">
        <v>#VALUE!</v>
      </c>
      <c r="AD61">
        <v>4036511643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1"/>
  <sheetViews>
    <sheetView workbookViewId="0">
      <pane ySplit="3" topLeftCell="A53" activePane="bottomLeft" state="frozen"/>
      <selection/>
      <selection pane="bottomLeft" activeCell="I59" sqref="I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59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243</v>
      </c>
      <c r="G28" s="13">
        <v>-156855637</v>
      </c>
      <c r="H28" s="1">
        <v>-28841378</v>
      </c>
      <c r="I28" s="1" t="s">
        <v>243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243</v>
      </c>
      <c r="G29" s="13">
        <v>-117273539</v>
      </c>
      <c r="H29" s="1">
        <v>-182773541</v>
      </c>
      <c r="I29" s="1" t="s">
        <v>243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243</v>
      </c>
      <c r="G31" s="13">
        <v>-180348754</v>
      </c>
      <c r="H31" s="1">
        <v>86366479</v>
      </c>
      <c r="I31" s="1" t="s">
        <v>243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243</v>
      </c>
      <c r="G32" s="13">
        <v>-116138394</v>
      </c>
      <c r="H32" s="1">
        <v>-36659796</v>
      </c>
      <c r="I32" s="1" t="s">
        <v>243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243</v>
      </c>
      <c r="G33" s="13">
        <v>-127450710</v>
      </c>
      <c r="H33" s="1">
        <v>107012313</v>
      </c>
      <c r="I33" s="1" t="s">
        <v>243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243</v>
      </c>
      <c r="G35" s="13">
        <v>-193949711</v>
      </c>
      <c r="H35" s="1">
        <v>122153553</v>
      </c>
      <c r="I35" s="1" t="s">
        <v>243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243</v>
      </c>
      <c r="G36" s="13">
        <v>-194042674</v>
      </c>
      <c r="H36" s="1">
        <v>170033960</v>
      </c>
      <c r="I36" s="1" t="s">
        <v>243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27:30">
      <c r="AA60" s="7">
        <v>43755</v>
      </c>
      <c r="AB60">
        <v>-136305581</v>
      </c>
      <c r="AC60">
        <v>135247</v>
      </c>
      <c r="AD60">
        <v>70979356</v>
      </c>
    </row>
    <row r="61" spans="27:30">
      <c r="AA61" t="s">
        <v>244</v>
      </c>
      <c r="AB61">
        <v>-8783669829</v>
      </c>
      <c r="AC61" t="e">
        <v>#VALUE!</v>
      </c>
      <c r="AD61">
        <v>4380373542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7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0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243</v>
      </c>
      <c r="G19" s="13">
        <v>-164697974</v>
      </c>
      <c r="H19" s="1">
        <v>-18275527</v>
      </c>
      <c r="I19" s="1" t="s">
        <v>243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243</v>
      </c>
      <c r="G20" s="13">
        <v>-123136884</v>
      </c>
      <c r="H20" s="1">
        <v>-177402576</v>
      </c>
      <c r="I20" s="1" t="s">
        <v>243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243</v>
      </c>
      <c r="G22" s="13">
        <v>-189365680</v>
      </c>
      <c r="H22" s="1">
        <v>116335432</v>
      </c>
      <c r="I22" s="1" t="s">
        <v>243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243</v>
      </c>
      <c r="G23" s="13">
        <v>-121944984</v>
      </c>
      <c r="H23" s="1">
        <v>-22708117</v>
      </c>
      <c r="I23" s="1" t="s">
        <v>243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243</v>
      </c>
      <c r="G24" s="13">
        <v>-133822884</v>
      </c>
      <c r="H24" s="1">
        <v>80160720</v>
      </c>
      <c r="I24" s="1" t="s">
        <v>243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243</v>
      </c>
      <c r="G26" s="13">
        <v>-203646646</v>
      </c>
      <c r="H26" s="1">
        <v>67495887</v>
      </c>
      <c r="I26" s="1" t="s">
        <v>243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243</v>
      </c>
      <c r="G27" s="13">
        <v>-203744257</v>
      </c>
      <c r="H27" s="1">
        <v>117770177</v>
      </c>
      <c r="I27" s="1" t="s">
        <v>243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27:30">
      <c r="AA51" s="7">
        <v>43755</v>
      </c>
      <c r="AB51">
        <v>-143120474</v>
      </c>
      <c r="AC51">
        <v>13686698</v>
      </c>
      <c r="AD51">
        <v>117277317</v>
      </c>
    </row>
    <row r="52" spans="27:30">
      <c r="AA52" t="s">
        <v>244</v>
      </c>
      <c r="AB52">
        <v>-7558031804</v>
      </c>
      <c r="AC52" t="e">
        <v>#VALUE!</v>
      </c>
      <c r="AD52">
        <v>2541162699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37" activePane="bottomLeft" state="frozen"/>
      <selection/>
      <selection pane="bottomLeft" activeCell="A48" sqref="A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48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243</v>
      </c>
      <c r="G17" s="13">
        <v>-156855637</v>
      </c>
      <c r="H17" s="1">
        <v>-46833651</v>
      </c>
      <c r="I17" s="1" t="s">
        <v>243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243</v>
      </c>
      <c r="G18" s="13">
        <v>-117273539</v>
      </c>
      <c r="H18" s="1">
        <v>-185616807</v>
      </c>
      <c r="I18" s="1" t="s">
        <v>243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243</v>
      </c>
      <c r="G20" s="13">
        <v>-180348754</v>
      </c>
      <c r="H20" s="1">
        <v>48344674</v>
      </c>
      <c r="I20" s="1" t="s">
        <v>243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243</v>
      </c>
      <c r="G21" s="13">
        <v>-116138394</v>
      </c>
      <c r="H21" s="1">
        <v>-79525777</v>
      </c>
      <c r="I21" s="1" t="s">
        <v>243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243</v>
      </c>
      <c r="G22" s="13">
        <v>-127450710</v>
      </c>
      <c r="H22" s="1">
        <v>37563106</v>
      </c>
      <c r="I22" s="1" t="s">
        <v>243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243</v>
      </c>
      <c r="G24" s="13">
        <v>-193949711</v>
      </c>
      <c r="H24" s="1">
        <v>46083270</v>
      </c>
      <c r="I24" s="1" t="s">
        <v>243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243</v>
      </c>
      <c r="G25" s="13">
        <v>-194042674</v>
      </c>
      <c r="H25" s="1">
        <v>93963677</v>
      </c>
      <c r="I25" s="1" t="s">
        <v>243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385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385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27:30">
      <c r="AA49" s="7">
        <v>43755</v>
      </c>
      <c r="AB49">
        <v>-136305581</v>
      </c>
      <c r="AC49">
        <v>-970221</v>
      </c>
      <c r="AD49">
        <v>56242195</v>
      </c>
    </row>
    <row r="50" spans="27:30">
      <c r="AA50" t="s">
        <v>244</v>
      </c>
      <c r="AB50">
        <v>-6967803319</v>
      </c>
      <c r="AC50" t="e">
        <v>#VALUE!</v>
      </c>
      <c r="AD50">
        <v>2762723407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1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40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243</v>
      </c>
      <c r="G9" s="1">
        <v>-188912153</v>
      </c>
      <c r="H9" s="1">
        <v>-713952463</v>
      </c>
      <c r="I9" s="1" t="s">
        <v>243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243</v>
      </c>
      <c r="G10" s="1">
        <v>-141240680</v>
      </c>
      <c r="H10" s="1">
        <v>-882320758</v>
      </c>
      <c r="I10" s="1" t="s">
        <v>243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243</v>
      </c>
      <c r="G12" s="1">
        <v>-217206548</v>
      </c>
      <c r="H12" s="1">
        <v>52699945</v>
      </c>
      <c r="I12" s="1" t="s">
        <v>243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243</v>
      </c>
      <c r="G13" s="1">
        <v>-139873545</v>
      </c>
      <c r="H13" s="1">
        <v>38420159</v>
      </c>
      <c r="I13" s="1" t="s">
        <v>243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243</v>
      </c>
      <c r="G14" s="1">
        <v>-153497754</v>
      </c>
      <c r="H14" s="1">
        <v>288495545</v>
      </c>
      <c r="I14" s="1" t="s">
        <v>243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243</v>
      </c>
      <c r="G16" s="1">
        <v>-233587125</v>
      </c>
      <c r="H16" s="1">
        <v>575502207</v>
      </c>
      <c r="I16" s="1" t="s">
        <v>243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243</v>
      </c>
      <c r="G17" s="1">
        <v>-233699088</v>
      </c>
      <c r="H17" s="1">
        <v>633169384</v>
      </c>
      <c r="I17" s="1" t="s">
        <v>243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27:30">
      <c r="AA41" s="7">
        <v>43755</v>
      </c>
      <c r="AB41">
        <v>-164162292</v>
      </c>
      <c r="AC41">
        <v>20116676</v>
      </c>
      <c r="AD41">
        <v>60777157</v>
      </c>
    </row>
    <row r="42" spans="27:30">
      <c r="AA42" t="s">
        <v>244</v>
      </c>
      <c r="AB42">
        <v>-7092619488</v>
      </c>
      <c r="AC42" t="e">
        <v>#VALUE!</v>
      </c>
      <c r="AD42">
        <v>1886619893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28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387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39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388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243</v>
      </c>
      <c r="G9" s="1">
        <v>-123136884</v>
      </c>
      <c r="H9" s="1">
        <v>-669684681</v>
      </c>
      <c r="I9" s="1" t="s">
        <v>243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243</v>
      </c>
      <c r="G11" s="1">
        <v>-189365680</v>
      </c>
      <c r="H11" s="1">
        <v>48533648</v>
      </c>
      <c r="I11" s="1" t="s">
        <v>243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243</v>
      </c>
      <c r="G12" s="1">
        <v>-121944984</v>
      </c>
      <c r="H12" s="1">
        <v>26253595</v>
      </c>
      <c r="I12" s="1" t="s">
        <v>243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243</v>
      </c>
      <c r="G13" s="1">
        <v>-133822884</v>
      </c>
      <c r="H13" s="1">
        <v>273196147</v>
      </c>
      <c r="I13" s="1" t="s">
        <v>243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243</v>
      </c>
      <c r="G15" s="1">
        <v>-203646646</v>
      </c>
      <c r="H15" s="1">
        <v>496067038</v>
      </c>
      <c r="I15" s="1" t="s">
        <v>243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243</v>
      </c>
      <c r="G16" s="1">
        <v>-203746827</v>
      </c>
      <c r="H16" s="1">
        <v>546340043</v>
      </c>
      <c r="I16" s="1" t="s">
        <v>243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27:30">
      <c r="AA40" s="7">
        <v>43755</v>
      </c>
      <c r="AB40">
        <v>-143119190</v>
      </c>
      <c r="AC40">
        <v>6588719</v>
      </c>
      <c r="AD40">
        <v>68773269</v>
      </c>
    </row>
    <row r="41" spans="27:30">
      <c r="AA41" t="s">
        <v>244</v>
      </c>
      <c r="AB41">
        <v>-5985134811</v>
      </c>
      <c r="AC41" t="e">
        <v>#VALUE!</v>
      </c>
      <c r="AD41">
        <v>2206259031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6" activePane="bottomLeft" state="frozen"/>
      <selection/>
      <selection pane="bottomLeft" activeCell="J33" sqref="J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389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33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243</v>
      </c>
      <c r="G9" s="1">
        <v>-203645361</v>
      </c>
      <c r="H9" s="1">
        <v>122076292</v>
      </c>
      <c r="I9" s="1" t="s">
        <v>243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243</v>
      </c>
      <c r="G10" s="1">
        <v>-203746827</v>
      </c>
      <c r="H10" s="1">
        <v>14129711</v>
      </c>
      <c r="I10" s="1" t="s">
        <v>243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27:30">
      <c r="AA34" s="7">
        <v>43755</v>
      </c>
      <c r="AB34">
        <v>-143119190</v>
      </c>
      <c r="AC34">
        <v>9333232</v>
      </c>
      <c r="AD34">
        <v>76012959</v>
      </c>
    </row>
    <row r="35" spans="27:30">
      <c r="AA35" t="s">
        <v>244</v>
      </c>
      <c r="AB35">
        <v>-5195357993</v>
      </c>
      <c r="AC35" t="e">
        <v>#VALUE!</v>
      </c>
      <c r="AD35">
        <v>3040441887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6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3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243</v>
      </c>
      <c r="G9" s="1">
        <v>-193949711</v>
      </c>
      <c r="H9" s="1">
        <v>97031206</v>
      </c>
      <c r="I9" s="1" t="s">
        <v>243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243</v>
      </c>
      <c r="G10" s="1">
        <v>-194042674</v>
      </c>
      <c r="H10" s="1">
        <v>-5772891</v>
      </c>
      <c r="I10" s="1" t="s">
        <v>243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27:30">
      <c r="AA34" s="7">
        <v>43755</v>
      </c>
      <c r="AB34">
        <v>-136305581</v>
      </c>
      <c r="AC34">
        <v>2842160</v>
      </c>
      <c r="AD34">
        <v>62788909</v>
      </c>
    </row>
    <row r="35" spans="27:30">
      <c r="AA35" t="s">
        <v>244</v>
      </c>
      <c r="AB35">
        <v>-4591999183</v>
      </c>
      <c r="AC35" t="e">
        <v>#VALUE!</v>
      </c>
      <c r="AD35">
        <v>2364376993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6" activePane="bottomLeft" state="frozen"/>
      <selection/>
      <selection pane="bottomLeft" activeCell="H30" sqref="H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290</v>
      </c>
    </row>
    <row r="2" ht="233" customHeight="1"/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203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30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27:30">
      <c r="AA31" s="7">
        <v>43755</v>
      </c>
      <c r="AB31">
        <v>-276582219</v>
      </c>
      <c r="AC31">
        <v>-906138</v>
      </c>
      <c r="AD31">
        <v>105869275</v>
      </c>
    </row>
    <row r="32" spans="27:30">
      <c r="AA32" t="s">
        <v>244</v>
      </c>
      <c r="AB32">
        <v>-9011523487</v>
      </c>
      <c r="AC32" t="e">
        <v>#VALUE!</v>
      </c>
      <c r="AD32">
        <v>5932083608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7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26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27:30">
      <c r="AA27" s="7">
        <v>43755</v>
      </c>
      <c r="AB27">
        <v>-63282799</v>
      </c>
      <c r="AC27">
        <v>-822373</v>
      </c>
      <c r="AD27">
        <v>30736214</v>
      </c>
    </row>
    <row r="28" spans="27:30">
      <c r="AA28" t="s">
        <v>244</v>
      </c>
      <c r="AB28">
        <v>-1691719965</v>
      </c>
      <c r="AC28">
        <v>46538131</v>
      </c>
      <c r="AD28">
        <v>811723422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9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26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27:30">
      <c r="AA27" s="7">
        <v>43755</v>
      </c>
      <c r="AB27">
        <v>-64825307</v>
      </c>
      <c r="AC27">
        <v>4081182</v>
      </c>
      <c r="AD27">
        <v>24750440</v>
      </c>
    </row>
    <row r="28" spans="27:30">
      <c r="AA28" t="s">
        <v>244</v>
      </c>
      <c r="AB28">
        <v>-1732819807</v>
      </c>
      <c r="AC28">
        <v>3517074</v>
      </c>
      <c r="AD28">
        <v>484485719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18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26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27:30">
      <c r="AA27" s="7">
        <v>43755</v>
      </c>
      <c r="AB27">
        <v>-52735451</v>
      </c>
      <c r="AC27">
        <v>6561624</v>
      </c>
      <c r="AD27">
        <v>29912126</v>
      </c>
    </row>
    <row r="28" spans="27:30">
      <c r="AA28" t="s">
        <v>244</v>
      </c>
      <c r="AB28">
        <v>-1409428667</v>
      </c>
      <c r="AC28">
        <v>19632341</v>
      </c>
      <c r="AD28">
        <v>489748092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workbookViewId="0">
      <pane ySplit="3" topLeftCell="A21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340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26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27:30">
      <c r="AA27" s="7">
        <v>43755</v>
      </c>
      <c r="AB27">
        <v>-60137167</v>
      </c>
      <c r="AC27">
        <v>1427715</v>
      </c>
      <c r="AD27">
        <v>28644010</v>
      </c>
    </row>
    <row r="28" spans="27:30">
      <c r="AA28" t="s">
        <v>244</v>
      </c>
      <c r="AB28">
        <v>-1606549368</v>
      </c>
      <c r="AC28">
        <v>821200913</v>
      </c>
      <c r="AD28">
        <v>555732036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9" activePane="bottomLeft" state="frozen"/>
      <selection/>
      <selection pane="bottomLeft" activeCell="I25" sqref="I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391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5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27:30">
      <c r="AA26" s="7">
        <v>43755</v>
      </c>
      <c r="AB26">
        <v>-52735451</v>
      </c>
      <c r="AC26">
        <v>435734</v>
      </c>
      <c r="AD26">
        <v>25066811</v>
      </c>
    </row>
    <row r="27" spans="27:30">
      <c r="AA27" t="s">
        <v>244</v>
      </c>
      <c r="AB27">
        <v>-1268991045</v>
      </c>
      <c r="AC27">
        <v>5815519</v>
      </c>
      <c r="AD27">
        <v>327428110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"/>
  <sheetViews>
    <sheetView workbookViewId="0">
      <pane ySplit="3" topLeftCell="A12" activePane="bottomLeft" state="frozen"/>
      <selection/>
      <selection pane="bottomLeft" activeCell="I23" sqref="I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212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3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27:30">
      <c r="AA24" s="7">
        <v>43755</v>
      </c>
      <c r="AB24">
        <v>-52735451</v>
      </c>
      <c r="AC24">
        <v>8691387</v>
      </c>
      <c r="AD24">
        <v>40247745</v>
      </c>
    </row>
    <row r="25" spans="27:30">
      <c r="AA25" t="s">
        <v>244</v>
      </c>
      <c r="AB25">
        <v>-1156824569</v>
      </c>
      <c r="AC25">
        <v>186571009</v>
      </c>
      <c r="AD25">
        <v>543695130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7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392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2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27:30">
      <c r="AA23" s="7">
        <v>43755</v>
      </c>
      <c r="AB23">
        <v>-52735451</v>
      </c>
      <c r="AC23">
        <v>3433265</v>
      </c>
      <c r="AD23">
        <v>35953934</v>
      </c>
    </row>
    <row r="24" spans="27:30">
      <c r="AA24" t="s">
        <v>244</v>
      </c>
      <c r="AB24">
        <v>-1155002548</v>
      </c>
      <c r="AC24">
        <v>186294676</v>
      </c>
      <c r="AD24">
        <v>578130692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workbookViewId="0">
      <pane ySplit="3" topLeftCell="A6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393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18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27:30">
      <c r="AA19" s="7">
        <v>43755</v>
      </c>
      <c r="AB19">
        <v>-136305581</v>
      </c>
      <c r="AC19">
        <v>13424120</v>
      </c>
      <c r="AD19">
        <v>74960150</v>
      </c>
    </row>
    <row r="20" spans="27:30">
      <c r="AA20" t="s">
        <v>244</v>
      </c>
      <c r="AB20">
        <v>-2263658331</v>
      </c>
      <c r="AC20">
        <v>107590376</v>
      </c>
      <c r="AD20">
        <v>1248616737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2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394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1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27:30">
      <c r="AA18" s="7">
        <v>43755</v>
      </c>
      <c r="AB18">
        <v>-136305581</v>
      </c>
      <c r="AC18">
        <v>2545237</v>
      </c>
      <c r="AD18">
        <v>81817169</v>
      </c>
    </row>
    <row r="19" spans="27:30">
      <c r="AA19" t="s">
        <v>244</v>
      </c>
      <c r="AB19">
        <v>-2156210899</v>
      </c>
      <c r="AC19">
        <v>742825287</v>
      </c>
      <c r="AD19">
        <v>1354117403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5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395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16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27:30">
      <c r="AA17" s="7">
        <v>43755</v>
      </c>
      <c r="AB17">
        <v>-136305581</v>
      </c>
      <c r="AC17">
        <v>15743232</v>
      </c>
      <c r="AD17">
        <v>48854529</v>
      </c>
    </row>
    <row r="18" spans="27:30">
      <c r="AA18" t="s">
        <v>244</v>
      </c>
      <c r="AB18">
        <v>-2072153833</v>
      </c>
      <c r="AC18">
        <v>498245042</v>
      </c>
      <c r="AD18">
        <v>740719198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"/>
  <sheetViews>
    <sheetView workbookViewId="0">
      <pane ySplit="3" topLeftCell="A4" activePane="bottomLeft" state="frozen"/>
      <selection/>
      <selection pane="bottomLeft" activeCell="I9" sqref="I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2" t="s">
        <v>396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9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27:30">
      <c r="AA10" s="7">
        <v>43755</v>
      </c>
      <c r="AB10">
        <v>-136305581</v>
      </c>
      <c r="AC10">
        <v>526546740</v>
      </c>
      <c r="AD10">
        <v>27336964</v>
      </c>
    </row>
    <row r="11" spans="27:30">
      <c r="AA11" t="s">
        <v>244</v>
      </c>
      <c r="AB11">
        <v>-882659131</v>
      </c>
      <c r="AC11">
        <v>336554314</v>
      </c>
      <c r="AD11">
        <v>-910560050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tabSelected="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4:13">
      <c r="D1" s="1"/>
      <c r="E1" s="1"/>
      <c r="F1" s="1"/>
      <c r="G1" s="1"/>
      <c r="H1" s="1"/>
      <c r="I1" s="1"/>
      <c r="J1" s="1"/>
      <c r="K1" s="1"/>
      <c r="M1" s="9" t="s">
        <v>290</v>
      </c>
    </row>
    <row r="2" ht="27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281</v>
      </c>
      <c r="D3" s="3" t="s">
        <v>282</v>
      </c>
      <c r="E3" s="3" t="s">
        <v>283</v>
      </c>
      <c r="F3" s="3" t="s">
        <v>284</v>
      </c>
      <c r="G3" s="3" t="s">
        <v>285</v>
      </c>
      <c r="H3" s="3" t="s">
        <v>286</v>
      </c>
      <c r="I3" s="3" t="s">
        <v>22</v>
      </c>
      <c r="J3" s="3" t="s">
        <v>287</v>
      </c>
      <c r="K3" s="3" t="s">
        <v>288</v>
      </c>
      <c r="L3" s="3" t="s">
        <v>289</v>
      </c>
      <c r="M3" s="10" t="s">
        <v>397</v>
      </c>
      <c r="N3" s="2" t="s">
        <v>2</v>
      </c>
      <c r="O3" s="2" t="s">
        <v>3</v>
      </c>
      <c r="P3" s="2" t="s">
        <v>303</v>
      </c>
      <c r="Q3" s="11" t="s">
        <v>11</v>
      </c>
      <c r="R3" s="11" t="s">
        <v>20</v>
      </c>
      <c r="S3" s="3" t="s">
        <v>320</v>
      </c>
      <c r="T3" s="3" t="s">
        <v>321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291</v>
      </c>
      <c r="AC3" t="s">
        <v>292</v>
      </c>
      <c r="AD3" t="s">
        <v>293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E4" s="1"/>
      <c r="F4" s="1">
        <v>0</v>
      </c>
      <c r="G4" s="1">
        <v>-425191647</v>
      </c>
      <c r="H4" s="1">
        <v>-425191647</v>
      </c>
      <c r="I4" s="1"/>
      <c r="J4" s="1"/>
      <c r="K4" s="1"/>
      <c r="L4" s="1">
        <f t="shared" ref="L4:L8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E5" s="1"/>
      <c r="F5" s="1">
        <v>0</v>
      </c>
      <c r="G5" s="1">
        <v>-1108042677</v>
      </c>
      <c r="H5" s="1">
        <v>-1108042677</v>
      </c>
      <c r="I5" s="1"/>
      <c r="J5" s="1"/>
      <c r="K5" s="1"/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E6" s="1"/>
      <c r="F6" s="1">
        <v>0</v>
      </c>
      <c r="G6" s="1">
        <v>-1023773157</v>
      </c>
      <c r="H6" s="1">
        <v>-2131815834</v>
      </c>
      <c r="I6" s="1"/>
      <c r="J6" s="1"/>
      <c r="K6" s="1"/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E7" s="1"/>
      <c r="F7" s="1">
        <v>0</v>
      </c>
      <c r="G7" s="1">
        <v>-1711225395</v>
      </c>
      <c r="H7" s="1">
        <v>-2819268072</v>
      </c>
      <c r="I7" s="1"/>
      <c r="J7" s="1"/>
      <c r="K7" s="1"/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E8" s="1"/>
      <c r="F8" s="1">
        <v>0</v>
      </c>
      <c r="G8" s="1">
        <v>-927164409</v>
      </c>
      <c r="H8" s="1">
        <v>-3516621646</v>
      </c>
      <c r="I8" s="1"/>
      <c r="J8" s="1"/>
      <c r="K8" s="1"/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27:30">
      <c r="AA9" s="7">
        <v>43755</v>
      </c>
      <c r="AB9">
        <v>-927164409</v>
      </c>
      <c r="AC9">
        <v>-927164409</v>
      </c>
      <c r="AD9">
        <v>-3516621646</v>
      </c>
    </row>
    <row r="10" spans="27:30">
      <c r="AA10" t="s">
        <v>244</v>
      </c>
      <c r="AB10">
        <v>-5195397285</v>
      </c>
      <c r="AC10">
        <v>-5195397285</v>
      </c>
      <c r="AD10">
        <v>-10000939876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86</vt:i4>
      </vt:variant>
    </vt:vector>
  </HeadingPairs>
  <TitlesOfParts>
    <vt:vector size="8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湖泉列岛</vt:lpstr>
      <vt:lpstr>Lambertisland</vt:lpstr>
      <vt:lpstr>小金山列岛</vt:lpstr>
      <vt:lpstr>RichMond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Phakalene</vt:lpstr>
      <vt:lpstr>Donga</vt:lpstr>
      <vt:lpstr>Ukerewe</vt:lpstr>
      <vt:lpstr>Juma岛</vt:lpstr>
      <vt:lpstr>鲁邦多岛</vt:lpstr>
      <vt:lpstr>富埃特文图拉岛</vt:lpstr>
      <vt:lpstr>丹戎乌班市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2019-10-17T11:31:36Z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