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2540" tabRatio="808" firstSheet="95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  <pivotCache cacheId="71" r:id="rId18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<sst xmlns="http://schemas.openxmlformats.org/spreadsheetml/2006/main" count="7084" uniqueCount="481">
  <si>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</si>
  <si>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</si>
  <si>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</si>
  <si>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</si>
  <si>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</si>
  <si>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</si>
  <si>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</si>
  <si>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</si>
  <si>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</si>
  <si>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</si>
  <si>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</si>
  <si>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</si>
  <si>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</si>
  <si>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</si>
  <si>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</si>
  <si>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</si>
  <si>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</si>
  <si>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</si>
  <si>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</si>
  <si>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</si>
  <si>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</si>
  <si>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</si>
  <si>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</si>
  <si>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</si>
  <si>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</si>
  <si>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</si>
  <si>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</si>
  <si>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</si>
  <si>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</si>
  <si>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</si>
  <si>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</si>
  <si>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</si>
  <si>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</si>
  <si>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</si>
  <si>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</si>
  <si>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</si>
  <si>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</si>
  <si>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</si>
  <si>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</si>
  <si>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</si>
  <si>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</si>
  <si>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</si>
  <si>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</si>
  <si>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</si>
  <si>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</si>
  <si>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</si>
  <si>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</si>
  <si>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</si>
  <si>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</si>
  <si>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</si>
  <si>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</si>
  <si>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</si>
  <si>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</si>
  <si>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</si>
  <si>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</si>
  <si>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</si>
  <si>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</si>
  <si>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</si>
  <si>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</si>
  <si>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</si>
  <si>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</si>
  <si>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</si>
  <si>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</si>
  <si>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</si>
  <si>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</si>
  <si>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</si>
  <si>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</si>
  <si>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</si>
  <si>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</si>
  <si>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</si>
  <si>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</si>
  <si>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</si>
  <si>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</si>
  <si>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</si>
  <si>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</si>
  <si>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</si>
  <si>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</si>
  <si>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</si>
  <si>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</si>
  <si>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</si>
  <si>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</si>
  <si>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</si>
  <si>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</si>
  <si>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</si>
  <si>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</si>
  <si>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</si>
  <si>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</si>
  <si>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</si>
  <si>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</si>
  <si>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</si>
  <si>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</si>
  <si>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</si>
  <si>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</si>
  <si>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</si>
  <si>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</si>
  <si>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</si>
  <si>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</si>
  <si>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</si>
  <si>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</si>
  <si>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</si>
  <si>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</si>
  <si>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</si>
  <si>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</si>
  <si>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</si>
  <si>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</si>
  <si>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</si>
  <si>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</si>
  <si>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</si>
  <si>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</si>
  <si>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</si>
  <si>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</si>
  <si>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</si>
  <si>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</si>
  <si>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</si>
  <si>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</si>
  <si>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</si>
  <si>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</si>
  <si>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</si>
  <si>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</si>
  <si>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</si>
  <si>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</si>
  <si>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</si>
  <si>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</si>
  <si>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</si>
  <si>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</si>
  <si>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</si>
  <si>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</si>
  <si>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</si>
  <si>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</si>
  <si>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</si>
  <si>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</si>
  <si>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</si>
  <si>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</si>
  <si>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</si>
  <si>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</si>
  <si>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</si>
  <si>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</si>
  <si>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</si>
  <si>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</si>
  <si>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</si>
  <si>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</si>
  <si>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</si>
  <si>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</si>
  <si>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</si>
  <si>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</si>
  <si>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</si>
  <si>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</si>
  <si>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</si>
  <si>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</si>
  <si>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</si>
  <si>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</si>
  <si>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</si>
  <si>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</si>
  <si>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</si>
  <si>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</si>
  <si>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</si>
  <si>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</si>
  <si>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</si>
  <si>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</si>
  <si>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</si>
  <si>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</si>
  <si>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</si>
  <si>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</si>
  <si>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</si>
  <si>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</si>
  <si>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</si>
  <si>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</si>
  <si>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</si>
  <si>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</si>
  <si>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</si>
  <si>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</si>
  <si>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</si>
  <si>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</si>
  <si>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</si>
  <si>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</si>
  <si>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</si>
  <si>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</si>
  <si>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</si>
  <si>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</si>
  <si>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</si>
  <si>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</si>
  <si>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</si>
  <si>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</si>
  <si>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</si>
  <si>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</si>
  <si>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</si>
  <si>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</si>
  <si>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</si>
  <si>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</si>
  <si>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</si>
  <si>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</si>
  <si>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</si>
  <si>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</si>
  <si>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</si>
  <si>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</si>
  <si>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</si>
  <si>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</si>
  <si>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</si>
  <si>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</si>
  <si>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</si>
  <si>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</si>
  <si>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</si>
  <si>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</si>
  <si>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</si>
  <si>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</si>
  <si>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</si>
  <si>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</si>
  <si>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</si>
  <si>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</si>
  <si>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</si>
  <si>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</si>
  <si>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</si>
  <si>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</si>
  <si>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</si>
  <si>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</si>
  <si>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</si>
  <si>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</si>
  <si>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</si>
  <si>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</si>
  <si>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</si>
  <si>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</si>
  <si>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</si>
  <si>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</si>
  <si>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</si>
  <si>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</si>
  <si>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</si>
  <si>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</si>
  <si>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</si>
  <si>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</si>
  <si>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</si>
  <si>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</si>
  <si>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</si>
  <si>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</si>
  <si>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</si>
  <si>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</si>
  <si>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</si>
  <si>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</si>
  <si>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</si>
  <si>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</si>
  <si>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</si>
  <si>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</si>
  <si>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</si>
  <si>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</si>
  <si>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</si>
  <si>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</si>
  <si>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</si>
  <si>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</si>
  <si>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</si>
  <si>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</si>
  <si>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</si>
  <si>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</si>
  <si>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</si>
  <si>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</si>
  <si>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</si>
  <si>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</si>
  <si>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</si>
  <si>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</si>
  <si>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</si>
  <si>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</si>
  <si>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</si>
  <si>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</si>
  <si>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</si>
  <si>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</si>
  <si>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</si>
  <si>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</si>
  <si>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</si>
  <si>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</si>
  <si>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</si>
  <si>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</si>
  <si>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</si>
  <si>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</si>
  <si>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</si>
  <si>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</si>
  <si>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</si>
  <si>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</si>
  <si>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</si>
  <si>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</si>
  <si>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</si>
  <si>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</si>
  <si>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</si>
  <si>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</si>
  <si>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</si>
  <si>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</si>
  <si>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</si>
  <si>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</si>
  <si>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</si>
  <si>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</si>
  <si>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</si>
  <si>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</si>
  <si>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</si>
  <si>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</si>
  <si>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</si>
  <si>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</si>
  <si>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</si>
  <si>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</si>
  <si>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</si>
  <si>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</si>
  <si>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</si>
  <si>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</si>
  <si>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Nakhiloo岛</t>
  </si>
  <si>
    <t>甘尼森岛</t>
  </si>
  <si>
    <t>斯壮结</t>
  </si>
  <si>
    <t>Kugluktuk机场</t>
  </si>
  <si>
    <t>普拉兰岛</t>
  </si>
  <si>
    <t>螺洲岛</t>
  </si>
  <si>
    <t>果州群岛</t>
  </si>
  <si>
    <t>卡尔尼科巴机场</t>
  </si>
  <si>
    <t>hasbahce</t>
  </si>
  <si>
    <t>法伊拉卡岛</t>
  </si>
  <si>
    <t>Melodica</t>
  </si>
  <si>
    <t>狗骨岛</t>
  </si>
  <si>
    <t>MUGHALGARDENS</t>
  </si>
  <si>
    <t>秦山核电站方家山堆场</t>
  </si>
  <si>
    <t>巴赫达尔机场</t>
  </si>
  <si>
    <t>切列波维茨机场</t>
  </si>
  <si>
    <t>丹戎乌班市</t>
  </si>
  <si>
    <t>霍马利格岛</t>
  </si>
  <si>
    <t>阿勒格尼县机场</t>
  </si>
  <si>
    <t>锡纳邦机场</t>
  </si>
  <si>
    <t>五结乡</t>
  </si>
  <si>
    <t>菲利宾BCCM</t>
  </si>
  <si>
    <t>伊维桑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</si>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</sst>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21" fillId="17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0" fillId="7" borderId="9" applyNumberFormat="0" applyFont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22" fillId="6" borderId="14" applyNumberFormat="0" applyAlignment="0" applyProtection="0">
      <alignment vertical="center"/>
    </xf>
    <xf numFmtId="0" fontId="17" fillId="6" borderId="12" applyNumberFormat="0" applyAlignment="0" applyProtection="0">
      <alignment vertical="center"/>
    </xf>
    <xf numFmtId="0" fontId="25" fillId="22" borderId="15" applyNumberFormat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8" Type="http://schemas.openxmlformats.org/officeDocument/2006/relationships/sharedStrings" Target="sharedStrings.xml"/><Relationship Id="rId187" Type="http://schemas.openxmlformats.org/officeDocument/2006/relationships/styles" Target="styles.xml"/><Relationship Id="rId186" Type="http://schemas.openxmlformats.org/officeDocument/2006/relationships/theme" Target="theme/theme1.xml"/><Relationship Id="rId185" Type="http://schemas.openxmlformats.org/officeDocument/2006/relationships/pivotCacheDefinition" Target="pivotCache/pivotCacheDefinition72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控制面板!$P$13:$P$275</c:f>
              <c:numCache>
                <c:formatCode>General</c:formatCode>
                <c:ptCount val="2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控制面板!$Q$13:$Q$275</c:f>
              <c:numCache>
                <c:formatCode>General</c:formatCode>
                <c:ptCount val="2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控制面板!$R$13:$R$275</c:f>
              <c:numCache>
                <c:formatCode>General</c:formatCode>
                <c:ptCount val="2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控制面板!$S$13:$S$275</c:f>
              <c:numCache>
                <c:formatCode>General</c:formatCode>
                <c:ptCount val="2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控制面板!$T$13:$T$275</c:f>
              <c:numCache>
                <c:formatCode>General</c:formatCode>
                <c:ptCount val="2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控制面板!$P$13:$P$275</c:f>
              <c:numCache>
                <c:formatCode>General</c:formatCode>
                <c:ptCount val="262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控制面板!$Q$13:$Q$275</c:f>
              <c:numCache>
                <c:formatCode>General</c:formatCode>
                <c:ptCount val="262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控制面板!$R$13:$R$275</c:f>
              <c:numCache>
                <c:formatCode>General</c:formatCode>
                <c:ptCount val="262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控制面板!$S$13:$S$275</c:f>
              <c:numCache>
                <c:formatCode>General</c:formatCode>
                <c:ptCount val="262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控制面板!$O$13:$O$275</c:f>
              <c:strCache>
                <c:ptCount val="26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</c:strCache>
            </c:strRef>
          </c:cat>
          <c:val>
            <c:numRef>
              <c:f>控制面板!$T$13:$T$275</c:f>
              <c:numCache>
                <c:formatCode>General</c:formatCode>
                <c:ptCount val="262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小计!$A$8:$A$43</c:f>
              <c:strCache>
                <c:ptCount val="36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  <c:pt idx="35" c:formatCode="0%">
                  <c:v>PuertoQuito</c:v>
                </c:pt>
              </c:strCache>
            </c:strRef>
          </c:cat>
          <c:val>
            <c:numRef>
              <c:f>小计!$C$8:$C$43</c:f>
              <c:numCache>
                <c:formatCode>"$"#,##0.00_);[Red]\("$"#,##0.00\)</c:formatCode>
                <c:ptCount val="36"/>
                <c:pt idx="0">
                  <c:v>43858860</c:v>
                </c:pt>
                <c:pt idx="1">
                  <c:v>67823638</c:v>
                </c:pt>
                <c:pt idx="2">
                  <c:v>68416153</c:v>
                </c:pt>
                <c:pt idx="3">
                  <c:v>73326108</c:v>
                </c:pt>
                <c:pt idx="4">
                  <c:v>114240684</c:v>
                </c:pt>
                <c:pt idx="5">
                  <c:v>66786688</c:v>
                </c:pt>
                <c:pt idx="6">
                  <c:v>81829680</c:v>
                </c:pt>
                <c:pt idx="7">
                  <c:v>78415166</c:v>
                </c:pt>
                <c:pt idx="8">
                  <c:v>84214813</c:v>
                </c:pt>
                <c:pt idx="9">
                  <c:v>53115378</c:v>
                </c:pt>
                <c:pt idx="10">
                  <c:v>68021838</c:v>
                </c:pt>
                <c:pt idx="11">
                  <c:v>72930558</c:v>
                </c:pt>
                <c:pt idx="12">
                  <c:v>53798244</c:v>
                </c:pt>
                <c:pt idx="13">
                  <c:v>75138044</c:v>
                </c:pt>
                <c:pt idx="14">
                  <c:v>61896762</c:v>
                </c:pt>
                <c:pt idx="15">
                  <c:v>69983668</c:v>
                </c:pt>
                <c:pt idx="16">
                  <c:v>47488433</c:v>
                </c:pt>
                <c:pt idx="17">
                  <c:v>148431526</c:v>
                </c:pt>
                <c:pt idx="18">
                  <c:v>568576530</c:v>
                </c:pt>
                <c:pt idx="19">
                  <c:v>448418440</c:v>
                </c:pt>
                <c:pt idx="20">
                  <c:v>68184889</c:v>
                </c:pt>
                <c:pt idx="21">
                  <c:v>147942451</c:v>
                </c:pt>
                <c:pt idx="22">
                  <c:v>506419603</c:v>
                </c:pt>
                <c:pt idx="23">
                  <c:v>135328096</c:v>
                </c:pt>
                <c:pt idx="24">
                  <c:v>541229212</c:v>
                </c:pt>
                <c:pt idx="25">
                  <c:v>417245091</c:v>
                </c:pt>
                <c:pt idx="26">
                  <c:v>576576619</c:v>
                </c:pt>
                <c:pt idx="27">
                  <c:v>107039149</c:v>
                </c:pt>
                <c:pt idx="28">
                  <c:v>560344492</c:v>
                </c:pt>
                <c:pt idx="29">
                  <c:v>352305082</c:v>
                </c:pt>
                <c:pt idx="30">
                  <c:v>2067745</c:v>
                </c:pt>
                <c:pt idx="31">
                  <c:v>441364211</c:v>
                </c:pt>
                <c:pt idx="32">
                  <c:v>132416334</c:v>
                </c:pt>
                <c:pt idx="33">
                  <c:v>452482172</c:v>
                </c:pt>
                <c:pt idx="34">
                  <c:v>190479719</c:v>
                </c:pt>
                <c:pt idx="35">
                  <c:v>274024196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Lambertisland!$W$4:$W$234</c:f>
              <c:strCache>
                <c:ptCount val="2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</c:strCache>
            </c:strRef>
          </c:cat>
          <c:val>
            <c:numRef>
              <c:f>Lambertisland!$X$4:$X$234</c:f>
              <c:numCache>
                <c:formatCode>General</c:formatCode>
                <c:ptCount val="230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Lambertisland!$W$4:$W$234</c:f>
              <c:strCache>
                <c:ptCount val="2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</c:strCache>
            </c:strRef>
          </c:cat>
          <c:val>
            <c:numRef>
              <c:f>Lambertisland!$Y$4:$Y$234</c:f>
              <c:numCache>
                <c:formatCode>General</c:formatCode>
                <c:ptCount val="230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Lambertisland!$W$4:$W$234</c:f>
              <c:strCache>
                <c:ptCount val="230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</c:strCache>
            </c:strRef>
          </c:cat>
          <c:val>
            <c:numRef>
              <c:f>Lambertisland!$Z$4:$Z$234</c:f>
              <c:numCache>
                <c:formatCode>General</c:formatCode>
                <c:ptCount val="230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ISLASANTAY!$Z$4:$Z$228</c:f>
              <c:strCache>
                <c:ptCount val="2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</c:strCache>
            </c:strRef>
          </c:cat>
          <c:val>
            <c:numRef>
              <c:f>ISLASANTAY!$AA$4:$AA$228</c:f>
              <c:numCache>
                <c:formatCode>General</c:formatCode>
                <c:ptCount val="22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ISLASANTAY!$Z$4:$Z$228</c:f>
              <c:strCache>
                <c:ptCount val="2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</c:strCache>
            </c:strRef>
          </c:cat>
          <c:val>
            <c:numRef>
              <c:f>ISLASANTAY!$AB$4:$AB$228</c:f>
              <c:numCache>
                <c:formatCode>General</c:formatCode>
                <c:ptCount val="22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ISLASANTAY!$Z$4:$Z$228</c:f>
              <c:strCache>
                <c:ptCount val="22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</c:strCache>
            </c:strRef>
          </c:cat>
          <c:val>
            <c:numRef>
              <c:f>ISLASANTAY!$AC$4:$AC$228</c:f>
              <c:numCache>
                <c:formatCode>General</c:formatCode>
                <c:ptCount val="22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甘尼森岛!$AB$4:$AB$208</c:f>
              <c:numCache>
                <c:formatCode>General</c:formatCode>
                <c:ptCount val="204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甘尼森岛!$AC$4:$AC$208</c:f>
              <c:numCache>
                <c:formatCode>General</c:formatCode>
                <c:ptCount val="2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甘尼森岛!$AD$4:$AD$208</c:f>
              <c:numCache>
                <c:formatCode>General</c:formatCode>
                <c:ptCount val="204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斯壮结!$AB$4:$AB$208</c:f>
              <c:numCache>
                <c:formatCode>General</c:formatCode>
                <c:ptCount val="204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斯壮结!$AC$4:$AC$208</c:f>
              <c:numCache>
                <c:formatCode>General</c:formatCode>
                <c:ptCount val="20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斯壮结!$AA$4:$AA$208</c:f>
              <c:strCache>
                <c:ptCount val="20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</c:strCache>
            </c:strRef>
          </c:cat>
          <c:val>
            <c:numRef>
              <c:f>斯壮结!$AD$4:$AD$208</c:f>
              <c:numCache>
                <c:formatCode>General</c:formatCode>
                <c:ptCount val="204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Kugluktuk!$AA$4:$AA$205</c:f>
              <c:strCache>
                <c:ptCount val="2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</c:strCache>
            </c:strRef>
          </c:cat>
          <c:val>
            <c:numRef>
              <c:f>Kugluktuk!$AB$4:$AB$205</c:f>
              <c:numCache>
                <c:formatCode>General</c:formatCode>
                <c:ptCount val="20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Kugluktuk!$AA$4:$AA$205</c:f>
              <c:strCache>
                <c:ptCount val="2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</c:strCache>
            </c:strRef>
          </c:cat>
          <c:val>
            <c:numRef>
              <c:f>Kugluktuk!$AC$4:$AC$205</c:f>
              <c:numCache>
                <c:formatCode>General</c:formatCode>
                <c:ptCount val="2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Kugluktuk!$AA$4:$AA$205</c:f>
              <c:strCache>
                <c:ptCount val="20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</c:strCache>
            </c:strRef>
          </c:cat>
          <c:val>
            <c:numRef>
              <c:f>Kugluktuk!$AD$4:$AD$205</c:f>
              <c:numCache>
                <c:formatCode>General</c:formatCode>
                <c:ptCount val="20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螺洲岛!$AB$4:$AB$180</c:f>
              <c:numCache>
                <c:formatCode>General</c:formatCode>
                <c:ptCount val="17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螺洲岛!$AC$4:$AC$180</c:f>
              <c:numCache>
                <c:formatCode>General</c:formatCode>
                <c:ptCount val="176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螺洲岛!$AD$4:$AD$180</c:f>
              <c:numCache>
                <c:formatCode>General</c:formatCode>
                <c:ptCount val="176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果州群岛!$AB$4:$AB$180</c:f>
              <c:numCache>
                <c:formatCode>General</c:formatCode>
                <c:ptCount val="17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果州群岛!$AC$4:$AC$180</c:f>
              <c:numCache>
                <c:formatCode>General</c:formatCode>
                <c:ptCount val="176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果州群岛!$AA$4:$AA$180</c:f>
              <c:strCache>
                <c:ptCount val="17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</c:strCache>
            </c:strRef>
          </c:cat>
          <c:val>
            <c:numRef>
              <c:f>果州群岛!$AD$4:$AD$180</c:f>
              <c:numCache>
                <c:formatCode>General</c:formatCode>
                <c:ptCount val="176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庙湾岛!$AA$4:$AA$179</c:f>
              <c:strCache>
                <c:ptCount val="1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</c:strCache>
            </c:strRef>
          </c:cat>
          <c:val>
            <c:numRef>
              <c:f>庙湾岛!$AB$4:$AB$179</c:f>
              <c:numCache>
                <c:formatCode>General</c:formatCode>
                <c:ptCount val="1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庙湾岛!$AA$4:$AA$179</c:f>
              <c:strCache>
                <c:ptCount val="1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</c:strCache>
            </c:strRef>
          </c:cat>
          <c:val>
            <c:numRef>
              <c:f>庙湾岛!$AC$4:$AC$179</c:f>
              <c:numCache>
                <c:formatCode>General</c:formatCode>
                <c:ptCount val="17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庙湾岛!$AA$4:$AA$179</c:f>
              <c:strCache>
                <c:ptCount val="17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</c:strCache>
            </c:strRef>
          </c:cat>
          <c:val>
            <c:numRef>
              <c:f>庙湾岛!$AD$4:$AD$179</c:f>
              <c:numCache>
                <c:formatCode>General</c:formatCode>
                <c:ptCount val="17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向岛!$AB$4:$AB$170</c:f>
              <c:numCache>
                <c:formatCode>General</c:formatCode>
                <c:ptCount val="16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向岛!$AC$4:$AC$170</c:f>
              <c:numCache>
                <c:formatCode>General</c:formatCode>
                <c:ptCount val="166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向岛!$AD$4:$AD$170</c:f>
              <c:numCache>
                <c:formatCode>General</c:formatCode>
                <c:ptCount val="166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岛田岛!$AB$4:$AB$170</c:f>
              <c:numCache>
                <c:formatCode>General</c:formatCode>
                <c:ptCount val="16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岛田岛!$AC$4:$AC$170</c:f>
              <c:numCache>
                <c:formatCode>General</c:formatCode>
                <c:ptCount val="166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岛田岛!$AD$4:$AD$170</c:f>
              <c:numCache>
                <c:formatCode>General</c:formatCode>
                <c:ptCount val="166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小槌岛!$AB$4:$AB$170</c:f>
              <c:numCache>
                <c:formatCode>General</c:formatCode>
                <c:ptCount val="16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小槌岛!$AC$4:$AC$170</c:f>
              <c:numCache>
                <c:formatCode>General</c:formatCode>
                <c:ptCount val="166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小槌岛!$AD$4:$AD$170</c:f>
              <c:numCache>
                <c:formatCode>General</c:formatCode>
                <c:ptCount val="166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高岛!$AB$4:$AB$170</c:f>
              <c:numCache>
                <c:formatCode>General</c:formatCode>
                <c:ptCount val="16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高岛!$AC$4:$AC$170</c:f>
              <c:numCache>
                <c:formatCode>General</c:formatCode>
                <c:ptCount val="166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高岛!$AA$4:$AA$170</c:f>
              <c:strCache>
                <c:ptCount val="166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</c:strCache>
            </c:strRef>
          </c:cat>
          <c:val>
            <c:numRef>
              <c:f>高岛!$AD$4:$AD$170</c:f>
              <c:numCache>
                <c:formatCode>General</c:formatCode>
                <c:ptCount val="166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平郡岛!$AA$4:$AA$161</c:f>
              <c:strCache>
                <c:ptCount val="1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</c:strCache>
            </c:strRef>
          </c:cat>
          <c:val>
            <c:numRef>
              <c:f>平郡岛!$AB$4:$AB$161</c:f>
              <c:numCache>
                <c:formatCode>General</c:formatCode>
                <c:ptCount val="1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平郡岛!$AA$4:$AA$161</c:f>
              <c:strCache>
                <c:ptCount val="1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</c:strCache>
            </c:strRef>
          </c:cat>
          <c:val>
            <c:numRef>
              <c:f>平郡岛!$AC$4:$AC$161</c:f>
              <c:numCache>
                <c:formatCode>General</c:formatCode>
                <c:ptCount val="1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平郡岛!$AA$4:$AA$161</c:f>
              <c:strCache>
                <c:ptCount val="15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</c:strCache>
            </c:strRef>
          </c:cat>
          <c:val>
            <c:numRef>
              <c:f>平郡岛!$AD$4:$AD$161</c:f>
              <c:numCache>
                <c:formatCode>General</c:formatCode>
                <c:ptCount val="15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狗骨岛!$AA$4:$AA$151</c:f>
              <c:strCache>
                <c:ptCount val="1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</c:strCache>
            </c:strRef>
          </c:cat>
          <c:val>
            <c:numRef>
              <c:f>狗骨岛!$AB$4:$AB$151</c:f>
              <c:numCache>
                <c:formatCode>General</c:formatCode>
                <c:ptCount val="14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狗骨岛!$AA$4:$AA$151</c:f>
              <c:strCache>
                <c:ptCount val="1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</c:strCache>
            </c:strRef>
          </c:cat>
          <c:val>
            <c:numRef>
              <c:f>狗骨岛!$AC$4:$AC$151</c:f>
              <c:numCache>
                <c:formatCode>General</c:formatCode>
                <c:ptCount val="147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狗骨岛!$AA$4:$AA$151</c:f>
              <c:strCache>
                <c:ptCount val="147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</c:strCache>
            </c:strRef>
          </c:cat>
          <c:val>
            <c:numRef>
              <c:f>狗骨岛!$AD$4:$AD$151</c:f>
              <c:numCache>
                <c:formatCode>General</c:formatCode>
                <c:ptCount val="147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普拉兰岛!$AA$4:$AA$150</c:f>
              <c:strCache>
                <c:ptCount val="1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</c:strCache>
            </c:strRef>
          </c:cat>
          <c:val>
            <c:numRef>
              <c:f>普拉兰岛!$AB$4:$AB$150</c:f>
              <c:numCache>
                <c:formatCode>General</c:formatCode>
                <c:ptCount val="14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普拉兰岛!$AA$4:$AA$150</c:f>
              <c:strCache>
                <c:ptCount val="1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</c:strCache>
            </c:strRef>
          </c:cat>
          <c:val>
            <c:numRef>
              <c:f>普拉兰岛!$AC$4:$AC$150</c:f>
              <c:numCache>
                <c:formatCode>General</c:formatCode>
                <c:ptCount val="146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普拉兰岛!$AA$4:$AA$150</c:f>
              <c:strCache>
                <c:ptCount val="146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</c:strCache>
            </c:strRef>
          </c:cat>
          <c:val>
            <c:numRef>
              <c:f>普拉兰岛!$AD$4:$AD$150</c:f>
              <c:numCache>
                <c:formatCode>General</c:formatCode>
                <c:ptCount val="146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法伊拉卡岛!$AB$4:$AB$144</c:f>
              <c:numCache>
                <c:formatCode>General</c:formatCode>
                <c:ptCount val="14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法伊拉卡岛!$AC$4:$AC$144</c:f>
              <c:numCache>
                <c:formatCode>General</c:formatCode>
                <c:ptCount val="140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法伊拉卡岛!$AD$4:$AD$144</c:f>
              <c:numCache>
                <c:formatCode>General</c:formatCode>
                <c:ptCount val="140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Nakhiloo岛!$AB$4:$AB$144</c:f>
              <c:numCache>
                <c:formatCode>General</c:formatCode>
                <c:ptCount val="14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Nakhiloo岛!$AC$4:$AC$144</c:f>
              <c:numCache>
                <c:formatCode>General</c:formatCode>
                <c:ptCount val="140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Nakhiloo岛!$AA$4:$AA$144</c:f>
              <c:strCache>
                <c:ptCount val="140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</c:strCache>
            </c:strRef>
          </c:cat>
          <c:val>
            <c:numRef>
              <c:f>Nakhiloo岛!$AD$4:$AD$144</c:f>
              <c:numCache>
                <c:formatCode>General</c:formatCode>
                <c:ptCount val="140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巴赫达尔机场!$AA$4:$AA$141</c:f>
              <c:strCache>
                <c:ptCount val="1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</c:strCache>
            </c:strRef>
          </c:cat>
          <c:val>
            <c:numRef>
              <c:f>巴赫达尔机场!$AB$4:$AB$141</c:f>
              <c:numCache>
                <c:formatCode>General</c:formatCode>
                <c:ptCount val="13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巴赫达尔机场!$AA$4:$AA$141</c:f>
              <c:strCache>
                <c:ptCount val="1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</c:strCache>
            </c:strRef>
          </c:cat>
          <c:val>
            <c:numRef>
              <c:f>巴赫达尔机场!$AC$4:$AC$141</c:f>
              <c:numCache>
                <c:formatCode>General</c:formatCode>
                <c:ptCount val="13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巴赫达尔机场!$AA$4:$AA$141</c:f>
              <c:strCache>
                <c:ptCount val="13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</c:strCache>
            </c:strRef>
          </c:cat>
          <c:val>
            <c:numRef>
              <c:f>巴赫达尔机场!$AD$4:$AD$141</c:f>
              <c:numCache>
                <c:formatCode>General</c:formatCode>
                <c:ptCount val="13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丹戎乌班市!$AA$4:$AA$119</c:f>
              <c:strCache>
                <c:ptCount val="1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</c:strCache>
            </c:strRef>
          </c:cat>
          <c:val>
            <c:numRef>
              <c:f>丹戎乌班市!$AB$4:$AB$119</c:f>
              <c:numCache>
                <c:formatCode>General</c:formatCode>
                <c:ptCount val="1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丹戎乌班市!$AA$4:$AA$119</c:f>
              <c:strCache>
                <c:ptCount val="1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</c:strCache>
            </c:strRef>
          </c:cat>
          <c:val>
            <c:numRef>
              <c:f>丹戎乌班市!$AC$4:$AC$119</c:f>
              <c:numCache>
                <c:formatCode>General</c:formatCode>
                <c:ptCount val="11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丹戎乌班市!$AA$4:$AA$119</c:f>
              <c:strCache>
                <c:ptCount val="11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</c:strCache>
            </c:strRef>
          </c:cat>
          <c:val>
            <c:numRef>
              <c:f>丹戎乌班市!$AD$4:$AD$119</c:f>
              <c:numCache>
                <c:formatCode>General</c:formatCode>
                <c:ptCount val="11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霍马利格岛!$AA$4:$AA$97</c:f>
              <c:strCache>
                <c:ptCount val="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</c:strCache>
            </c:strRef>
          </c:cat>
          <c:val>
            <c:numRef>
              <c:f>霍马利格岛!$AB$4:$AB$97</c:f>
              <c:numCache>
                <c:formatCode>General</c:formatCode>
                <c:ptCount val="9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霍马利格岛!$AA$4:$AA$97</c:f>
              <c:strCache>
                <c:ptCount val="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</c:strCache>
            </c:strRef>
          </c:cat>
          <c:val>
            <c:numRef>
              <c:f>霍马利格岛!$AC$4:$AC$97</c:f>
              <c:numCache>
                <c:formatCode>General</c:formatCode>
                <c:ptCount val="9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霍马利格岛!$AA$4:$AA$97</c:f>
              <c:strCache>
                <c:ptCount val="9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</c:strCache>
            </c:strRef>
          </c:cat>
          <c:val>
            <c:numRef>
              <c:f>霍马利格岛!$AD$4:$AD$97</c:f>
              <c:numCache>
                <c:formatCode>General</c:formatCode>
                <c:ptCount val="9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卡尔尼科巴机场!$AA$4:$AA$90</c:f>
              <c:strCache>
                <c:ptCount val="8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</c:strCache>
            </c:strRef>
          </c:cat>
          <c:val>
            <c:numRef>
              <c:f>卡尔尼科巴机场!$AB$4:$AB$90</c:f>
              <c:numCache>
                <c:formatCode>General</c:formatCode>
                <c:ptCount val="8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卡尔尼科巴机场!$AA$4:$AA$90</c:f>
              <c:strCache>
                <c:ptCount val="8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</c:strCache>
            </c:strRef>
          </c:cat>
          <c:val>
            <c:numRef>
              <c:f>卡尔尼科巴机场!$AC$4:$AC$90</c:f>
              <c:numCache>
                <c:formatCode>General</c:formatCode>
                <c:ptCount val="8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卡尔尼科巴机场!$AA$4:$AA$90</c:f>
              <c:strCache>
                <c:ptCount val="8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</c:strCache>
            </c:strRef>
          </c:cat>
          <c:val>
            <c:numRef>
              <c:f>卡尔尼科巴机场!$AD$4:$AD$90</c:f>
              <c:numCache>
                <c:formatCode>General</c:formatCode>
                <c:ptCount val="8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锡纳邦机场!$AA$4:$AA$88</c:f>
              <c:strCache>
                <c:ptCount val="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</c:strCache>
            </c:strRef>
          </c:cat>
          <c:val>
            <c:numRef>
              <c:f>锡纳邦机场!$AB$4:$AB$88</c:f>
              <c:numCache>
                <c:formatCode>General</c:formatCode>
                <c:ptCount val="8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锡纳邦机场!$AA$4:$AA$88</c:f>
              <c:strCache>
                <c:ptCount val="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</c:strCache>
            </c:strRef>
          </c:cat>
          <c:val>
            <c:numRef>
              <c:f>锡纳邦机场!$AC$4:$AC$88</c:f>
              <c:numCache>
                <c:formatCode>General</c:formatCode>
                <c:ptCount val="8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锡纳邦机场!$AA$4:$AA$88</c:f>
              <c:strCache>
                <c:ptCount val="8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</c:strCache>
            </c:strRef>
          </c:cat>
          <c:val>
            <c:numRef>
              <c:f>锡纳邦机场!$AD$4:$AD$88</c:f>
              <c:numCache>
                <c:formatCode>General</c:formatCode>
                <c:ptCount val="8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五结乡!$AA$4:$AA$86</c:f>
              <c:strCache>
                <c:ptCount val="8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</c:strCache>
            </c:strRef>
          </c:cat>
          <c:val>
            <c:numRef>
              <c:f>五结乡!$AB$4:$AB$86</c:f>
              <c:numCache>
                <c:formatCode>General</c:formatCode>
                <c:ptCount val="8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五结乡!$AA$4:$AA$86</c:f>
              <c:strCache>
                <c:ptCount val="8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</c:strCache>
            </c:strRef>
          </c:cat>
          <c:val>
            <c:numRef>
              <c:f>五结乡!$AC$4:$AC$86</c:f>
              <c:numCache>
                <c:formatCode>General</c:formatCode>
                <c:ptCount val="8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五结乡!$AA$4:$AA$86</c:f>
              <c:strCache>
                <c:ptCount val="8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</c:strCache>
            </c:strRef>
          </c:cat>
          <c:val>
            <c:numRef>
              <c:f>五结乡!$AD$4:$AD$86</c:f>
              <c:numCache>
                <c:formatCode>General</c:formatCode>
                <c:ptCount val="8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阿勒格尼县机场!$AA$4:$AA$80</c:f>
              <c:strCache>
                <c:ptCount val="7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</c:strCache>
            </c:strRef>
          </c:cat>
          <c:val>
            <c:numRef>
              <c:f>阿勒格尼县机场!$AB$4:$AB$80</c:f>
              <c:numCache>
                <c:formatCode>General</c:formatCode>
                <c:ptCount val="7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阿勒格尼县机场!$AA$4:$AA$80</c:f>
              <c:strCache>
                <c:ptCount val="7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</c:strCache>
            </c:strRef>
          </c:cat>
          <c:val>
            <c:numRef>
              <c:f>阿勒格尼县机场!$AC$4:$AC$80</c:f>
              <c:numCache>
                <c:formatCode>General</c:formatCode>
                <c:ptCount val="7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阿勒格尼县机场!$AA$4:$AA$80</c:f>
              <c:strCache>
                <c:ptCount val="7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</c:strCache>
            </c:strRef>
          </c:cat>
          <c:val>
            <c:numRef>
              <c:f>阿勒格尼县机场!$AD$4:$AD$80</c:f>
              <c:numCache>
                <c:formatCode>General</c:formatCode>
                <c:ptCount val="7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伊维桑!$AB$4:$AB$76</c:f>
              <c:numCache>
                <c:formatCode>General</c:formatCode>
                <c:ptCount val="7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伊维桑!$AC$4:$AC$76</c:f>
              <c:numCache>
                <c:formatCode>General</c:formatCode>
                <c:ptCount val="7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伊维桑!$AD$4:$AD$76</c:f>
              <c:numCache>
                <c:formatCode>General</c:formatCode>
                <c:ptCount val="7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菲利宾BCCM!$AB$4:$AB$76</c:f>
              <c:numCache>
                <c:formatCode>General</c:formatCode>
                <c:ptCount val="7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菲利宾BCCM!$AC$4:$AC$76</c:f>
              <c:numCache>
                <c:formatCode>General</c:formatCode>
                <c:ptCount val="7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菲利宾BCCM!$AA$4:$AA$76</c:f>
              <c:strCache>
                <c:ptCount val="7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</c:strCache>
            </c:strRef>
          </c:cat>
          <c:val>
            <c:numRef>
              <c:f>菲利宾BCCM!$AD$4:$AD$76</c:f>
              <c:numCache>
                <c:formatCode>General</c:formatCode>
                <c:ptCount val="7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池田町!$AA$4:$AA$75</c:f>
              <c:strCache>
                <c:ptCount val="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</c:strCache>
            </c:strRef>
          </c:cat>
          <c:val>
            <c:numRef>
              <c:f>池田町!$AB$4:$AB$75</c:f>
              <c:numCache>
                <c:formatCode>General</c:formatCode>
                <c:ptCount val="7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池田町!$AA$4:$AA$75</c:f>
              <c:strCache>
                <c:ptCount val="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</c:strCache>
            </c:strRef>
          </c:cat>
          <c:val>
            <c:numRef>
              <c:f>池田町!$AC$4:$AC$75</c:f>
              <c:numCache>
                <c:formatCode>General</c:formatCode>
                <c:ptCount val="7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池田町!$AA$4:$AA$75</c:f>
              <c:strCache>
                <c:ptCount val="7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</c:strCache>
            </c:strRef>
          </c:cat>
          <c:val>
            <c:numRef>
              <c:f>池田町!$AD$4:$AD$75</c:f>
              <c:numCache>
                <c:formatCode>General</c:formatCode>
                <c:ptCount val="7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切列波维茨机场!$AA$4:$AA$72</c:f>
              <c:strCache>
                <c:ptCount val="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</c:strCache>
            </c:strRef>
          </c:cat>
          <c:val>
            <c:numRef>
              <c:f>切列波维茨机场!$AB$4:$AB$72</c:f>
              <c:numCache>
                <c:formatCode>General</c:formatCode>
                <c:ptCount val="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切列波维茨机场!$AA$4:$AA$72</c:f>
              <c:strCache>
                <c:ptCount val="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</c:strCache>
            </c:strRef>
          </c:cat>
          <c:val>
            <c:numRef>
              <c:f>切列波维茨机场!$AC$4:$AC$72</c:f>
              <c:numCache>
                <c:formatCode>General</c:formatCode>
                <c:ptCount val="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切列波维茨机场!$AA$4:$AA$72</c:f>
              <c:strCache>
                <c:ptCount val="6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</c:strCache>
            </c:strRef>
          </c:cat>
          <c:val>
            <c:numRef>
              <c:f>切列波维茨机场!$AD$4:$AD$72</c:f>
              <c:numCache>
                <c:formatCode>General</c:formatCode>
                <c:ptCount val="6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麦迪逊市!$AA$4:$AA$66</c:f>
              <c:strCache>
                <c:ptCount val="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</c:strCache>
            </c:strRef>
          </c:cat>
          <c:val>
            <c:numRef>
              <c:f>麦迪逊市!$AB$4:$AB$66</c:f>
              <c:numCache>
                <c:formatCode>General</c:formatCode>
                <c:ptCount val="6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麦迪逊市!$AA$4:$AA$66</c:f>
              <c:strCache>
                <c:ptCount val="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</c:strCache>
            </c:strRef>
          </c:cat>
          <c:val>
            <c:numRef>
              <c:f>麦迪逊市!$AC$4:$AC$66</c:f>
              <c:numCache>
                <c:formatCode>General</c:formatCode>
                <c:ptCount val="6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麦迪逊市!$AA$4:$AA$66</c:f>
              <c:strCache>
                <c:ptCount val="6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</c:strCache>
            </c:strRef>
          </c:cat>
          <c:val>
            <c:numRef>
              <c:f>麦迪逊市!$AD$4:$AD$66</c:f>
              <c:numCache>
                <c:formatCode>General</c:formatCode>
                <c:ptCount val="6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佩里哈圣何塞!$AA$4:$AA$47</c:f>
              <c:strCache>
                <c:ptCount val="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</c:strCache>
            </c:strRef>
          </c:cat>
          <c:val>
            <c:numRef>
              <c:f>佩里哈圣何塞!$AB$4:$AB$47</c:f>
              <c:numCache>
                <c:formatCode>General</c:formatCode>
                <c:ptCount val="4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佩里哈圣何塞!$AA$4:$AA$47</c:f>
              <c:strCache>
                <c:ptCount val="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</c:strCache>
            </c:strRef>
          </c:cat>
          <c:val>
            <c:numRef>
              <c:f>佩里哈圣何塞!$AC$4:$AC$47</c:f>
              <c:numCache>
                <c:formatCode>General</c:formatCode>
                <c:ptCount val="4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佩里哈圣何塞!$AA$4:$AA$47</c:f>
              <c:strCache>
                <c:ptCount val="4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</c:strCache>
            </c:strRef>
          </c:cat>
          <c:val>
            <c:numRef>
              <c:f>佩里哈圣何塞!$AD$4:$AD$47</c:f>
              <c:numCache>
                <c:formatCode>General</c:formatCode>
                <c:ptCount val="4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希望不要心情不高兴!$AB$4:$AB$45</c:f>
              <c:strCache>
                <c:ptCount val="4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</c:strCache>
            </c:strRef>
          </c:cat>
          <c:val>
            <c:numRef>
              <c:f>希望不要心情不高兴!$AC$4:$AC$45</c:f>
              <c:numCache>
                <c:formatCode>General</c:formatCode>
                <c:ptCount val="41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希望不要心情不高兴!$AB$4:$AB$45</c:f>
              <c:strCache>
                <c:ptCount val="4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</c:strCache>
            </c:strRef>
          </c:cat>
          <c:val>
            <c:numRef>
              <c:f>希望不要心情不高兴!$AD$4:$AD$45</c:f>
              <c:numCache>
                <c:formatCode>General</c:formatCode>
                <c:ptCount val="41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希望不要心情不高兴!$AB$4:$AB$45</c:f>
              <c:strCache>
                <c:ptCount val="41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</c:strCache>
            </c:strRef>
          </c:cat>
          <c:val>
            <c:numRef>
              <c:f>希望不要心情不高兴!$AE$4:$AE$45</c:f>
              <c:numCache>
                <c:formatCode>General</c:formatCode>
                <c:ptCount val="41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鹿谷乡!$AB$4:$AB$37</c:f>
              <c:strCache>
                <c:ptCount val="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</c:strCache>
            </c:strRef>
          </c:cat>
          <c:val>
            <c:numRef>
              <c:f>鹿谷乡!$AC$4:$AC$37</c:f>
              <c:numCache>
                <c:formatCode>General</c:formatCode>
                <c:ptCount val="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鹿谷乡!$AB$4:$AB$37</c:f>
              <c:strCache>
                <c:ptCount val="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</c:strCache>
            </c:strRef>
          </c:cat>
          <c:val>
            <c:numRef>
              <c:f>鹿谷乡!$AD$4:$AD$37</c:f>
              <c:numCache>
                <c:formatCode>General</c:formatCode>
                <c:ptCount val="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鹿谷乡!$AB$4:$AB$37</c:f>
              <c:strCache>
                <c:ptCount val="3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</c:strCache>
            </c:strRef>
          </c:cat>
          <c:val>
            <c:numRef>
              <c:f>鹿谷乡!$AE$4:$AE$37</c:f>
              <c:numCache>
                <c:formatCode>General</c:formatCode>
                <c:ptCount val="3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假伊斯坦布尔机场!$AB$4:$AB$35</c:f>
              <c:strCache>
                <c:ptCount val="3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</c:strCache>
            </c:strRef>
          </c:cat>
          <c:val>
            <c:numRef>
              <c:f>假伊斯坦布尔机场!$AC$4:$AC$35</c:f>
              <c:numCache>
                <c:formatCode>General</c:formatCode>
                <c:ptCount val="3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假伊斯坦布尔机场!$AB$4:$AB$35</c:f>
              <c:strCache>
                <c:ptCount val="3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</c:strCache>
            </c:strRef>
          </c:cat>
          <c:val>
            <c:numRef>
              <c:f>假伊斯坦布尔机场!$AD$4:$AD$35</c:f>
              <c:numCache>
                <c:formatCode>General</c:formatCode>
                <c:ptCount val="3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假伊斯坦布尔机场!$AB$4:$AB$35</c:f>
              <c:strCache>
                <c:ptCount val="3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</c:strCache>
            </c:strRef>
          </c:cat>
          <c:val>
            <c:numRef>
              <c:f>假伊斯坦布尔机场!$AE$4:$AE$35</c:f>
              <c:numCache>
                <c:formatCode>General</c:formatCode>
                <c:ptCount val="3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九十九里町!$AB$4:$AB$29</c:f>
              <c:strCache>
                <c:ptCount val="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</c:strCache>
            </c:strRef>
          </c:cat>
          <c:val>
            <c:numRef>
              <c:f>九十九里町!$AC$4:$AC$29</c:f>
              <c:numCache>
                <c:formatCode>General</c:formatCode>
                <c:ptCount val="2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九十九里町!$AB$4:$AB$29</c:f>
              <c:strCache>
                <c:ptCount val="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</c:strCache>
            </c:strRef>
          </c:cat>
          <c:val>
            <c:numRef>
              <c:f>九十九里町!$AD$4:$AD$29</c:f>
              <c:numCache>
                <c:formatCode>General</c:formatCode>
                <c:ptCount val="2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九十九里町!$AB$4:$AB$29</c:f>
              <c:strCache>
                <c:ptCount val="2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</c:strCache>
            </c:strRef>
          </c:cat>
          <c:val>
            <c:numRef>
              <c:f>九十九里町!$AE$4:$AE$29</c:f>
              <c:numCache>
                <c:formatCode>General</c:formatCode>
                <c:ptCount val="2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基苏木Ndogo!$AB$4:$AB$25</c:f>
              <c:strCache>
                <c:ptCount val="2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</c:strCache>
            </c:strRef>
          </c:cat>
          <c:val>
            <c:numRef>
              <c:f>基苏木Ndogo!$AC$4:$AC$25</c:f>
              <c:numCache>
                <c:formatCode>General</c:formatCode>
                <c:ptCount val="2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基苏木Ndogo!$AB$4:$AB$25</c:f>
              <c:strCache>
                <c:ptCount val="2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</c:strCache>
            </c:strRef>
          </c:cat>
          <c:val>
            <c:numRef>
              <c:f>基苏木Ndogo!$AD$4:$AD$25</c:f>
              <c:numCache>
                <c:formatCode>General</c:formatCode>
                <c:ptCount val="2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基苏木Ndogo!$AB$4:$AB$25</c:f>
              <c:strCache>
                <c:ptCount val="2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</c:strCache>
            </c:strRef>
          </c:cat>
          <c:val>
            <c:numRef>
              <c:f>基苏木Ndogo!$AE$4:$AE$25</c:f>
              <c:numCache>
                <c:formatCode>General</c:formatCode>
                <c:ptCount val="2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PuertoQuito!$AB$4:$AB$14</c:f>
              <c:strCache>
                <c:ptCount val="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</c:strCache>
            </c:strRef>
          </c:cat>
          <c:val>
            <c:numRef>
              <c:f>PuertoQuito!$AC$4:$AC$14</c:f>
              <c:numCache>
                <c:formatCode>General</c:formatCode>
                <c:ptCount val="1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PuertoQuito!$AB$4:$AB$14</c:f>
              <c:strCache>
                <c:ptCount val="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</c:strCache>
            </c:strRef>
          </c:cat>
          <c:val>
            <c:numRef>
              <c:f>PuertoQuito!$AD$4:$AD$14</c:f>
              <c:numCache>
                <c:formatCode>General</c:formatCode>
                <c:ptCount val="1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PuertoQuito!$AB$4:$AB$14</c:f>
              <c:strCache>
                <c:ptCount val="1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</c:strCache>
            </c:strRef>
          </c:cat>
          <c:val>
            <c:numRef>
              <c:f>PuertoQuito!$AE$4:$AE$14</c:f>
              <c:numCache>
                <c:formatCode>General</c:formatCode>
                <c:ptCount val="1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269</xdr:row>
      <xdr:rowOff>81280</xdr:rowOff>
    </xdr:from>
    <xdr:to>
      <xdr:col>13</xdr:col>
      <xdr:colOff>47625</xdr:colOff>
      <xdr:row>302</xdr:row>
      <xdr:rowOff>91440</xdr:rowOff>
    </xdr:to>
    <xdr:graphicFrame>
      <xdr:nvGraphicFramePr>
        <xdr:cNvPr id="2" name="图表 1"/>
        <xdr:cNvGraphicFramePr/>
      </xdr:nvGraphicFramePr>
      <xdr:xfrm>
        <a:off x="58420" y="4671568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302</xdr:row>
      <xdr:rowOff>64135</xdr:rowOff>
    </xdr:from>
    <xdr:to>
      <xdr:col>13</xdr:col>
      <xdr:colOff>47625</xdr:colOff>
      <xdr:row>335</xdr:row>
      <xdr:rowOff>74295</xdr:rowOff>
    </xdr:to>
    <xdr:graphicFrame>
      <xdr:nvGraphicFramePr>
        <xdr:cNvPr id="3" name="图表 2"/>
        <xdr:cNvGraphicFramePr/>
      </xdr:nvGraphicFramePr>
      <xdr:xfrm>
        <a:off x="58420" y="523563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47625</xdr:colOff>
      <xdr:row>0</xdr:row>
      <xdr:rowOff>9525</xdr:rowOff>
    </xdr:from>
    <xdr:to>
      <xdr:col>7</xdr:col>
      <xdr:colOff>887095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4762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230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2-03T00:00:00" count="230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02:00" maxDate="1899-12-30T23:48:00" count="19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m/>
      </sharedItems>
    </cacheField>
    <cacheField name="支出（最近24小时）" numFmtId="26">
      <sharedItems containsString="0" containsBlank="1" containsNumber="1" containsInteger="1" minValue="-328313532" maxValue="-88410497" count="230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m/>
      </sharedItems>
    </cacheField>
    <cacheField name="最近7天利润" numFmtId="26">
      <sharedItems containsString="0" containsBlank="1" containsNumber="1" containsInteger="1" minValue="-1058389017" maxValue="488464300" count="230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8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689815" refreshedBy="超级无敌美少女" recordCount="22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2-03T00:00:00" count="22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07:00" maxDate="1899-12-30T23:13:00" count="19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9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m/>
      </sharedItems>
    </cacheField>
    <cacheField name="支出（最近24小时）" numFmtId="26">
      <sharedItems containsString="0" containsBlank="1" containsNumber="1" containsInteger="1" minValue="-385100013" maxValue="-103701002" count="22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m/>
      </sharedItems>
    </cacheField>
    <cacheField name="最近7天利润" numFmtId="26">
      <sharedItems containsString="0" containsBlank="1" containsNumber="1" containsInteger="1" minValue="-1241452048" maxValue="748001625" count="22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204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2-03T00:00:00" count="20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Blank="1" containsDate="1" containsMixedTypes="1" count="17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8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m/>
      </sharedItems>
    </cacheField>
    <cacheField name="支出（最近24小时）" numFmtId="0">
      <sharedItems containsString="0" containsBlank="1" containsNumber="1" containsInteger="1" minValue="-344726249" maxValue="-92830771" count="204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m/>
      </sharedItems>
    </cacheField>
    <cacheField name="最近7天利润" numFmtId="26">
      <sharedItems containsString="0" containsBlank="1" containsNumber="1" containsInteger="1" minValue="-1111305463" maxValue="441286420" count="204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82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204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2-03T00:00:00" count="20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08:00" maxDate="1899-12-30T23:15:00" count="182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8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m/>
      </sharedItems>
    </cacheField>
    <cacheField name="支出（最近24小时）" numFmtId="0">
      <sharedItems containsString="0" containsBlank="1" containsNumber="1" containsInteger="1" minValue="-328315367" maxValue="-88410497" count="204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m/>
      </sharedItems>
    </cacheField>
    <cacheField name="最近7天利润" numFmtId="0">
      <sharedItems containsString="0" containsBlank="1" containsNumber="1" containsInteger="1" minValue="-1058391463" maxValue="417917179" count="204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82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805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20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2-03T00:00:00" count="20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08:00" maxDate="1899-12-30T23:28:00" count="17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</sharedItems>
    </cacheField>
    <cacheField name="支出（最近24小时）" numFmtId="26">
      <sharedItems containsString="0" containsBlank="1" containsNumber="1" containsInteger="1" minValue="-673803670" maxValue="-160159782" count="20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</sharedItems>
    </cacheField>
    <cacheField name="最近7天利润" numFmtId="26">
      <sharedItems containsString="0" containsBlank="1" containsNumber="1" containsInteger="1" minValue="-1486427799" maxValue="879431512" count="20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8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176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2-03T00:00:00" count="17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2:00" maxDate="1899-12-30T23:24:00" count="15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m/>
      </sharedItems>
    </cacheField>
    <cacheField name="支出（最近24小时）" numFmtId="0">
      <sharedItems containsString="0" containsBlank="1" containsNumber="1" containsInteger="1" minValue="-344726249" maxValue="-92830771" count="175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m/>
      </sharedItems>
    </cacheField>
    <cacheField name="最近7天利润" numFmtId="0">
      <sharedItems containsString="0" containsBlank="1" containsNumber="1" containsInteger="1" minValue="-536952232" maxValue="586251504" count="176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6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176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2-03T00:00:00" count="17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2:00" maxDate="1899-12-30T23:25:00" count="14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6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m/>
      </sharedItems>
    </cacheField>
    <cacheField name="支出（最近24小时）" numFmtId="0">
      <sharedItems containsString="0" containsBlank="1" containsNumber="1" containsInteger="1" minValue="-328315367" maxValue="117103513" count="176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m/>
      </sharedItems>
    </cacheField>
    <cacheField name="最近7天利润" numFmtId="0">
      <sharedItems containsString="0" containsBlank="1" containsNumber="1" containsInteger="1" minValue="-407770590" maxValue="575033304" count="176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6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17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2-03T00:00:00" count="17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3:00" maxDate="1899-12-30T23:25:00" count="15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m/>
      </sharedItems>
    </cacheField>
    <cacheField name="支出（最近24小时）" numFmtId="0">
      <sharedItems containsString="0" containsBlank="1" containsNumber="1" containsInteger="1" minValue="-344726249" maxValue="-24166799" count="17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m/>
      </sharedItems>
    </cacheField>
    <cacheField name="最近7天利润" numFmtId="0">
      <sharedItems containsString="0" containsBlank="1" containsNumber="1" containsInteger="1" minValue="-539703364" maxValue="549849244" count="17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1921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166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2-03T00:00:00" count="1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3:00" maxDate="1899-12-30T23:27:00" count="146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0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m/>
      </sharedItems>
    </cacheField>
    <cacheField name="支出（最近24小时）" numFmtId="0">
      <sharedItems containsString="0" containsBlank="1" containsNumber="1" containsInteger="1" minValue="-328313532" maxValue="-87771978" count="166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m/>
      </sharedItems>
    </cacheField>
    <cacheField name="最近7天利润" numFmtId="0">
      <sharedItems containsString="0" containsBlank="1" containsNumber="1" containsInteger="1" minValue="-404050787" maxValue="556245621" count="166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6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166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2-03T00:00:00" count="1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4:00" maxDate="1899-12-30T23:27:00" count="14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0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m/>
      </sharedItems>
    </cacheField>
    <cacheField name="支出（最近24小时）" numFmtId="0">
      <sharedItems containsString="0" containsBlank="1" containsNumber="1" containsInteger="1" minValue="-328313532" maxValue="-85138390" count="166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m/>
      </sharedItems>
    </cacheField>
    <cacheField name="最近7天利润" numFmtId="0">
      <sharedItems containsString="0" containsBlank="1" containsNumber="1" containsInteger="1" minValue="-401418423" maxValue="499887928" count="166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6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166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2-03T00:00:00" count="1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4:00" maxDate="1899-12-30T23:28:00" count="14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0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m/>
      </sharedItems>
    </cacheField>
    <cacheField name="支出（最近24小时）" numFmtId="0">
      <sharedItems containsString="0" containsBlank="1" containsNumber="1" containsInteger="1" minValue="-328315367" maxValue="-84424031" count="166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m/>
      </sharedItems>
    </cacheField>
    <cacheField name="最近7天利润" numFmtId="0">
      <sharedItems containsString="0" containsBlank="1" containsNumber="1" containsInteger="1" minValue="-400705287" maxValue="545591789" count="166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6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037037" refreshedBy="超级无敌美少女" recordCount="166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2-03T00:00:00" count="166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5:00" maxDate="1899-12-30T23:30:00" count="14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0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m/>
      </sharedItems>
    </cacheField>
    <cacheField name="支出（最近24小时）" numFmtId="0">
      <sharedItems containsString="0" containsBlank="1" containsNumber="1" containsInteger="1" minValue="-328313532" maxValue="-82156186" count="166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m/>
      </sharedItems>
    </cacheField>
    <cacheField name="最近7天利润" numFmtId="0">
      <sharedItems containsString="0" containsBlank="1" containsNumber="1" containsInteger="1" minValue="-398436219" maxValue="555246263" count="166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6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263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2-03T00:00:00" count="26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04:18:00" maxDate="1899-12-30T23:53:00" count="21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</sharedItems>
    </cacheField>
    <cacheField name="帝国总价值" numFmtId="26">
      <sharedItems containsString="0" containsBlank="1" containsNumber="1" containsInteger="1" minValue="62747" maxValue="1319527728372" count="261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61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</sharedItems>
    </cacheField>
    <cacheField name="收入（最近24小时）" numFmtId="26">
      <sharedItems containsBlank="1" containsNumber="1" containsInteger="1" containsMixedTypes="1" count="22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</sharedItems>
    </cacheField>
    <cacheField name="收入（上周）" numFmtId="26">
      <sharedItems containsString="0" containsBlank="1" containsNumber="1" containsInteger="1" minValue="-18179179853" maxValue="19926246463" count="261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</sharedItems>
    </cacheField>
    <cacheField name="金币余额" numFmtId="0">
      <sharedItems containsString="0" containsBlank="1" containsNumber="1" containsInteger="1" minValue="16" maxValue="1518" count="16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3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  <n v="-33101341322"/>
        <n v="-32451575508"/>
        <n v="-31467739098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5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2-03T00:00:00" count="15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5:00" maxDate="1899-12-30T23:30:00" count="14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0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m/>
      </sharedItems>
    </cacheField>
    <cacheField name="支出（最近24小时）" numFmtId="0">
      <sharedItems containsString="0" containsBlank="1" containsNumber="1" containsInteger="1" minValue="-344726249" maxValue="0" count="15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m/>
      </sharedItems>
    </cacheField>
    <cacheField name="最近7天利润" numFmtId="0">
      <sharedItems containsString="0" containsBlank="1" containsNumber="1" containsInteger="1" minValue="-534526048" maxValue="501344411" count="15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47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2-03T00:00:00" count="147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6:00" maxDate="1899-12-30T23:31:00" count="135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31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m/>
      </sharedItems>
    </cacheField>
    <cacheField name="支出（最近24小时）" numFmtId="0">
      <sharedItems containsString="0" containsBlank="1" containsNumber="1" containsInteger="1" minValue="-395409460" maxValue="-102901967" count="147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m/>
      </sharedItems>
    </cacheField>
    <cacheField name="最近7天利润" numFmtId="0">
      <sharedItems containsString="0" containsBlank="1" containsNumber="1" containsInteger="1" minValue="-996914088" maxValue="1024520181" count="147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8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46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2-03T00:00:00" count="146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6:00" maxDate="1899-12-30T23:32:00" count="13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1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m/>
      </sharedItems>
    </cacheField>
    <cacheField name="支出（最近24小时）" numFmtId="0">
      <sharedItems containsString="0" containsBlank="1" containsNumber="1" containsInteger="1" minValue="-344728175" maxValue="-92830771" count="146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m/>
      </sharedItems>
    </cacheField>
    <cacheField name="最近7天利润" numFmtId="0">
      <sharedItems containsString="0" containsBlank="1" containsNumber="1" containsInteger="1" minValue="-769589790" maxValue="867191899" count="146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7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40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2-03T00:00:00" count="14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7:00" maxDate="1899-12-30T23:17:00" count="122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30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m/>
      </sharedItems>
    </cacheField>
    <cacheField name="支出（最近24小时）" numFmtId="0">
      <sharedItems containsString="0" containsBlank="1" containsNumber="1" containsInteger="1" minValue="-416267999" maxValue="-92830771" count="140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m/>
      </sharedItems>
    </cacheField>
    <cacheField name="最近7天利润" numFmtId="0">
      <sharedItems containsString="0" containsBlank="1" containsNumber="1" containsInteger="1" minValue="-551594107" maxValue="766102756" count="140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6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40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2-03T00:00:00" count="140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7:00" maxDate="1899-12-30T23:17:00" count="122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30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m/>
      </sharedItems>
    </cacheField>
    <cacheField name="支出（最近24小时）" numFmtId="0">
      <sharedItems containsString="0" containsBlank="1" containsNumber="1" containsInteger="1" minValue="-328313532" maxValue="0" count="140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m/>
      </sharedItems>
    </cacheField>
    <cacheField name="最近7天利润" numFmtId="0">
      <sharedItems containsString="0" containsBlank="1" containsNumber="1" containsInteger="1" minValue="-429470471" maxValue="594238783" count="140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152778" refreshedBy="超级无敌美少女" recordCount="13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2-03T00:00:00" count="13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17:00" maxDate="1899-12-30T23:17:00" count="12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9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m/>
      </sharedItems>
    </cacheField>
    <cacheField name="支出（最近24小时）" numFmtId="26">
      <sharedItems containsString="0" containsBlank="1" containsNumber="1" containsInteger="1" minValue="-673799904" maxValue="-181446221" count="13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m/>
      </sharedItems>
    </cacheField>
    <cacheField name="最近7天利润" numFmtId="26">
      <sharedItems containsString="0" containsBlank="1" containsNumber="1" containsInteger="1" minValue="-1076797864" maxValue="1572890649" count="13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268519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11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2-03T00:00:00" count="11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0:55:00" maxDate="1899-12-30T23:19:00" count="9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4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m/>
      </sharedItems>
    </cacheField>
    <cacheField name="支出（最近24小时）" numFmtId="26">
      <sharedItems containsString="0" containsBlank="1" containsNumber="1" containsInteger="1" minValue="-2233209671" maxValue="-425191647" count="11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m/>
      </sharedItems>
    </cacheField>
    <cacheField name="最近7天利润" numFmtId="26">
      <sharedItems containsString="0" containsBlank="1" containsNumber="1" containsInteger="1" minValue="-5606635538" maxValue="5196139834" count="11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38425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9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2-03T00:00:00" count="9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07:00" maxDate="1899-12-30T23:19:00" count="8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5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m/>
      </sharedItems>
    </cacheField>
    <cacheField name="支出（最近24小时）" numFmtId="0">
      <sharedItems containsString="0" containsBlank="1" containsNumber="1" containsInteger="1" minValue="-2596755432" maxValue="-699275792" count="9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m/>
      </sharedItems>
    </cacheField>
    <cacheField name="最近7天利润" numFmtId="0">
      <sharedItems containsString="0" containsBlank="1" containsNumber="1" containsInteger="1" minValue="-6743502385" maxValue="5742905865" count="9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5" refreshedBy="超级无敌美少女" recordCount="8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2-03T00:00:00" count="8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2:00" maxDate="1899-12-30T23:20:00" count="8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81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m/>
      </sharedItems>
    </cacheField>
    <cacheField name="支出（最近24小时）" numFmtId="0">
      <sharedItems containsString="0" containsBlank="1" containsNumber="1" containsInteger="1" minValue="-673799904" maxValue="-181446221" count="8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m/>
      </sharedItems>
    </cacheField>
    <cacheField name="最近7天利润" numFmtId="0">
      <sharedItems containsString="0" containsBlank="1" containsNumber="1" containsInteger="1" minValue="-1069648281" maxValue="1298224025" count="8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8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2-03T00:00:00" count="8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2:00" maxDate="1899-12-30T23:20:00" count="7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9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m/>
      </sharedItems>
    </cacheField>
    <cacheField name="支出（最近24小时）" numFmtId="0">
      <sharedItems containsString="0" containsBlank="1" containsNumber="1" containsInteger="1" minValue="-727198389" maxValue="-183505324" count="8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m/>
      </sharedItems>
    </cacheField>
    <cacheField name="最近7天利润" numFmtId="0">
      <sharedItems containsString="0" containsBlank="1" containsNumber="1" containsInteger="1" minValue="-1136552441" maxValue="1220618619" count="8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8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2-03T00:00:00" count="8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5:00" maxDate="1899-12-30T23:20:00" count="7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6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m/>
      </sharedItems>
    </cacheField>
    <cacheField name="支出（最近24小时）" numFmtId="0">
      <sharedItems containsString="0" containsBlank="1" containsNumber="1" containsInteger="1" minValue="-1755406671" maxValue="-472710435" count="8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m/>
      </sharedItems>
    </cacheField>
    <cacheField name="最近7天利润" numFmtId="0">
      <sharedItems containsString="0" containsBlank="1" containsNumber="1" containsInteger="1" minValue="-3368711788" maxValue="3688133729" count="8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8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7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2-03T00:00:00" count="7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5:00" maxDate="1899-12-30T23:21:00" count="72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70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m/>
      </sharedItems>
    </cacheField>
    <cacheField name="支出（最近24小时）" numFmtId="0">
      <sharedItems containsString="0" containsBlank="1" containsNumber="1" containsInteger="1" minValue="-619627666" maxValue="0" count="7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m/>
      </sharedItems>
    </cacheField>
    <cacheField name="最近7天利润" numFmtId="0">
      <sharedItems containsString="0" containsBlank="1" containsNumber="1" containsInteger="1" minValue="-1004746340" maxValue="1052575633" count="7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7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2-03T00:00:00" count="7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5:00" maxDate="1899-12-30T23:21:00" count="6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4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m/>
      </sharedItems>
    </cacheField>
    <cacheField name="支出（最近24小时）" numFmtId="0">
      <sharedItems containsString="0" containsBlank="1" containsNumber="1" containsInteger="1" minValue="-2726593932" maxValue="-554786493" count="7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m/>
      </sharedItems>
    </cacheField>
    <cacheField name="最近7天利润" numFmtId="0">
      <sharedItems containsString="0" containsBlank="1" containsNumber="1" containsInteger="1" minValue="-6935024191" maxValue="1382139577" count="7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7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7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2-03T00:00:00" count="7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6:00" maxDate="1899-12-30T23:22:00" count="67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5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m/>
      </sharedItems>
    </cacheField>
    <cacheField name="支出（最近24小时）" numFmtId="0">
      <sharedItems containsString="0" containsBlank="1" containsNumber="1" containsInteger="1" minValue="-2596755432" maxValue="-240799634" count="7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m/>
      </sharedItems>
    </cacheField>
    <cacheField name="最近7天利润" numFmtId="0">
      <sharedItems containsString="0" containsBlank="1" containsNumber="1" containsInteger="1" minValue="-6392253608" maxValue="2003396088" count="7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7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615741" refreshedBy="超级无敌美少女" recordCount="7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2-03T00:00:00" count="7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6:00" maxDate="1899-12-30T23:22:00" count="68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4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m/>
      </sharedItems>
    </cacheField>
    <cacheField name="支出（最近24小时）" numFmtId="0">
      <sharedItems containsString="0" containsBlank="1" containsNumber="1" containsInteger="1" minValue="-2596740919" maxValue="-695734762" count="7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m/>
      </sharedItems>
    </cacheField>
    <cacheField name="最近7天利润" numFmtId="0">
      <sharedItems containsString="0" containsBlank="1" containsNumber="1" containsInteger="1" minValue="-6614903053" maxValue="1095963420" count="7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7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6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2-03T00:00:00" count="6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6:00" maxDate="1899-12-30T23:22:00" count="64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62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m/>
      </sharedItems>
    </cacheField>
    <cacheField name="支出（最近24小时）" numFmtId="0">
      <sharedItems containsString="0" containsBlank="1" containsNumber="1" containsInteger="1" minValue="-854298694" maxValue="0" count="6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m/>
      </sharedItems>
    </cacheField>
    <cacheField name="最近7天利润" numFmtId="0">
      <sharedItems containsString="0" containsBlank="1" containsNumber="1" containsInteger="1" minValue="-1509444116" maxValue="1854751546" count="6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43858860" maxValue="576576619" count="29">
        <n v="43858860"/>
        <n v="67823638"/>
        <n v="68416153"/>
        <n v="73326108"/>
        <n v="114240684"/>
        <n v="66786688"/>
        <n v="81829680"/>
        <n v="78415166"/>
        <n v="84214813"/>
        <n v="53115378"/>
        <n v="68021838"/>
        <n v="72930558"/>
        <n v="53798244"/>
        <n v="75138044"/>
        <n v="61896762"/>
        <n v="69983668"/>
        <n v="47488433"/>
        <n v="148431526"/>
        <n v="568576530"/>
        <n v="448418440"/>
        <n v="68184889"/>
        <n v="147942451"/>
        <n v="506419603"/>
        <n v="135328096"/>
        <n v="541229212"/>
        <n v="417245091"/>
        <n v="576576619"/>
        <n v="107039149"/>
        <n v="56034449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6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2-03T00:00:00" count="6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6:00" maxDate="1899-12-30T23:03:00" count="6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5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m/>
      </sharedItems>
    </cacheField>
    <cacheField name="支出（最近24小时）" numFmtId="0">
      <sharedItems containsString="0" containsBlank="1" containsNumber="1" containsInteger="1" minValue="-2163109363" maxValue="-398939785" count="6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m/>
      </sharedItems>
    </cacheField>
    <cacheField name="最近7天利润" numFmtId="0">
      <sharedItems containsString="0" containsBlank="1" containsNumber="1" containsInteger="1" minValue="-5626283225" maxValue="5482769221" count="6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6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4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2-03T00:00:00" count="4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7:00" maxDate="1899-12-30T22:55:00" count="4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7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m/>
      </sharedItems>
    </cacheField>
    <cacheField name="支出（最近24小时）" numFmtId="0">
      <sharedItems containsString="0" containsBlank="1" containsNumber="1" containsInteger="1" minValue="-2596755432" maxValue="-747176430" count="4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m/>
      </sharedItems>
    </cacheField>
    <cacheField name="最近7天利润" numFmtId="0">
      <sharedItems containsString="0" containsBlank="1" containsNumber="1" containsInteger="1" minValue="-5655293917" maxValue="5504521668" count="4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41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2-03T00:00:00" count="41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7:00" maxDate="1899-12-30T22:55:00" count="4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40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m/>
      </sharedItems>
    </cacheField>
    <cacheField name="支出（最近24小时）" numFmtId="0">
      <sharedItems containsString="0" containsBlank="1" containsNumber="1" containsInteger="1" minValue="-10675833" maxValue="-834099" count="41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m/>
      </sharedItems>
    </cacheField>
    <cacheField name="最近7天利润" numFmtId="0">
      <sharedItems containsString="0" containsBlank="1" containsNumber="1" containsInteger="1" minValue="-4772821" maxValue="7078014" count="41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41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731481" refreshedBy="超级无敌美少女" recordCount="3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2-03T00:00:00" count="3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7:00" maxDate="1899-12-30T22:55:00" count="3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6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m/>
      </sharedItems>
    </cacheField>
    <cacheField name="支出（最近24小时）" numFmtId="0">
      <sharedItems containsString="0" containsBlank="1" containsNumber="1" containsInteger="1" minValue="-2579442116" maxValue="0" count="3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m/>
      </sharedItems>
    </cacheField>
    <cacheField name="最近7天利润" numFmtId="0">
      <sharedItems containsString="0" containsBlank="1" containsNumber="1" containsInteger="1" minValue="-6629285815" maxValue="3957874080" count="3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847222" refreshedBy="超级无敌美少女" recordCount="3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2-03T00:00:00" count="3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7:00" maxDate="1899-12-30T22:55:00" count="31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7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m/>
      </sharedItems>
    </cacheField>
    <cacheField name="支出（最近24小时）" numFmtId="0">
      <sharedItems containsString="0" containsBlank="1" containsNumber="1" containsInteger="1" minValue="-452577492" maxValue="-194513000" count="31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m/>
      </sharedItems>
    </cacheField>
    <cacheField name="最近7天利润" numFmtId="0">
      <sharedItems containsString="0" containsBlank="1" containsNumber="1" containsInteger="1" minValue="-1122796923" maxValue="1326026327" count="31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31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847222" refreshedBy="超级无敌美少女" recordCount="2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2-03T00:00:00" count="2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8:00" maxDate="1899-12-30T22:56:00" count="24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7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m/>
      </sharedItems>
    </cacheField>
    <cacheField name="支出（最近24小时）" numFmtId="0">
      <sharedItems containsString="0" containsBlank="1" containsNumber="1" containsInteger="1" minValue="-1744179217" maxValue="0" count="2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m/>
      </sharedItems>
    </cacheField>
    <cacheField name="最近7天利润" numFmtId="0">
      <sharedItems containsString="0" containsBlank="1" containsNumber="1" containsInteger="1" minValue="-6314873421" maxValue="5068165523" count="2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847222" refreshedBy="超级无敌美少女" recordCount="2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2-03T00:00:00" count="2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8:00" maxDate="1899-12-30T22:56:00" count="2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7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m/>
      </sharedItems>
    </cacheField>
    <cacheField name="支出（最近24小时）" numFmtId="0">
      <sharedItems containsString="0" containsBlank="1" containsNumber="1" containsInteger="1" minValue="-523253764" maxValue="-247439547" count="2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m/>
      </sharedItems>
    </cacheField>
    <cacheField name="最近7天利润" numFmtId="0">
      <sharedItems containsString="0" containsBlank="1" containsNumber="1" containsInteger="1" minValue="-1226554329" maxValue="1674707716" count="2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2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4.5012847222" refreshedBy="超级无敌美少女" recordCount="1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2-03T00:00:00" count="1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m/>
      </sharedItems>
    </cacheField>
    <cacheField name="时间" numFmtId="0">
      <sharedItems containsString="0" containsBlank="1" containsNonDate="0" containsDate="1" minDate="1899-12-30T11:28:00" maxDate="1899-12-30T22:56:00" count="10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5">
        <n v="0"/>
        <n v="2069659995"/>
        <n v="2221540911"/>
        <n v="294225861"/>
        <m/>
      </sharedItems>
    </cacheField>
    <cacheField name="支出（最近24小时）" numFmtId="0">
      <sharedItems containsString="0" containsBlank="1" containsNumber="1" containsInteger="1" minValue="-578628917" maxValue="0" count="10">
        <n v="0"/>
        <n v="-313942134"/>
        <n v="-301823968"/>
        <n v="-578628917"/>
        <n v="-303439949"/>
        <n v="-533739076"/>
        <n v="-365063115"/>
        <n v="-519765399"/>
        <n v="-295667050"/>
        <m/>
      </sharedItems>
    </cacheField>
    <cacheField name="最近7天利润" numFmtId="0">
      <sharedItems containsString="0" containsBlank="1" containsNumber="1" containsInteger="1" minValue="-1426310127" maxValue="278286753" count="10">
        <n v="0"/>
        <n v="-313942134"/>
        <n v="-615766102"/>
        <n v="-892571051"/>
        <n v="-1196011000"/>
        <n v="-1426310127"/>
        <n v="278286753"/>
        <n v="275465385"/>
        <n v="274024196"/>
        <m/>
      </sharedItems>
    </cacheField>
    <cacheField name="预计日租金收入" numFmtId="0">
      <sharedItems containsString="0" containsBlank="1" containsNumber="1" containsInteger="1" minValue="314182821" maxValue="314182821" count="2">
        <m/>
        <n v="314182821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10">
        <n v="0"/>
        <n v="-313942134"/>
        <n v="-301823968"/>
        <n v="-578628917"/>
        <n v="-303439949"/>
        <n v="-533739076"/>
        <n v="1704596880"/>
        <n v="1701775512"/>
        <n v="-144118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192"/>
    <x v="1"/>
    <x v="2"/>
    <x v="1"/>
    <x v="195"/>
    <x v="229"/>
    <x v="229"/>
    <x v="11"/>
    <x v="3"/>
    <x v="2"/>
    <x v="19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1"/>
    <x v="2"/>
    <x v="1"/>
    <x v="190"/>
    <x v="222"/>
    <x v="223"/>
    <x v="11"/>
    <x v="3"/>
    <x v="2"/>
    <x v="19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1"/>
    <x v="1"/>
    <x v="1"/>
    <x v="179"/>
    <x v="203"/>
    <x v="203"/>
    <x v="8"/>
    <x v="2"/>
    <x v="1"/>
    <x v="18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1"/>
    <x v="1"/>
    <x v="1"/>
    <x v="179"/>
    <x v="203"/>
    <x v="203"/>
    <x v="8"/>
    <x v="2"/>
    <x v="1"/>
    <x v="18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1"/>
    <x v="1"/>
    <x v="0"/>
    <x v="158"/>
    <x v="174"/>
    <x v="175"/>
    <x v="0"/>
    <x v="0"/>
    <x v="0"/>
    <x v="165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1"/>
    <x v="1"/>
    <x v="0"/>
    <x v="159"/>
    <x v="175"/>
    <x v="175"/>
    <x v="0"/>
    <x v="0"/>
    <x v="0"/>
    <x v="165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1"/>
    <x v="1"/>
    <x v="0"/>
    <x v="157"/>
    <x v="174"/>
    <x v="174"/>
    <x v="0"/>
    <x v="0"/>
    <x v="0"/>
    <x v="16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1"/>
    <x v="1"/>
    <x v="0"/>
    <x v="149"/>
    <x v="165"/>
    <x v="165"/>
    <x v="0"/>
    <x v="0"/>
    <x v="0"/>
    <x v="155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1"/>
    <x v="1"/>
    <x v="0"/>
    <x v="149"/>
    <x v="165"/>
    <x v="165"/>
    <x v="0"/>
    <x v="0"/>
    <x v="0"/>
    <x v="15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1"/>
    <x v="1"/>
    <x v="0"/>
    <x v="149"/>
    <x v="165"/>
    <x v="165"/>
    <x v="0"/>
    <x v="0"/>
    <x v="0"/>
    <x v="15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1"/>
    <x v="1"/>
    <x v="0"/>
    <x v="149"/>
    <x v="165"/>
    <x v="165"/>
    <x v="0"/>
    <x v="0"/>
    <x v="0"/>
    <x v="155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3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10"/>
    <x v="258"/>
    <x v="124"/>
    <x v="258"/>
    <x v="217"/>
    <x v="258"/>
    <x v="162"/>
    <x v="12"/>
    <x v="8"/>
    <x v="8"/>
    <x v="210"/>
    <x v="93"/>
  </r>
  <r>
    <x v="259"/>
    <x v="169"/>
    <x v="259"/>
    <x v="124"/>
    <x v="259"/>
    <x v="218"/>
    <x v="259"/>
    <x v="163"/>
    <x v="12"/>
    <x v="8"/>
    <x v="8"/>
    <x v="211"/>
    <x v="93"/>
  </r>
  <r>
    <x v="260"/>
    <x v="211"/>
    <x v="260"/>
    <x v="124"/>
    <x v="260"/>
    <x v="219"/>
    <x v="260"/>
    <x v="163"/>
    <x v="12"/>
    <x v="8"/>
    <x v="8"/>
    <x v="212"/>
    <x v="93"/>
  </r>
  <r>
    <x v="261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1"/>
    <x v="1"/>
    <x v="0"/>
    <x v="139"/>
    <x v="155"/>
    <x v="156"/>
    <x v="0"/>
    <x v="0"/>
    <x v="0"/>
    <x v="14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1"/>
    <x v="1"/>
    <x v="0"/>
    <x v="130"/>
    <x v="146"/>
    <x v="146"/>
    <x v="0"/>
    <x v="0"/>
    <x v="0"/>
    <x v="13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1"/>
    <x v="1"/>
    <x v="0"/>
    <x v="130"/>
    <x v="145"/>
    <x v="145"/>
    <x v="0"/>
    <x v="0"/>
    <x v="0"/>
    <x v="13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1"/>
    <x v="1"/>
    <x v="0"/>
    <x v="129"/>
    <x v="139"/>
    <x v="139"/>
    <x v="0"/>
    <x v="0"/>
    <x v="0"/>
    <x v="135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1"/>
    <x v="1"/>
    <x v="0"/>
    <x v="129"/>
    <x v="139"/>
    <x v="139"/>
    <x v="0"/>
    <x v="0"/>
    <x v="0"/>
    <x v="13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1"/>
    <x v="21"/>
    <x v="0"/>
    <x v="128"/>
    <x v="136"/>
    <x v="136"/>
    <x v="0"/>
    <x v="0"/>
    <x v="0"/>
    <x v="13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1"/>
    <x v="2"/>
    <x v="0"/>
    <x v="103"/>
    <x v="114"/>
    <x v="114"/>
    <x v="0"/>
    <x v="0"/>
    <x v="0"/>
    <x v="11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1"/>
    <x v="1"/>
    <x v="0"/>
    <x v="84"/>
    <x v="92"/>
    <x v="92"/>
    <x v="0"/>
    <x v="0"/>
    <x v="0"/>
    <x v="9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1"/>
    <x v="1"/>
    <x v="0"/>
    <x v="80"/>
    <x v="85"/>
    <x v="85"/>
    <x v="0"/>
    <x v="0"/>
    <x v="0"/>
    <x v="8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1"/>
    <x v="1"/>
    <x v="0"/>
    <x v="78"/>
    <x v="83"/>
    <x v="83"/>
    <x v="0"/>
    <x v="0"/>
    <x v="0"/>
    <x v="8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1"/>
    <x v="1"/>
    <x v="0"/>
    <x v="75"/>
    <x v="81"/>
    <x v="81"/>
    <x v="0"/>
    <x v="0"/>
    <x v="0"/>
    <x v="8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1"/>
    <x v="1"/>
    <x v="0"/>
    <x v="69"/>
    <x v="75"/>
    <x v="75"/>
    <x v="0"/>
    <x v="0"/>
    <x v="0"/>
    <x v="7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1"/>
    <x v="1"/>
    <x v="0"/>
    <x v="63"/>
    <x v="71"/>
    <x v="71"/>
    <x v="0"/>
    <x v="0"/>
    <x v="0"/>
    <x v="7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1"/>
    <x v="1"/>
    <x v="0"/>
    <x v="64"/>
    <x v="71"/>
    <x v="71"/>
    <x v="0"/>
    <x v="0"/>
    <x v="0"/>
    <x v="7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1"/>
    <x v="1"/>
    <x v="0"/>
    <x v="63"/>
    <x v="70"/>
    <x v="70"/>
    <x v="0"/>
    <x v="0"/>
    <x v="0"/>
    <x v="7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1"/>
    <x v="1"/>
    <x v="0"/>
    <x v="61"/>
    <x v="67"/>
    <x v="67"/>
    <x v="0"/>
    <x v="0"/>
    <x v="0"/>
    <x v="6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1"/>
    <x v="1"/>
    <x v="0"/>
    <x v="54"/>
    <x v="61"/>
    <x v="61"/>
    <x v="0"/>
    <x v="0"/>
    <x v="0"/>
    <x v="61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1"/>
    <x v="1"/>
    <x v="0"/>
    <x v="36"/>
    <x v="42"/>
    <x v="42"/>
    <x v="0"/>
    <x v="0"/>
    <x v="0"/>
    <x v="42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1"/>
    <x v="1"/>
    <x v="0"/>
    <x v="39"/>
    <x v="40"/>
    <x v="40"/>
    <x v="0"/>
    <x v="0"/>
    <x v="0"/>
    <x v="4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1"/>
    <x v="1"/>
    <x v="0"/>
    <x v="25"/>
    <x v="32"/>
    <x v="32"/>
    <x v="0"/>
    <x v="0"/>
    <x v="0"/>
    <x v="3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1"/>
    <x v="1"/>
    <x v="0"/>
    <x v="26"/>
    <x v="30"/>
    <x v="30"/>
    <x v="0"/>
    <x v="0"/>
    <x v="0"/>
    <x v="3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1"/>
    <x v="1"/>
    <x v="0"/>
    <x v="16"/>
    <x v="24"/>
    <x v="24"/>
    <x v="0"/>
    <x v="0"/>
    <x v="0"/>
    <x v="2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1"/>
    <x v="1"/>
    <x v="0"/>
    <x v="16"/>
    <x v="20"/>
    <x v="20"/>
    <x v="0"/>
    <x v="0"/>
    <x v="0"/>
    <x v="20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1"/>
    <x v="1"/>
    <x v="0"/>
    <x v="4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5" firstHeaderRow="0" firstDataRow="1" firstDataCol="1"/>
  <pivotFields count="13">
    <pivotField axis="axisRow" compact="0" showAll="0">
      <items count="263">
        <item x="2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dataField="1" compact="0" showAll="0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62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dataField="1" compact="0" showAll="0">
      <items count="22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dataField="1" compact="0" showAll="0">
      <items count="262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3"/>
    </i>
    <i>
      <x v="5"/>
    </i>
    <i>
      <x v="11"/>
    </i>
    <i>
      <x v="28"/>
    </i>
    <i>
      <x v="29"/>
    </i>
    <i>
      <x v="24"/>
    </i>
    <i>
      <x/>
    </i>
    <i>
      <x v="36"/>
    </i>
    <i>
      <x v="22"/>
    </i>
    <i>
      <x v="15"/>
    </i>
    <i>
      <x v="12"/>
    </i>
    <i>
      <x v="16"/>
    </i>
    <i>
      <x v="32"/>
    </i>
    <i>
      <x v="17"/>
    </i>
    <i>
      <x v="27"/>
    </i>
    <i>
      <x v="18"/>
    </i>
    <i>
      <x v="35"/>
    </i>
    <i>
      <x v="30"/>
    </i>
    <i>
      <x v="2"/>
    </i>
    <i>
      <x v="7"/>
    </i>
    <i>
      <x v="34"/>
    </i>
    <i>
      <x v="8"/>
    </i>
    <i>
      <x v="13"/>
    </i>
    <i>
      <x v="20"/>
    </i>
    <i>
      <x v="33"/>
    </i>
    <i>
      <x v="38"/>
    </i>
    <i>
      <x v="25"/>
    </i>
    <i>
      <x v="10"/>
    </i>
    <i>
      <x v="9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4" firstHeaderRow="0" firstDataRow="1" firstDataCol="1"/>
  <pivotFields count="12">
    <pivotField axis="axisRow" compact="0" showAll="0">
      <items count="231">
        <item x="2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1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dataField="1" compact="0" showAll="0">
      <items count="231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9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t="default"/>
      </items>
    </pivotField>
    <pivotField compact="0" showAll="0"/>
    <pivotField compact="0" showAll="0"/>
    <pivotField compact="0" showAll="0"/>
    <pivotField dataField="1" compact="0" showAll="0">
      <items count="199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7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</pivotFields>
  <rowFields count="1">
    <field x="0"/>
  </rowFields>
  <rowItems count="2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8" firstHeaderRow="0" firstDataRow="1" firstDataCol="1"/>
  <pivotFields count="12">
    <pivotField axis="axisRow" compact="0" showAll="0">
      <items count="225">
        <item x="2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2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dataField="1" compact="0" showAll="0">
      <items count="22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9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5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3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83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81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7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7"/>
        <item x="5"/>
        <item x="1"/>
        <item x="2"/>
        <item x="9"/>
        <item x="10"/>
        <item x="4"/>
        <item x="6"/>
        <item x="8"/>
        <item x="3"/>
        <item x="0"/>
        <item x="17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4"/>
        <item x="3"/>
        <item x="2"/>
        <item x="1"/>
        <item x="0"/>
        <item x="5"/>
        <item x="6"/>
        <item x="7"/>
        <item x="8"/>
        <item x="9"/>
        <item x="10"/>
        <item x="17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"/>
        <item x="2"/>
        <item x="4"/>
        <item x="3"/>
        <item x="0"/>
        <item x="10"/>
        <item x="8"/>
        <item x="6"/>
        <item x="9"/>
        <item x="7"/>
        <item x="5"/>
        <item x="16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>
      <items count="147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5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51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9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"/>
        <item x="0"/>
        <item x="15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8">
        <item x="0"/>
        <item x="15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0"/>
        <item x="1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7">
        <item x="1"/>
        <item x="0"/>
        <item x="13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2"/>
        <item x="0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2"/>
        <item x="1"/>
        <item x="0"/>
        <item x="1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2"/>
        <item x="1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"/>
        <item x="1"/>
        <item x="2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"/>
        <item x="2"/>
        <item x="1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3"/>
        <item x="1"/>
        <item x="2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4"/>
        <item x="3"/>
        <item x="1"/>
        <item x="2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4"/>
        <item x="3"/>
        <item x="2"/>
        <item x="1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4"/>
        <item x="3"/>
        <item x="1"/>
        <item x="2"/>
        <item x="0"/>
        <item x="9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0" firstHeaderRow="0" firstDataRow="1" firstDataCol="1"/>
  <pivotFields count="12">
    <pivotField axis="axisRow" compact="0" showAll="0">
      <items count="87">
        <item x="8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2"/>
        <item x="1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7">
        <item x="2"/>
        <item x="1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2"/>
        <item x="1"/>
        <item x="0"/>
        <item x="8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</pivotFields>
  <rowFields count="1">
    <field x="0"/>
  </rowFields>
  <rowItems count="8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8" firstHeaderRow="0" firstDataRow="1" firstDataCol="1"/>
  <pivotFields count="12">
    <pivotField axis="axisRow" compact="0" showAll="0">
      <items count="85">
        <item x="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0"/>
        <item x="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2"/>
        <item x="0"/>
        <item x="1"/>
        <item x="3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3"/>
        <item x="2"/>
        <item x="1"/>
        <item x="0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0"/>
        <item x="1"/>
        <item x="3"/>
        <item x="8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"/>
        <item x="4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4"/>
        <item x="3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"/>
        <item x="4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2"/>
        <item x="4"/>
        <item x="3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4"/>
        <item x="3"/>
        <item x="2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4"/>
        <item x="3"/>
        <item x="1"/>
        <item x="0"/>
        <item x="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3"/>
        <item x="2"/>
        <item x="1"/>
        <item x="4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3"/>
        <item x="2"/>
        <item x="1"/>
        <item x="4"/>
        <item x="0"/>
        <item x="6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1"/>
        <item x="3"/>
        <item x="2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3"/>
        <item x="2"/>
        <item x="1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4">
        <item x="1"/>
        <item x="3"/>
        <item x="2"/>
        <item x="0"/>
        <item x="4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2"/>
        <item x="1"/>
        <item x="3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3"/>
        <item x="2"/>
        <item x="1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3"/>
        <item x="0"/>
        <item x="3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1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1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5"/>
        <item x="2"/>
        <item x="4"/>
        <item x="1"/>
        <item x="3"/>
        <item x="0"/>
        <item x="2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5"/>
        <item x="4"/>
        <item x="3"/>
        <item x="2"/>
        <item x="1"/>
        <item x="0"/>
        <item x="2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5"/>
        <item x="2"/>
        <item x="4"/>
        <item x="1"/>
        <item x="3"/>
        <item x="0"/>
        <item x="2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3"/>
        <item x="5"/>
        <item x="6"/>
        <item x="1"/>
        <item x="4"/>
        <item x="2"/>
        <item x="0"/>
        <item x="9"/>
        <item x="7"/>
        <item x="8"/>
        <item t="default"/>
      </items>
    </pivotField>
    <pivotField dataField="1" compact="0" showAll="0">
      <items count="11">
        <item x="5"/>
        <item x="4"/>
        <item x="3"/>
        <item x="2"/>
        <item x="1"/>
        <item x="0"/>
        <item x="6"/>
        <item x="9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5"/>
        <item x="1"/>
        <item x="4"/>
        <item x="2"/>
        <item x="0"/>
        <item x="6"/>
        <item x="9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5"/>
  <sheetViews>
    <sheetView workbookViewId="0">
      <pane ySplit="1" topLeftCell="A244" activePane="bottomLeft" state="frozen"/>
      <selection/>
      <selection pane="bottomLeft" activeCell="E267" sqref="E26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3" si="6">E214-I214</f>
        <v>-25692033405</v>
      </c>
      <c r="M214" s="1">
        <f t="shared" ref="M214:M263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76500000000</v>
      </c>
      <c r="J261">
        <v>46</v>
      </c>
      <c r="K261" s="1">
        <v>1100000000000</v>
      </c>
      <c r="L261" s="1">
        <f t="shared" si="6"/>
        <v>-33101341322</v>
      </c>
      <c r="M261" s="1">
        <f t="shared" si="7"/>
        <v>-100540610243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76500000000</v>
      </c>
      <c r="J262">
        <v>46</v>
      </c>
      <c r="K262" s="1">
        <v>1100000000000</v>
      </c>
      <c r="L262" s="1">
        <f t="shared" si="6"/>
        <v>-32451575508</v>
      </c>
      <c r="M262" s="1">
        <f t="shared" si="7"/>
        <v>-100540610243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76500000000</v>
      </c>
      <c r="J263">
        <v>46</v>
      </c>
      <c r="K263" s="1">
        <v>1100000000000</v>
      </c>
      <c r="L263" s="1">
        <f t="shared" si="6"/>
        <v>-31467739098</v>
      </c>
      <c r="M263" s="1">
        <f t="shared" si="7"/>
        <v>-100540610243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5:20"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5:20"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5:20">
      <c r="O275" t="s">
        <v>291</v>
      </c>
      <c r="P275">
        <v>132762900140695</v>
      </c>
      <c r="Q275">
        <v>124500378621919</v>
      </c>
      <c r="R275">
        <v>8326470092435</v>
      </c>
      <c r="S275">
        <v>107414506427</v>
      </c>
      <c r="T275">
        <v>285367276701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43858860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82</v>
      </c>
      <c r="I8" s="63">
        <v>43858860</v>
      </c>
    </row>
    <row r="9" ht="21" customHeight="1" spans="1:9">
      <c r="A9" s="59" t="s">
        <v>298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67823638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299</v>
      </c>
      <c r="I9" s="63">
        <v>47488433</v>
      </c>
    </row>
    <row r="10" ht="21" customHeight="1" spans="1:9">
      <c r="A10" s="59" t="s">
        <v>300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68416153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194</v>
      </c>
      <c r="I10" s="63">
        <v>53115378</v>
      </c>
    </row>
    <row r="11" ht="21" customHeight="1" spans="1:31">
      <c r="A11" s="59" t="s">
        <v>301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73326108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198</v>
      </c>
      <c r="I11" s="63">
        <v>53798244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114240684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303</v>
      </c>
      <c r="I12" s="63">
        <v>61896762</v>
      </c>
      <c r="Z12" s="1"/>
      <c r="AE12" s="1"/>
    </row>
    <row r="13" ht="21" customHeight="1" spans="1:9">
      <c r="A13" s="61" t="s">
        <v>304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66786688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304</v>
      </c>
      <c r="I13" s="63">
        <v>66786688</v>
      </c>
    </row>
    <row r="14" ht="21" customHeight="1" spans="1:9">
      <c r="A14" s="61" t="s">
        <v>305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81829680</v>
      </c>
      <c r="E14" t="s">
        <v>96</v>
      </c>
      <c r="F14" s="1">
        <f ca="1" t="array" ref="F14">INDIRECT("79罐!"&amp;"H"&amp;MAX(ROW('79罐'!6:6)*('79罐'!6:6&lt;&gt;"")))</f>
        <v>4879</v>
      </c>
      <c r="H14" t="s">
        <v>298</v>
      </c>
      <c r="I14" s="63">
        <v>67823638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78415166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195</v>
      </c>
      <c r="I15" s="63">
        <v>68021838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84214813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306</v>
      </c>
      <c r="I16" s="63">
        <v>68184889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53115378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300</v>
      </c>
      <c r="I17" s="63">
        <v>68416153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68021838</v>
      </c>
      <c r="E18" t="s">
        <v>307</v>
      </c>
      <c r="F18" s="1">
        <f ca="1" t="array" ref="F18">INDIRECT("土耳其皇家园林!"&amp;"H"&amp;MAX(ROW(土耳其皇家园林!I:I)*(土耳其皇家园林!I:I&lt;&gt;"")))</f>
        <v>0</v>
      </c>
      <c r="H18" t="s">
        <v>308</v>
      </c>
      <c r="I18" s="63">
        <v>69983668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72930558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197</v>
      </c>
      <c r="I19" s="63">
        <v>72930558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53798244</v>
      </c>
      <c r="E20" t="s">
        <v>309</v>
      </c>
      <c r="F20" s="1">
        <f ca="1" t="array" ref="F20">INDIRECT("Melodica!"&amp;"H"&amp;MAX(ROW(Melodica!I:I)*(Melodica!I:I&lt;&gt;"")))</f>
        <v>0</v>
      </c>
      <c r="H20" t="s">
        <v>301</v>
      </c>
      <c r="I20" s="63">
        <v>73326108</v>
      </c>
    </row>
    <row r="21" ht="21" customHeight="1" spans="1:9">
      <c r="A21" s="62" t="s">
        <v>310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75138044</v>
      </c>
      <c r="E21" t="s">
        <v>311</v>
      </c>
      <c r="F21" s="1">
        <f ca="1" t="array" ref="F21">INDIRECT("MUGHALGARDENS!"&amp;"H"&amp;MAX(ROW(MUGHALGARDENS!I:I)*(MUGHALGARDENS!I:I&lt;&gt;"")))</f>
        <v>0</v>
      </c>
      <c r="H21" t="s">
        <v>310</v>
      </c>
      <c r="I21" s="63">
        <v>75138044</v>
      </c>
    </row>
    <row r="22" ht="21" customHeight="1" spans="1:9">
      <c r="A22" s="62" t="s">
        <v>303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61896762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185</v>
      </c>
      <c r="I22" s="63">
        <v>78415166</v>
      </c>
    </row>
    <row r="23" ht="21" customHeight="1" spans="1:9">
      <c r="A23" s="62" t="s">
        <v>308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69983668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305</v>
      </c>
      <c r="I23" s="63">
        <v>81829680</v>
      </c>
    </row>
    <row r="24" ht="21" customHeight="1" spans="1:9">
      <c r="A24" s="62" t="s">
        <v>299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47488433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193</v>
      </c>
      <c r="I24" s="63">
        <v>84214813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148431526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314</v>
      </c>
      <c r="I25" s="63">
        <v>107039149</v>
      </c>
    </row>
    <row r="26" ht="21" customHeight="1" spans="1:9">
      <c r="A26" s="62" t="s">
        <v>315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568576530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302</v>
      </c>
      <c r="I26" s="63">
        <v>114240684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448418440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135328096</v>
      </c>
    </row>
    <row r="28" ht="21" customHeight="1" spans="1:9">
      <c r="A28" s="62" t="s">
        <v>306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68184889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318</v>
      </c>
      <c r="I28" s="63">
        <v>147942451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147942451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313</v>
      </c>
      <c r="I29" s="63">
        <v>148431526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506419603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320</v>
      </c>
      <c r="I30" s="63">
        <v>417245091</v>
      </c>
    </row>
    <row r="31" ht="21" customHeight="1" spans="1:9">
      <c r="A31" s="62" t="s">
        <v>317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135328096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316</v>
      </c>
      <c r="I31" s="63">
        <v>448418440</v>
      </c>
    </row>
    <row r="32" ht="21" customHeight="1" spans="1:9">
      <c r="A32" s="62" t="s">
        <v>321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541229212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319</v>
      </c>
      <c r="I32" s="63">
        <v>506419603</v>
      </c>
    </row>
    <row r="33" ht="21" customHeight="1" spans="1:9">
      <c r="A33" s="62" t="s">
        <v>320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417245091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541229212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576576619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560344492</v>
      </c>
    </row>
    <row r="35" ht="21" customHeight="1" spans="1:9">
      <c r="A35" s="62" t="s">
        <v>314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107039149</v>
      </c>
      <c r="E35" t="s">
        <v>324</v>
      </c>
      <c r="F35" s="1">
        <f ca="1" t="array" ref="F35">INDIRECT("Ghana!"&amp;"H"&amp;MAX(ROW(Ghana!I:I)*(Ghana!I:I&lt;&gt;"")))</f>
        <v>0</v>
      </c>
      <c r="H35" t="s">
        <v>315</v>
      </c>
      <c r="I35" s="63">
        <v>568576530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560344492</v>
      </c>
      <c r="E36" t="s">
        <v>104</v>
      </c>
      <c r="F36" s="1">
        <f ca="1" t="array" ref="F36">INDIRECT("宝岛!"&amp;"H"&amp;MAX(ROW(宝岛!I:I)*(宝岛!I:I&lt;&gt;"")))</f>
        <v>0</v>
      </c>
      <c r="H36" t="s">
        <v>249</v>
      </c>
      <c r="I36" s="63">
        <v>576576619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352305082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5407020813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2067745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441364211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132416334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452482172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190479719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>
        <f ca="1" t="array" ref="B43">INDIRECT("PuertoQuito!"&amp;"D"&amp;MAX(ROW(PuertoQuito!I:I)*(PuertoQuito!I:I&lt;&gt;"")))</f>
        <v>7737846410</v>
      </c>
      <c r="C43" s="1">
        <f ca="1" t="array" ref="C43">INDIRECT("PuertoQuito!"&amp;"H"&amp;MAX(ROW(PuertoQuito!I:I)*(PuertoQuito!I:I&lt;&gt;"")))</f>
        <v>274024196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4"/>
  <sheetViews>
    <sheetView zoomScale="115" zoomScaleNormal="115" workbookViewId="0">
      <pane ySplit="3" topLeftCell="A230" activePane="bottomLeft" state="frozen"/>
      <selection/>
      <selection pane="bottomLeft" activeCell="J232" sqref="J2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32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1:26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t="shared" si="3"/>
        <v>9256869</v>
      </c>
      <c r="W230" s="7">
        <v>43861</v>
      </c>
      <c r="X230">
        <v>-193522808</v>
      </c>
      <c r="Y230">
        <v>9954516</v>
      </c>
      <c r="Z230">
        <v>69355963</v>
      </c>
    </row>
    <row r="231" spans="1:26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t="shared" si="3"/>
        <v>15592857</v>
      </c>
      <c r="W231" s="7">
        <v>43862</v>
      </c>
      <c r="X231">
        <v>-132364374</v>
      </c>
      <c r="Y231">
        <v>9256869</v>
      </c>
      <c r="Z231">
        <v>69329421</v>
      </c>
    </row>
    <row r="232" spans="1:26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t="shared" si="3"/>
        <v>-2511115</v>
      </c>
      <c r="W232" s="7">
        <v>43863</v>
      </c>
      <c r="X232">
        <v>-188456239</v>
      </c>
      <c r="Y232">
        <v>15592857</v>
      </c>
      <c r="Z232">
        <v>75665409</v>
      </c>
    </row>
    <row r="233" spans="23:26">
      <c r="W233" s="7">
        <v>43864</v>
      </c>
      <c r="X233">
        <v>-107202789</v>
      </c>
      <c r="Y233">
        <v>-2511115</v>
      </c>
      <c r="Z233">
        <v>43858860</v>
      </c>
    </row>
    <row r="234" spans="23:26">
      <c r="W234" t="s">
        <v>291</v>
      </c>
      <c r="X234">
        <v>-35739776792</v>
      </c>
      <c r="Y234" t="e">
        <v>#VALUE!</v>
      </c>
      <c r="Z234">
        <v>-4735239649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8"/>
  <sheetViews>
    <sheetView workbookViewId="0">
      <pane ySplit="3" topLeftCell="A221" activePane="bottomLeft" state="frozen"/>
      <selection/>
      <selection pane="bottomLeft" activeCell="I226" sqref="I226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6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3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3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3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26:29">
      <c r="Z227" s="7">
        <v>43864</v>
      </c>
      <c r="AA227">
        <v>-125745141</v>
      </c>
      <c r="AB227">
        <v>13219763</v>
      </c>
      <c r="AC227">
        <v>67823638</v>
      </c>
    </row>
    <row r="228" spans="26:29">
      <c r="Z228" t="s">
        <v>291</v>
      </c>
      <c r="AA228">
        <v>-40238556425</v>
      </c>
      <c r="AB228" t="e">
        <v>#VALUE!</v>
      </c>
      <c r="AC228">
        <v>-4080264542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8"/>
  <sheetViews>
    <sheetView workbookViewId="0">
      <pane ySplit="3" topLeftCell="A203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6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27:30">
      <c r="AA207" s="7">
        <v>43864</v>
      </c>
      <c r="AB207">
        <v>-112562625</v>
      </c>
      <c r="AC207">
        <v>20289973</v>
      </c>
      <c r="AD207">
        <v>68416153</v>
      </c>
    </row>
    <row r="208" spans="27:30">
      <c r="AA208" t="s">
        <v>291</v>
      </c>
      <c r="AB208">
        <v>-32621547817</v>
      </c>
      <c r="AC208" t="e">
        <v>#VALUE!</v>
      </c>
      <c r="AD208">
        <v>1118806490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8"/>
  <sheetViews>
    <sheetView workbookViewId="0">
      <pane ySplit="3" topLeftCell="A204" activePane="bottomLeft" state="frozen"/>
      <selection/>
      <selection pane="bottomLeft" activeCell="I206" sqref="I2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6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3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3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3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27:30">
      <c r="AA207" s="7">
        <v>43864</v>
      </c>
      <c r="AB207">
        <v>-107202789</v>
      </c>
      <c r="AC207">
        <v>16911902</v>
      </c>
      <c r="AD207">
        <v>73326108</v>
      </c>
    </row>
    <row r="208" spans="27:30">
      <c r="AA208" t="s">
        <v>291</v>
      </c>
      <c r="AB208">
        <v>-31112879122</v>
      </c>
      <c r="AC208" t="e">
        <v>#VALUE!</v>
      </c>
      <c r="AD208">
        <v>259211262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192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3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27:30">
      <c r="AA204" s="7">
        <v>43864</v>
      </c>
      <c r="AB204">
        <v>-220013931</v>
      </c>
      <c r="AC204">
        <v>31577506</v>
      </c>
      <c r="AD204">
        <v>114240684</v>
      </c>
    </row>
    <row r="205" spans="27:30">
      <c r="AA205" t="s">
        <v>291</v>
      </c>
      <c r="AB205">
        <v>-60354695747</v>
      </c>
      <c r="AC205" t="e">
        <v>#VALUE!</v>
      </c>
      <c r="AD205">
        <v>13275274101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1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8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3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3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3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27:30">
      <c r="AA179" s="7">
        <v>43864</v>
      </c>
      <c r="AB179">
        <v>-112562625</v>
      </c>
      <c r="AC179">
        <v>8243613</v>
      </c>
      <c r="AD179">
        <v>66786688</v>
      </c>
    </row>
    <row r="180" spans="27:30">
      <c r="AA180" t="s">
        <v>291</v>
      </c>
      <c r="AB180">
        <v>-28111692288</v>
      </c>
      <c r="AC180" t="e">
        <v>#VALUE!</v>
      </c>
      <c r="AD180">
        <v>12117787692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72" activePane="bottomLeft" state="frozen"/>
      <selection/>
      <selection pane="bottomLeft" activeCell="I178" sqref="I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8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3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3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3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27:30">
      <c r="AA179" s="7">
        <v>43864</v>
      </c>
      <c r="AB179">
        <v>-107202789</v>
      </c>
      <c r="AC179">
        <v>10450274</v>
      </c>
      <c r="AD179">
        <v>81829680</v>
      </c>
    </row>
    <row r="180" spans="27:30">
      <c r="AA180" t="s">
        <v>291</v>
      </c>
      <c r="AB180">
        <v>-26548031981</v>
      </c>
      <c r="AC180" t="e">
        <v>#VALUE!</v>
      </c>
      <c r="AD180">
        <v>13324209934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74" activePane="bottomLeft" state="frozen"/>
      <selection/>
      <selection pane="bottomLeft" activeCell="I177" sqref="I1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7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3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3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3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27:30">
      <c r="AA178" s="7">
        <v>43864</v>
      </c>
      <c r="AB178">
        <v>-112562625</v>
      </c>
      <c r="AC178">
        <v>-219114</v>
      </c>
      <c r="AD178">
        <v>78415166</v>
      </c>
    </row>
    <row r="179" spans="27:30">
      <c r="AA179" t="s">
        <v>291</v>
      </c>
      <c r="AB179">
        <v>-27758988562</v>
      </c>
      <c r="AC179" t="e">
        <v>#VALUE!</v>
      </c>
      <c r="AD179">
        <v>11433577615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4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8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3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3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3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27:30">
      <c r="AA169" s="7">
        <v>43864</v>
      </c>
      <c r="AB169">
        <v>-107202789</v>
      </c>
      <c r="AC169">
        <v>18795887</v>
      </c>
      <c r="AD169">
        <v>84214813</v>
      </c>
    </row>
    <row r="170" spans="27:30">
      <c r="AA170" t="s">
        <v>291</v>
      </c>
      <c r="AB170">
        <v>-25223778767</v>
      </c>
      <c r="AC170" t="e">
        <v>#VALUE!</v>
      </c>
      <c r="AD170">
        <v>13025943584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8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3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3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3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27:30">
      <c r="AA169" s="7">
        <v>43864</v>
      </c>
      <c r="AB169">
        <v>-107202789</v>
      </c>
      <c r="AC169">
        <v>2659427</v>
      </c>
      <c r="AD169">
        <v>53115378</v>
      </c>
    </row>
    <row r="170" spans="27:30">
      <c r="AA170" t="s">
        <v>291</v>
      </c>
      <c r="AB170">
        <v>-25157286505</v>
      </c>
      <c r="AC170" t="e">
        <v>#VALUE!</v>
      </c>
      <c r="AD170">
        <v>11649835269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6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8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3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3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3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27:30">
      <c r="AA169" s="7">
        <v>43864</v>
      </c>
      <c r="AB169">
        <v>-107202789</v>
      </c>
      <c r="AC169">
        <v>19763523</v>
      </c>
      <c r="AD169">
        <v>68021838</v>
      </c>
    </row>
    <row r="170" spans="27:30">
      <c r="AA170" t="s">
        <v>291</v>
      </c>
      <c r="AB170">
        <v>-25148370899</v>
      </c>
      <c r="AC170" t="e">
        <v>#VALUE!</v>
      </c>
      <c r="AD170">
        <v>10391092347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7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8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3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3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3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27:30">
      <c r="AA169" s="7">
        <v>43864</v>
      </c>
      <c r="AB169">
        <v>-107202789</v>
      </c>
      <c r="AC169">
        <v>6507295</v>
      </c>
      <c r="AD169">
        <v>72930558</v>
      </c>
    </row>
    <row r="170" spans="27:30">
      <c r="AA170" t="s">
        <v>291</v>
      </c>
      <c r="AB170">
        <v>-25154255633</v>
      </c>
      <c r="AC170" t="e">
        <v>#VALUE!</v>
      </c>
      <c r="AD170">
        <v>12600895727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3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9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3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3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3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27:30">
      <c r="AA160" s="7">
        <v>43864</v>
      </c>
      <c r="AB160">
        <v>-112562625</v>
      </c>
      <c r="AC160">
        <v>-1252111</v>
      </c>
      <c r="AD160">
        <v>53798244</v>
      </c>
    </row>
    <row r="161" spans="27:30">
      <c r="AA161" t="s">
        <v>291</v>
      </c>
      <c r="AB161">
        <v>-24747099764</v>
      </c>
      <c r="AC161" t="e">
        <v>#VALUE!</v>
      </c>
      <c r="AD161">
        <v>10973051739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5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9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27:30">
      <c r="AA150" s="7">
        <v>43864</v>
      </c>
      <c r="AB150">
        <v>-129111775</v>
      </c>
      <c r="AC150">
        <v>3261768</v>
      </c>
      <c r="AD150">
        <v>75138044</v>
      </c>
    </row>
    <row r="151" spans="27:30">
      <c r="AA151" t="s">
        <v>291</v>
      </c>
      <c r="AB151">
        <v>-26808861187</v>
      </c>
      <c r="AC151" t="e">
        <v>#VALUE!</v>
      </c>
      <c r="AD151">
        <v>10532622220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1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8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27:30">
      <c r="AA149" s="7">
        <v>43864</v>
      </c>
      <c r="AB149">
        <v>-112562625</v>
      </c>
      <c r="AC149">
        <v>-59718</v>
      </c>
      <c r="AD149">
        <v>61896762</v>
      </c>
    </row>
    <row r="150" spans="27:30">
      <c r="AA150" t="s">
        <v>291</v>
      </c>
      <c r="AB150">
        <v>-23174190290</v>
      </c>
      <c r="AC150" t="e">
        <v>#VALUE!</v>
      </c>
      <c r="AD150">
        <v>9803156769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40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42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27:30">
      <c r="AA143" s="7">
        <v>43864</v>
      </c>
      <c r="AB143">
        <v>-112562625</v>
      </c>
      <c r="AC143">
        <v>-1899967</v>
      </c>
      <c r="AD143">
        <v>69983668</v>
      </c>
    </row>
    <row r="144" spans="27:30">
      <c r="AA144" t="s">
        <v>291</v>
      </c>
      <c r="AB144">
        <v>-22384418248</v>
      </c>
      <c r="AC144" t="e">
        <v>#VALUE!</v>
      </c>
      <c r="AD144">
        <v>11459477130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40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42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1:30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t="shared" si="2"/>
        <v>13076664</v>
      </c>
      <c r="AA140" s="7">
        <v>43861</v>
      </c>
      <c r="AB140">
        <v>-193522808</v>
      </c>
      <c r="AC140">
        <v>12980106</v>
      </c>
      <c r="AD140">
        <v>61513177</v>
      </c>
    </row>
    <row r="141" spans="1:30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t="shared" si="2"/>
        <v>23135070</v>
      </c>
      <c r="AA141" s="7">
        <v>43862</v>
      </c>
      <c r="AB141">
        <v>-132364374</v>
      </c>
      <c r="AC141">
        <v>13076664</v>
      </c>
      <c r="AD141">
        <v>62084180</v>
      </c>
    </row>
    <row r="142" spans="1:30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t="shared" si="2"/>
        <v>-2486623</v>
      </c>
      <c r="AA142" s="7">
        <v>43863</v>
      </c>
      <c r="AB142">
        <v>-188456239</v>
      </c>
      <c r="AC142">
        <v>23135070</v>
      </c>
      <c r="AD142">
        <v>72142586</v>
      </c>
    </row>
    <row r="143" spans="27:30">
      <c r="AA143" s="7">
        <v>43864</v>
      </c>
      <c r="AB143">
        <v>-107202789</v>
      </c>
      <c r="AC143">
        <v>-2486623</v>
      </c>
      <c r="AD143">
        <v>47488433</v>
      </c>
    </row>
    <row r="144" spans="27:30">
      <c r="AA144" t="s">
        <v>291</v>
      </c>
      <c r="AB144">
        <v>-20962587433</v>
      </c>
      <c r="AC144" t="e">
        <v>#VALUE!</v>
      </c>
      <c r="AD144">
        <v>11042472850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5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9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27:30">
      <c r="AA140" s="7">
        <v>43864</v>
      </c>
      <c r="AB140">
        <v>-220013931</v>
      </c>
      <c r="AC140">
        <v>193547</v>
      </c>
      <c r="AD140">
        <v>148431526</v>
      </c>
    </row>
    <row r="141" spans="27:30">
      <c r="AA141" t="s">
        <v>291</v>
      </c>
      <c r="AB141">
        <v>-42568868835</v>
      </c>
      <c r="AC141" t="e">
        <v>#VALUE!</v>
      </c>
      <c r="AD141">
        <v>20250572189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5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7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27:30">
      <c r="AA118" s="7">
        <v>43864</v>
      </c>
      <c r="AB118">
        <v>-729204258</v>
      </c>
      <c r="AC118">
        <v>47543870</v>
      </c>
      <c r="AD118">
        <v>568576530</v>
      </c>
    </row>
    <row r="119" spans="27:30">
      <c r="AA119" t="s">
        <v>291</v>
      </c>
      <c r="AB119">
        <v>-115649899523</v>
      </c>
      <c r="AC119" t="e">
        <v>#VALUE!</v>
      </c>
      <c r="AD119">
        <v>37969508110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7"/>
  <sheetViews>
    <sheetView workbookViewId="0">
      <pane ySplit="3" topLeftCell="A86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5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27:30">
      <c r="AA96" s="7">
        <v>43864</v>
      </c>
      <c r="AB96">
        <v>-847911928</v>
      </c>
      <c r="AC96">
        <v>108056096</v>
      </c>
      <c r="AD96">
        <v>448418440</v>
      </c>
    </row>
    <row r="97" spans="27:30">
      <c r="AA97" t="s">
        <v>291</v>
      </c>
      <c r="AB97">
        <v>-107547668268</v>
      </c>
      <c r="AC97">
        <v>9131607097</v>
      </c>
      <c r="AD97">
        <v>36967064437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0"/>
  <sheetViews>
    <sheetView workbookViewId="0">
      <pane ySplit="3" topLeftCell="A83" activePane="bottomLeft" state="frozen"/>
      <selection/>
      <selection pane="bottomLeft" activeCell="I88" sqref="I8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27:30">
      <c r="AA89" s="7">
        <v>43864</v>
      </c>
      <c r="AB89">
        <v>-220013931</v>
      </c>
      <c r="AC89">
        <v>24979832</v>
      </c>
      <c r="AD89">
        <v>68184889</v>
      </c>
    </row>
    <row r="90" spans="27:30">
      <c r="AA90" t="s">
        <v>291</v>
      </c>
      <c r="AB90">
        <v>-25244114628</v>
      </c>
      <c r="AC90">
        <v>2353536605</v>
      </c>
      <c r="AD90">
        <v>9644304076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8"/>
  <sheetViews>
    <sheetView workbookViewId="0">
      <pane ySplit="3" topLeftCell="A79" activePane="bottomLeft" state="frozen"/>
      <selection/>
      <selection pane="bottomLeft" activeCell="I86" sqref="I8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6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27:30">
      <c r="AA87" s="7">
        <v>43864</v>
      </c>
      <c r="AB87">
        <v>-237450639</v>
      </c>
      <c r="AC87">
        <v>1930589</v>
      </c>
      <c r="AD87">
        <v>147942451</v>
      </c>
    </row>
    <row r="88" spans="27:30">
      <c r="AA88" t="s">
        <v>291</v>
      </c>
      <c r="AB88">
        <v>-26557604450</v>
      </c>
      <c r="AC88">
        <v>1360792822</v>
      </c>
      <c r="AD88">
        <v>10390069836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6"/>
  <sheetViews>
    <sheetView workbookViewId="0">
      <pane ySplit="3" topLeftCell="A78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4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27:30">
      <c r="AA85" s="7">
        <v>43864</v>
      </c>
      <c r="AB85">
        <v>-573188463</v>
      </c>
      <c r="AC85">
        <v>103916539</v>
      </c>
      <c r="AD85">
        <v>506419603</v>
      </c>
    </row>
    <row r="86" spans="27:30">
      <c r="AA86" t="s">
        <v>291</v>
      </c>
      <c r="AB86">
        <v>-63054457917</v>
      </c>
      <c r="AC86">
        <v>6551396412</v>
      </c>
      <c r="AD86">
        <v>22605042957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2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8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27:30">
      <c r="AA79" s="7">
        <v>43864</v>
      </c>
      <c r="AB79">
        <v>-202324726</v>
      </c>
      <c r="AC79">
        <v>25019939</v>
      </c>
      <c r="AD79">
        <v>135328096</v>
      </c>
    </row>
    <row r="80" spans="27:30">
      <c r="AA80" t="s">
        <v>291</v>
      </c>
      <c r="AB80">
        <v>-20405434607</v>
      </c>
      <c r="AC80">
        <v>1042509002</v>
      </c>
      <c r="AD80">
        <v>8130166370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4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27:30">
      <c r="AA75" s="7">
        <v>43864</v>
      </c>
      <c r="AB75">
        <v>-890307778</v>
      </c>
      <c r="AC75">
        <v>48455145</v>
      </c>
      <c r="AD75">
        <v>541229212</v>
      </c>
    </row>
    <row r="76" spans="27:30">
      <c r="AA76" t="s">
        <v>291</v>
      </c>
      <c r="AB76">
        <v>-86109920763</v>
      </c>
      <c r="AC76">
        <v>-2155915701</v>
      </c>
      <c r="AD76">
        <v>-17815572277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72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4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27:30">
      <c r="AA75" s="7">
        <v>43864</v>
      </c>
      <c r="AB75">
        <v>-847911928</v>
      </c>
      <c r="AC75">
        <v>-7307460</v>
      </c>
      <c r="AD75">
        <v>417245091</v>
      </c>
    </row>
    <row r="76" spans="27:30">
      <c r="AA76" t="s">
        <v>291</v>
      </c>
      <c r="AB76">
        <v>-80721876972</v>
      </c>
      <c r="AC76">
        <v>3358161992</v>
      </c>
      <c r="AD76">
        <v>-5743471331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5"/>
  <sheetViews>
    <sheetView workbookViewId="0">
      <pane ySplit="3" topLeftCell="A69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3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27:30">
      <c r="AA74" s="7">
        <v>43864</v>
      </c>
      <c r="AB74">
        <v>-847921603</v>
      </c>
      <c r="AC74">
        <v>132999107</v>
      </c>
      <c r="AD74">
        <v>576576619</v>
      </c>
    </row>
    <row r="75" spans="27:30">
      <c r="AA75" t="s">
        <v>291</v>
      </c>
      <c r="AB75">
        <v>-81316825845</v>
      </c>
      <c r="AC75">
        <v>-2459153228</v>
      </c>
      <c r="AD75">
        <v>-17243705223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7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t="shared" ref="L68:L70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27:30">
      <c r="AA71" s="7">
        <v>43864</v>
      </c>
      <c r="AB71">
        <v>-278950816</v>
      </c>
      <c r="AC71">
        <v>295154</v>
      </c>
      <c r="AD71">
        <v>107039149</v>
      </c>
    </row>
    <row r="72" spans="27:30">
      <c r="AA72" t="s">
        <v>291</v>
      </c>
      <c r="AB72">
        <v>-25571033461</v>
      </c>
      <c r="AC72">
        <v>1471745174</v>
      </c>
      <c r="AD72">
        <v>10847880616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63" activePane="bottomLeft" state="frozen"/>
      <selection/>
      <selection pane="bottomLeft" activeCell="I64" sqref="I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4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27:30">
      <c r="AA65" s="7">
        <v>43864</v>
      </c>
      <c r="AB65">
        <v>-706310636</v>
      </c>
      <c r="AC65">
        <v>49732141</v>
      </c>
      <c r="AD65">
        <v>560344492</v>
      </c>
    </row>
    <row r="66" spans="27:30">
      <c r="AA66" t="s">
        <v>291</v>
      </c>
      <c r="AB66">
        <v>-59221611953</v>
      </c>
      <c r="AC66">
        <v>6693862627</v>
      </c>
      <c r="AD66">
        <v>11973853086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7"/>
  <sheetViews>
    <sheetView workbookViewId="0">
      <pane ySplit="3" topLeftCell="A42" activePane="bottomLeft" state="frozen"/>
      <selection/>
      <selection pane="bottomLeft" activeCell="I45" sqref="I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5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27:30">
      <c r="AA46" s="7">
        <v>43864</v>
      </c>
      <c r="AB46">
        <v>-847911928</v>
      </c>
      <c r="AC46">
        <v>109563648</v>
      </c>
      <c r="AD46">
        <v>352305082</v>
      </c>
    </row>
    <row r="47" spans="27:30">
      <c r="AA47" t="s">
        <v>291</v>
      </c>
      <c r="AB47">
        <v>-49591819882</v>
      </c>
      <c r="AC47">
        <v>5422410601</v>
      </c>
      <c r="AD47">
        <v>9778983886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5"/>
  <sheetViews>
    <sheetView workbookViewId="0">
      <pane ySplit="3" topLeftCell="A38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3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28:31">
      <c r="AB44" s="7">
        <v>43864</v>
      </c>
      <c r="AC44">
        <v>-3485954</v>
      </c>
      <c r="AD44">
        <v>84281</v>
      </c>
      <c r="AE44">
        <v>2067745</v>
      </c>
    </row>
    <row r="45" spans="28:31">
      <c r="AB45" t="s">
        <v>291</v>
      </c>
      <c r="AC45">
        <v>-191508792</v>
      </c>
      <c r="AD45">
        <v>12930060</v>
      </c>
      <c r="AE45">
        <v>72676395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7"/>
  <sheetViews>
    <sheetView workbookViewId="0">
      <pane ySplit="3" topLeftCell="A31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28:31">
      <c r="AB36" s="7">
        <v>43864</v>
      </c>
      <c r="AC36">
        <v>-847911928</v>
      </c>
      <c r="AD36">
        <v>-12705383</v>
      </c>
      <c r="AE36">
        <v>441364211</v>
      </c>
    </row>
    <row r="37" spans="28:31">
      <c r="AB37" t="s">
        <v>291</v>
      </c>
      <c r="AC37">
        <v>-35961829131</v>
      </c>
      <c r="AD37">
        <v>-2994585041</v>
      </c>
      <c r="AE37">
        <v>-11687871802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5"/>
  <sheetViews>
    <sheetView workbookViewId="0">
      <pane ySplit="3" topLeftCell="A29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3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28:31">
      <c r="AB34" s="7">
        <v>43864</v>
      </c>
      <c r="AC34">
        <v>-220013931</v>
      </c>
      <c r="AD34">
        <v>26108687</v>
      </c>
      <c r="AE34">
        <v>132416334</v>
      </c>
    </row>
    <row r="35" spans="28:31">
      <c r="AB35" t="s">
        <v>291</v>
      </c>
      <c r="AC35">
        <v>-8570883520</v>
      </c>
      <c r="AD35">
        <v>236886569</v>
      </c>
      <c r="AE35">
        <v>2934744836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"/>
  <sheetViews>
    <sheetView workbookViewId="0">
      <pane ySplit="3" topLeftCell="A22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28:31">
      <c r="AB28" s="7">
        <v>43864</v>
      </c>
      <c r="AC28">
        <v>-847911928</v>
      </c>
      <c r="AD28">
        <v>125290336</v>
      </c>
      <c r="AE28">
        <v>452482172</v>
      </c>
    </row>
    <row r="29" spans="28:31">
      <c r="AB29" t="s">
        <v>291</v>
      </c>
      <c r="AC29">
        <v>-25831553670</v>
      </c>
      <c r="AD29">
        <v>2443754251</v>
      </c>
      <c r="AE29">
        <v>-9770346221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9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3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28:31">
      <c r="AB24" s="7">
        <v>43864</v>
      </c>
      <c r="AC24">
        <v>-254373578</v>
      </c>
      <c r="AD24">
        <v>8112968</v>
      </c>
      <c r="AE24">
        <v>190479719</v>
      </c>
    </row>
    <row r="25" spans="28:31">
      <c r="AB25" t="s">
        <v>291</v>
      </c>
      <c r="AC25">
        <v>-6806995146</v>
      </c>
      <c r="AD25">
        <v>1991373752</v>
      </c>
      <c r="AE25">
        <v>4563695374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289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28:31">
      <c r="AB13" s="7">
        <v>43864</v>
      </c>
      <c r="AC13">
        <v>-295667050</v>
      </c>
      <c r="AD13">
        <v>-1441189</v>
      </c>
      <c r="AE13">
        <v>274024196</v>
      </c>
    </row>
    <row r="14" spans="28:31">
      <c r="AB14" t="s">
        <v>291</v>
      </c>
      <c r="AC14">
        <v>-3212069608</v>
      </c>
      <c r="AD14">
        <v>1373357159</v>
      </c>
      <c r="AE14">
        <v>-3616824080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2020-02-03T04:18:39Z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