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83" activeTab="89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<sst xmlns="http://schemas.openxmlformats.org/spreadsheetml/2006/main" count="7370" uniqueCount="493">
  <si>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</si>
  <si>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</si>
  <si>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</si>
  <si>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</si>
  <si>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</si>
  <si>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</si>
  <si>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</si>
  <si>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</si>
  <si>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</si>
  <si>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</si>
  <si>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</si>
  <si>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</si>
  <si>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</si>
  <si>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</si>
  <si>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</si>
  <si>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</si>
  <si>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</si>
  <si>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</si>
  <si>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</si>
  <si>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</si>
  <si>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</si>
  <si>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</si>
  <si>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</si>
  <si>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</si>
  <si>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</si>
  <si>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</si>
  <si>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</si>
  <si>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</si>
  <si>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</si>
  <si>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</si>
  <si>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</si>
  <si>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</si>
  <si>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</si>
  <si>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</si>
  <si>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</si>
  <si>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</si>
  <si>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</si>
  <si>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</si>
  <si>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</si>
  <si>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</si>
  <si>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</si>
  <si>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</si>
  <si>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</si>
  <si>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</si>
  <si>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</si>
  <si>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</si>
  <si>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</si>
  <si>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</si>
  <si>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</si>
  <si>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</si>
  <si>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</si>
  <si>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</si>
  <si>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</si>
  <si>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</si>
  <si>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</si>
  <si>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</si>
  <si>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</si>
  <si>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</si>
  <si>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</si>
  <si>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</si>
  <si>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</si>
  <si>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</si>
  <si>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</si>
  <si>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</si>
  <si>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</si>
  <si>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</si>
  <si>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</si>
  <si>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</si>
  <si>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</si>
  <si>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</si>
  <si>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</si>
  <si>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</si>
  <si>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</si>
  <si>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</si>
  <si>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</si>
  <si>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</si>
  <si>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</si>
  <si>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</si>
  <si>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</si>
  <si>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</si>
  <si>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</si>
  <si>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</si>
  <si>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</si>
  <si>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</si>
  <si>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</si>
  <si>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</si>
  <si>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</si>
  <si>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</si>
  <si>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</si>
  <si>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</si>
  <si>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</si>
  <si>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</si>
  <si>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</si>
  <si>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</si>
  <si>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</si>
  <si>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</si>
  <si>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</si>
  <si>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</si>
  <si>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</si>
  <si>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</si>
  <si>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</si>
  <si>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</si>
  <si>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</si>
  <si>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</si>
  <si>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</si>
  <si>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</si>
  <si>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</si>
  <si>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</si>
  <si>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</si>
  <si>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</si>
  <si>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</si>
  <si>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</si>
  <si>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</si>
  <si>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</si>
  <si>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</si>
  <si>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</si>
  <si>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</si>
  <si>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</si>
  <si>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</si>
  <si>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</si>
  <si>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</si>
  <si>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</si>
  <si>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</si>
  <si>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</si>
  <si>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</si>
  <si>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</si>
  <si>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</si>
  <si>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</si>
  <si>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</si>
  <si>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</si>
  <si>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</si>
  <si>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</si>
  <si>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</si>
  <si>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</si>
  <si>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</si>
  <si>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</si>
  <si>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</si>
  <si>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</si>
  <si>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</si>
  <si>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</si>
  <si>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</si>
  <si>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</si>
  <si>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</si>
  <si>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</si>
  <si>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</si>
  <si>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</si>
  <si>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</si>
  <si>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</si>
  <si>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</si>
  <si>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</si>
  <si>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</si>
  <si>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</si>
  <si>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</si>
  <si>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</si>
  <si>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</si>
  <si>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</si>
  <si>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</si>
  <si>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</si>
  <si>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</si>
  <si>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</si>
  <si>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</si>
  <si>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</si>
  <si>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</si>
  <si>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</si>
  <si>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</si>
  <si>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</si>
  <si>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</si>
  <si>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</si>
  <si>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</si>
  <si>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</si>
  <si>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</si>
  <si>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</si>
  <si>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</si>
  <si>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</si>
  <si>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</si>
  <si>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</si>
  <si>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</si>
  <si>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</si>
  <si>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</si>
  <si>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</si>
  <si>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</si>
  <si>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</si>
  <si>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</si>
  <si>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</si>
  <si>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</si>
  <si>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</si>
  <si>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</si>
  <si>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</si>
  <si>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</si>
  <si>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</si>
  <si>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</si>
  <si>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</si>
  <si>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</si>
  <si>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</si>
  <si>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</si>
  <si>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</si>
  <si>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</si>
  <si>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</si>
  <si>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</si>
  <si>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</si>
  <si>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</si>
  <si>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</si>
  <si>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</si>
  <si>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</si>
  <si>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</si>
  <si>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</si>
  <si>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</si>
  <si>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</si>
  <si>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</si>
  <si>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</si>
  <si>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</si>
  <si>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</si>
  <si>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</si>
  <si>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</si>
  <si>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</si>
  <si>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</si>
  <si>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</si>
  <si>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</si>
  <si>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</si>
  <si>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</si>
  <si>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</si>
  <si>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</si>
  <si>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</si>
  <si>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</si>
  <si>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</si>
  <si>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</si>
  <si>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</si>
  <si>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</si>
  <si>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</si>
  <si>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</si>
  <si>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</si>
  <si>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</si>
  <si>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</si>
  <si>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</si>
  <si>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</si>
  <si>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</si>
  <si>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</si>
  <si>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</si>
  <si>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</si>
  <si>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</si>
  <si>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</si>
  <si>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</si>
  <si>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</si>
  <si>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</si>
  <si>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</si>
  <si>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</si>
  <si>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</si>
  <si>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</si>
  <si>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</si>
  <si>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</si>
  <si>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</si>
  <si>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</si>
  <si>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</si>
  <si>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</si>
  <si>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</si>
  <si>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</si>
  <si>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</si>
  <si>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</si>
  <si>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</si>
  <si>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</si>
  <si>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</si>
  <si>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</si>
  <si>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</si>
  <si>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</si>
  <si>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</si>
  <si>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</si>
  <si>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</si>
  <si>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</si>
  <si>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</si>
  <si>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</si>
  <si>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</si>
  <si>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</si>
  <si>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</si>
  <si>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</si>
  <si>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</si>
  <si>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</si>
  <si>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</si>
  <si>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</si>
  <si>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</si>
  <si>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</si>
  <si>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</si>
  <si>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</si>
  <si>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</si>
  <si>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</si>
  <si>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</si>
  <si>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</si>
  <si>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</si>
  <si>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</si>
  <si>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</si>
  <si>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</si>
  <si>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</si>
  <si>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</si>
  <si>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</si>
  <si>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</si>
  <si>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</si>
  <si>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</si>
  <si>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</si>
  <si>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</si>
  <si>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</si>
  <si>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</si>
  <si>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</si>
  <si>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</si>
  <si>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</si>
  <si>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</si>
  <si>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</si>
  <si>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</si>
  <si>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</si>
  <si>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</si>
  <si>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</si>
  <si>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</si>
  <si>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</si>
  <si>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</si>
  <si>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</si>
  <si>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</si>
  <si>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</si>
  <si>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</si>
  <si>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</si>
  <si>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丹戎乌班市</t>
  </si>
  <si>
    <t>霍马利格岛</t>
  </si>
  <si>
    <t>切列波维茨机场</t>
  </si>
  <si>
    <t>卡尔尼科巴机场</t>
  </si>
  <si>
    <t>阿勒格尼县机场</t>
  </si>
  <si>
    <t>锡纳邦机场</t>
  </si>
  <si>
    <t>五结乡</t>
  </si>
  <si>
    <t>hasbahce</t>
  </si>
  <si>
    <t>基特曼斯胡普机场</t>
  </si>
  <si>
    <t>伊维桑</t>
  </si>
  <si>
    <t>米灵吉姆彼机场</t>
  </si>
  <si>
    <t>菲利宾BCCM</t>
  </si>
  <si>
    <t>Melodica</t>
  </si>
  <si>
    <t>假伊斯坦布尔机场</t>
  </si>
  <si>
    <t>MUGHALGARDENS</t>
  </si>
  <si>
    <t>PuertoQuito</t>
  </si>
  <si>
    <t>麦迪逊市</t>
  </si>
  <si>
    <t>秦山核电站方家山堆场</t>
  </si>
  <si>
    <t>基苏木Ndogo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</si>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</sst>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4" fillId="0" borderId="0" applyFon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16" fillId="13" borderId="9" applyNumberFormat="0" applyAlignment="0" applyProtection="0">
      <alignment vertical="center"/>
    </xf>
    <xf numFmtId="44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7" fillId="14" borderId="0" applyNumberFormat="0" applyBorder="0" applyAlignment="0" applyProtection="0">
      <alignment vertical="center"/>
    </xf>
    <xf numFmtId="43" fontId="14" fillId="0" borderId="0" applyFont="0" applyFill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3" fillId="0" borderId="0" applyNumberFormat="0" applyFill="0" applyBorder="0" applyAlignment="0" applyProtection="0">
      <alignment vertical="center"/>
    </xf>
    <xf numFmtId="0" fontId="14" fillId="16" borderId="12" applyNumberFormat="0" applyFont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3" fillId="0" borderId="11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21" fillId="6" borderId="13" applyNumberFormat="0" applyAlignment="0" applyProtection="0">
      <alignment vertical="center"/>
    </xf>
    <xf numFmtId="0" fontId="15" fillId="6" borderId="9" applyNumberFormat="0" applyAlignment="0" applyProtection="0">
      <alignment vertical="center"/>
    </xf>
    <xf numFmtId="0" fontId="28" fillId="35" borderId="16" applyNumberFormat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控制面板!$O$13:$O$311</c:f>
              <c:strCache>
                <c:ptCount val="2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</c:strCache>
            </c:strRef>
          </c:cat>
          <c:val>
            <c:numRef>
              <c:f>控制面板!$P$13:$P$311</c:f>
              <c:numCache>
                <c:formatCode>General</c:formatCode>
                <c:ptCount val="29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控制面板!$O$13:$O$311</c:f>
              <c:strCache>
                <c:ptCount val="2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</c:strCache>
            </c:strRef>
          </c:cat>
          <c:val>
            <c:numRef>
              <c:f>控制面板!$Q$13:$Q$311</c:f>
              <c:numCache>
                <c:formatCode>General</c:formatCode>
                <c:ptCount val="29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控制面板!$O$13:$O$311</c:f>
              <c:strCache>
                <c:ptCount val="2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</c:strCache>
            </c:strRef>
          </c:cat>
          <c:val>
            <c:numRef>
              <c:f>控制面板!$R$13:$R$311</c:f>
              <c:numCache>
                <c:formatCode>General</c:formatCode>
                <c:ptCount val="29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控制面板!$O$13:$O$311</c:f>
              <c:strCache>
                <c:ptCount val="2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</c:strCache>
            </c:strRef>
          </c:cat>
          <c:val>
            <c:numRef>
              <c:f>控制面板!$S$13:$S$311</c:f>
              <c:numCache>
                <c:formatCode>General</c:formatCode>
                <c:ptCount val="29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控制面板!$O$13:$O$311</c:f>
              <c:strCache>
                <c:ptCount val="2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</c:strCache>
            </c:strRef>
          </c:cat>
          <c:val>
            <c:numRef>
              <c:f>控制面板!$T$13:$T$311</c:f>
              <c:numCache>
                <c:formatCode>General</c:formatCode>
                <c:ptCount val="29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控制面板!$O$13:$O$311</c:f>
              <c:strCache>
                <c:ptCount val="2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</c:strCache>
            </c:strRef>
          </c:cat>
          <c:val>
            <c:numRef>
              <c:f>控制面板!$P$13:$P$311</c:f>
              <c:numCache>
                <c:formatCode>General</c:formatCode>
                <c:ptCount val="298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控制面板!$O$13:$O$311</c:f>
              <c:strCache>
                <c:ptCount val="2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</c:strCache>
            </c:strRef>
          </c:cat>
          <c:val>
            <c:numRef>
              <c:f>控制面板!$Q$13:$Q$311</c:f>
              <c:numCache>
                <c:formatCode>General</c:formatCode>
                <c:ptCount val="298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控制面板!$O$13:$O$311</c:f>
              <c:strCache>
                <c:ptCount val="2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</c:strCache>
            </c:strRef>
          </c:cat>
          <c:val>
            <c:numRef>
              <c:f>控制面板!$R$13:$R$311</c:f>
              <c:numCache>
                <c:formatCode>General</c:formatCode>
                <c:ptCount val="298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控制面板!$O$13:$O$311</c:f>
              <c:strCache>
                <c:ptCount val="2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</c:strCache>
            </c:strRef>
          </c:cat>
          <c:val>
            <c:numRef>
              <c:f>控制面板!$S$13:$S$311</c:f>
              <c:numCache>
                <c:formatCode>General</c:formatCode>
                <c:ptCount val="298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控制面板!$O$13:$O$311</c:f>
              <c:strCache>
                <c:ptCount val="298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</c:strCache>
            </c:strRef>
          </c:cat>
          <c:val>
            <c:numRef>
              <c:f>控制面板!$T$13:$T$311</c:f>
              <c:numCache>
                <c:formatCode>General</c:formatCode>
                <c:ptCount val="298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小计!$A$8:$A$32</c:f>
              <c:strCache>
                <c:ptCount val="25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</c:strCache>
            </c:strRef>
          </c:cat>
          <c:val>
            <c:numRef>
              <c:f>小计!$C$8:$C$32</c:f>
              <c:numCache>
                <c:formatCode>"$"#,##0.00_);[Red]\("$"#,##0.00\)</c:formatCode>
                <c:ptCount val="25"/>
                <c:pt idx="0">
                  <c:v>67058171</c:v>
                </c:pt>
                <c:pt idx="1">
                  <c:v>108848930</c:v>
                </c:pt>
                <c:pt idx="2">
                  <c:v>86022361</c:v>
                </c:pt>
                <c:pt idx="3">
                  <c:v>104608116</c:v>
                </c:pt>
                <c:pt idx="4">
                  <c:v>104797720</c:v>
                </c:pt>
                <c:pt idx="5">
                  <c:v>438245328</c:v>
                </c:pt>
                <c:pt idx="6">
                  <c:v>552989444</c:v>
                </c:pt>
                <c:pt idx="7">
                  <c:v>180983800</c:v>
                </c:pt>
                <c:pt idx="8">
                  <c:v>130222420</c:v>
                </c:pt>
                <c:pt idx="9">
                  <c:v>535255167</c:v>
                </c:pt>
                <c:pt idx="10">
                  <c:v>115151001</c:v>
                </c:pt>
                <c:pt idx="11">
                  <c:v>677399567</c:v>
                </c:pt>
                <c:pt idx="12">
                  <c:v>594563303</c:v>
                </c:pt>
                <c:pt idx="13">
                  <c:v>407945146</c:v>
                </c:pt>
                <c:pt idx="14">
                  <c:v>112875379</c:v>
                </c:pt>
                <c:pt idx="15">
                  <c:v>433631088</c:v>
                </c:pt>
                <c:pt idx="16">
                  <c:v>473590590</c:v>
                </c:pt>
                <c:pt idx="17">
                  <c:v>364227506</c:v>
                </c:pt>
                <c:pt idx="18">
                  <c:v>171943851</c:v>
                </c:pt>
                <c:pt idx="19">
                  <c:v>0</c:v>
                </c:pt>
                <c:pt idx="20">
                  <c:v>253700879</c:v>
                </c:pt>
                <c:pt idx="21">
                  <c:v>242561998</c:v>
                </c:pt>
                <c:pt idx="22">
                  <c:v>549246401</c:v>
                </c:pt>
                <c:pt idx="23">
                  <c:v>156932364</c:v>
                </c:pt>
                <c:pt idx="24">
                  <c:v>156932364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ISLASANTAY!$Z$4:$Z$264</c:f>
              <c:strCache>
                <c:ptCount val="26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</c:strCache>
            </c:strRef>
          </c:cat>
          <c:val>
            <c:numRef>
              <c:f>ISLASANTAY!$AA$4:$AA$264</c:f>
              <c:numCache>
                <c:formatCode>General</c:formatCode>
                <c:ptCount val="260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ISLASANTAY!$Z$4:$Z$264</c:f>
              <c:strCache>
                <c:ptCount val="26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</c:strCache>
            </c:strRef>
          </c:cat>
          <c:val>
            <c:numRef>
              <c:f>ISLASANTAY!$AB$4:$AB$264</c:f>
              <c:numCache>
                <c:formatCode>General</c:formatCode>
                <c:ptCount val="260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ISLASANTAY!$Z$4:$Z$264</c:f>
              <c:strCache>
                <c:ptCount val="260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</c:strCache>
            </c:strRef>
          </c:cat>
          <c:val>
            <c:numRef>
              <c:f>ISLASANTAY!$AC$4:$AC$264</c:f>
              <c:numCache>
                <c:formatCode>General</c:formatCode>
                <c:ptCount val="260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Kugluktuk!$AA$4:$AA$241</c:f>
              <c:strCache>
                <c:ptCount val="23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</c:strCache>
            </c:strRef>
          </c:cat>
          <c:val>
            <c:numRef>
              <c:f>Kugluktuk!$AB$4:$AB$241</c:f>
              <c:numCache>
                <c:formatCode>General</c:formatCode>
                <c:ptCount val="237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Kugluktuk!$AA$4:$AA$241</c:f>
              <c:strCache>
                <c:ptCount val="23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</c:strCache>
            </c:strRef>
          </c:cat>
          <c:val>
            <c:numRef>
              <c:f>Kugluktuk!$AC$4:$AC$241</c:f>
              <c:numCache>
                <c:formatCode>General</c:formatCode>
                <c:ptCount val="23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Kugluktuk!$AA$4:$AA$241</c:f>
              <c:strCache>
                <c:ptCount val="237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</c:strCache>
            </c:strRef>
          </c:cat>
          <c:val>
            <c:numRef>
              <c:f>Kugluktuk!$AD$4:$AD$241</c:f>
              <c:numCache>
                <c:formatCode>General</c:formatCode>
                <c:ptCount val="237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庙湾岛!$AA$4:$AA$215</c:f>
              <c:strCache>
                <c:ptCount val="21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</c:strCache>
            </c:strRef>
          </c:cat>
          <c:val>
            <c:numRef>
              <c:f>庙湾岛!$AB$4:$AB$215</c:f>
              <c:numCache>
                <c:formatCode>General</c:formatCode>
                <c:ptCount val="21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庙湾岛!$AA$4:$AA$215</c:f>
              <c:strCache>
                <c:ptCount val="21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</c:strCache>
            </c:strRef>
          </c:cat>
          <c:val>
            <c:numRef>
              <c:f>庙湾岛!$AC$4:$AC$215</c:f>
              <c:numCache>
                <c:formatCode>General</c:formatCode>
                <c:ptCount val="211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庙湾岛!$AA$4:$AA$215</c:f>
              <c:strCache>
                <c:ptCount val="211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</c:strCache>
            </c:strRef>
          </c:cat>
          <c:val>
            <c:numRef>
              <c:f>庙湾岛!$AD$4:$AD$215</c:f>
              <c:numCache>
                <c:formatCode>General</c:formatCode>
                <c:ptCount val="211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平郡岛!$AA$4:$AA$197</c:f>
              <c:strCache>
                <c:ptCount val="19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</c:strCache>
            </c:strRef>
          </c:cat>
          <c:val>
            <c:numRef>
              <c:f>平郡岛!$AB$4:$AB$197</c:f>
              <c:numCache>
                <c:formatCode>General</c:formatCode>
                <c:ptCount val="19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平郡岛!$AA$4:$AA$197</c:f>
              <c:strCache>
                <c:ptCount val="19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</c:strCache>
            </c:strRef>
          </c:cat>
          <c:val>
            <c:numRef>
              <c:f>平郡岛!$AC$4:$AC$197</c:f>
              <c:numCache>
                <c:formatCode>General</c:formatCode>
                <c:ptCount val="19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平郡岛!$AA$4:$AA$197</c:f>
              <c:strCache>
                <c:ptCount val="193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</c:strCache>
            </c:strRef>
          </c:cat>
          <c:val>
            <c:numRef>
              <c:f>平郡岛!$AD$4:$AD$197</c:f>
              <c:numCache>
                <c:formatCode>General</c:formatCode>
                <c:ptCount val="193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巴赫达尔机场!$AA$4:$AA$177</c:f>
              <c:strCache>
                <c:ptCount val="17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</c:strCache>
            </c:strRef>
          </c:cat>
          <c:val>
            <c:numRef>
              <c:f>巴赫达尔机场!$AB$4:$AB$177</c:f>
              <c:numCache>
                <c:formatCode>General</c:formatCode>
                <c:ptCount val="173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巴赫达尔机场!$AA$4:$AA$177</c:f>
              <c:strCache>
                <c:ptCount val="17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</c:strCache>
            </c:strRef>
          </c:cat>
          <c:val>
            <c:numRef>
              <c:f>巴赫达尔机场!$AC$4:$AC$177</c:f>
              <c:numCache>
                <c:formatCode>General</c:formatCode>
                <c:ptCount val="173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巴赫达尔机场!$AA$4:$AA$177</c:f>
              <c:strCache>
                <c:ptCount val="173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</c:strCache>
            </c:strRef>
          </c:cat>
          <c:val>
            <c:numRef>
              <c:f>巴赫达尔机场!$AD$4:$AD$177</c:f>
              <c:numCache>
                <c:formatCode>General</c:formatCode>
                <c:ptCount val="173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丹戎乌班市!$AA$4:$AA$155</c:f>
              <c:strCache>
                <c:ptCount val="15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</c:strCache>
            </c:strRef>
          </c:cat>
          <c:val>
            <c:numRef>
              <c:f>丹戎乌班市!$AB$4:$AB$155</c:f>
              <c:numCache>
                <c:formatCode>General</c:formatCode>
                <c:ptCount val="15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丹戎乌班市!$AA$4:$AA$155</c:f>
              <c:strCache>
                <c:ptCount val="15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</c:strCache>
            </c:strRef>
          </c:cat>
          <c:val>
            <c:numRef>
              <c:f>丹戎乌班市!$AC$4:$AC$155</c:f>
              <c:numCache>
                <c:formatCode>General</c:formatCode>
                <c:ptCount val="151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丹戎乌班市!$AA$4:$AA$155</c:f>
              <c:strCache>
                <c:ptCount val="151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</c:strCache>
            </c:strRef>
          </c:cat>
          <c:val>
            <c:numRef>
              <c:f>丹戎乌班市!$AD$4:$AD$155</c:f>
              <c:numCache>
                <c:formatCode>General</c:formatCode>
                <c:ptCount val="151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霍马利格岛!$AA$4:$AA$133</c:f>
              <c:strCache>
                <c:ptCount val="12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</c:strCache>
            </c:strRef>
          </c:cat>
          <c:val>
            <c:numRef>
              <c:f>霍马利格岛!$AB$4:$AB$133</c:f>
              <c:numCache>
                <c:formatCode>General</c:formatCode>
                <c:ptCount val="12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霍马利格岛!$AA$4:$AA$133</c:f>
              <c:strCache>
                <c:ptCount val="12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</c:strCache>
            </c:strRef>
          </c:cat>
          <c:val>
            <c:numRef>
              <c:f>霍马利格岛!$AC$4:$AC$133</c:f>
              <c:numCache>
                <c:formatCode>General</c:formatCode>
                <c:ptCount val="129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霍马利格岛!$AA$4:$AA$133</c:f>
              <c:strCache>
                <c:ptCount val="129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</c:strCache>
            </c:strRef>
          </c:cat>
          <c:val>
            <c:numRef>
              <c:f>霍马利格岛!$AD$4:$AD$133</c:f>
              <c:numCache>
                <c:formatCode>General</c:formatCode>
                <c:ptCount val="129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卡尔尼科巴机场!$AA$4:$AA$126</c:f>
              <c:strCache>
                <c:ptCount val="12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</c:strCache>
            </c:strRef>
          </c:cat>
          <c:val>
            <c:numRef>
              <c:f>卡尔尼科巴机场!$AB$4:$AB$126</c:f>
              <c:numCache>
                <c:formatCode>General</c:formatCode>
                <c:ptCount val="12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卡尔尼科巴机场!$AA$4:$AA$126</c:f>
              <c:strCache>
                <c:ptCount val="12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</c:strCache>
            </c:strRef>
          </c:cat>
          <c:val>
            <c:numRef>
              <c:f>卡尔尼科巴机场!$AC$4:$AC$126</c:f>
              <c:numCache>
                <c:formatCode>General</c:formatCode>
                <c:ptCount val="122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卡尔尼科巴机场!$AA$4:$AA$126</c:f>
              <c:strCache>
                <c:ptCount val="122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</c:strCache>
            </c:strRef>
          </c:cat>
          <c:val>
            <c:numRef>
              <c:f>卡尔尼科巴机场!$AD$4:$AD$126</c:f>
              <c:numCache>
                <c:formatCode>General</c:formatCode>
                <c:ptCount val="122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锡纳邦机场!$AA$4:$AA$124</c:f>
              <c:strCache>
                <c:ptCount val="12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</c:strCache>
            </c:strRef>
          </c:cat>
          <c:val>
            <c:numRef>
              <c:f>锡纳邦机场!$AB$4:$AB$124</c:f>
              <c:numCache>
                <c:formatCode>General</c:formatCode>
                <c:ptCount val="12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锡纳邦机场!$AA$4:$AA$124</c:f>
              <c:strCache>
                <c:ptCount val="12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</c:strCache>
            </c:strRef>
          </c:cat>
          <c:val>
            <c:numRef>
              <c:f>锡纳邦机场!$AC$4:$AC$124</c:f>
              <c:numCache>
                <c:formatCode>General</c:formatCode>
                <c:ptCount val="120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锡纳邦机场!$AA$4:$AA$124</c:f>
              <c:strCache>
                <c:ptCount val="120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</c:strCache>
            </c:strRef>
          </c:cat>
          <c:val>
            <c:numRef>
              <c:f>锡纳邦机场!$AD$4:$AD$124</c:f>
              <c:numCache>
                <c:formatCode>General</c:formatCode>
                <c:ptCount val="120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五结乡!$AA$4:$AA$122</c:f>
              <c:strCache>
                <c:ptCount val="11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</c:strCache>
            </c:strRef>
          </c:cat>
          <c:val>
            <c:numRef>
              <c:f>五结乡!$AB$4:$AB$122</c:f>
              <c:numCache>
                <c:formatCode>General</c:formatCode>
                <c:ptCount val="11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五结乡!$AA$4:$AA$122</c:f>
              <c:strCache>
                <c:ptCount val="11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</c:strCache>
            </c:strRef>
          </c:cat>
          <c:val>
            <c:numRef>
              <c:f>五结乡!$AC$4:$AC$122</c:f>
              <c:numCache>
                <c:formatCode>General</c:formatCode>
                <c:ptCount val="118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五结乡!$AA$4:$AA$122</c:f>
              <c:strCache>
                <c:ptCount val="118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</c:strCache>
            </c:strRef>
          </c:cat>
          <c:val>
            <c:numRef>
              <c:f>五结乡!$AD$4:$AD$122</c:f>
              <c:numCache>
                <c:formatCode>General</c:formatCode>
                <c:ptCount val="118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阿勒格尼县机场!$AA$4:$AA$116</c:f>
              <c:strCache>
                <c:ptCount val="11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</c:strCache>
            </c:strRef>
          </c:cat>
          <c:val>
            <c:numRef>
              <c:f>阿勒格尼县机场!$AB$4:$AB$116</c:f>
              <c:numCache>
                <c:formatCode>General</c:formatCode>
                <c:ptCount val="11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阿勒格尼县机场!$AA$4:$AA$116</c:f>
              <c:strCache>
                <c:ptCount val="11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</c:strCache>
            </c:strRef>
          </c:cat>
          <c:val>
            <c:numRef>
              <c:f>阿勒格尼县机场!$AC$4:$AC$116</c:f>
              <c:numCache>
                <c:formatCode>General</c:formatCode>
                <c:ptCount val="112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阿勒格尼县机场!$AA$4:$AA$116</c:f>
              <c:strCache>
                <c:ptCount val="112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</c:strCache>
            </c:strRef>
          </c:cat>
          <c:val>
            <c:numRef>
              <c:f>阿勒格尼县机场!$AD$4:$AD$116</c:f>
              <c:numCache>
                <c:formatCode>General</c:formatCode>
                <c:ptCount val="112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伊维桑!$AA$4:$AA$112</c:f>
              <c:strCache>
                <c:ptCount val="10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</c:strCache>
            </c:strRef>
          </c:cat>
          <c:val>
            <c:numRef>
              <c:f>伊维桑!$AB$4:$AB$112</c:f>
              <c:numCache>
                <c:formatCode>General</c:formatCode>
                <c:ptCount val="10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伊维桑!$AA$4:$AA$112</c:f>
              <c:strCache>
                <c:ptCount val="10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</c:strCache>
            </c:strRef>
          </c:cat>
          <c:val>
            <c:numRef>
              <c:f>伊维桑!$AC$4:$AC$112</c:f>
              <c:numCache>
                <c:formatCode>General</c:formatCode>
                <c:ptCount val="108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伊维桑!$AA$4:$AA$112</c:f>
              <c:strCache>
                <c:ptCount val="10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</c:strCache>
            </c:strRef>
          </c:cat>
          <c:val>
            <c:numRef>
              <c:f>伊维桑!$AD$4:$AD$112</c:f>
              <c:numCache>
                <c:formatCode>General</c:formatCode>
                <c:ptCount val="108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菲利宾BCCM!$AA$4:$AA$112</c:f>
              <c:strCache>
                <c:ptCount val="10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</c:strCache>
            </c:strRef>
          </c:cat>
          <c:val>
            <c:numRef>
              <c:f>菲利宾BCCM!$AB$4:$AB$112</c:f>
              <c:numCache>
                <c:formatCode>General</c:formatCode>
                <c:ptCount val="10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菲利宾BCCM!$AA$4:$AA$112</c:f>
              <c:strCache>
                <c:ptCount val="10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</c:strCache>
            </c:strRef>
          </c:cat>
          <c:val>
            <c:numRef>
              <c:f>菲利宾BCCM!$AC$4:$AC$112</c:f>
              <c:numCache>
                <c:formatCode>General</c:formatCode>
                <c:ptCount val="108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菲利宾BCCM!$AA$4:$AA$112</c:f>
              <c:strCache>
                <c:ptCount val="108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</c:strCache>
            </c:strRef>
          </c:cat>
          <c:val>
            <c:numRef>
              <c:f>菲利宾BCCM!$AD$4:$AD$112</c:f>
              <c:numCache>
                <c:formatCode>General</c:formatCode>
                <c:ptCount val="108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池田町!$AA$4:$AA$111</c:f>
              <c:strCache>
                <c:ptCount val="10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</c:strCache>
            </c:strRef>
          </c:cat>
          <c:val>
            <c:numRef>
              <c:f>池田町!$AB$4:$AB$111</c:f>
              <c:numCache>
                <c:formatCode>General</c:formatCode>
                <c:ptCount val="10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池田町!$AA$4:$AA$111</c:f>
              <c:strCache>
                <c:ptCount val="10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</c:strCache>
            </c:strRef>
          </c:cat>
          <c:val>
            <c:numRef>
              <c:f>池田町!$AC$4:$AC$111</c:f>
              <c:numCache>
                <c:formatCode>General</c:formatCode>
                <c:ptCount val="107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池田町!$AA$4:$AA$111</c:f>
              <c:strCache>
                <c:ptCount val="107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</c:strCache>
            </c:strRef>
          </c:cat>
          <c:val>
            <c:numRef>
              <c:f>池田町!$AD$4:$AD$111</c:f>
              <c:numCache>
                <c:formatCode>General</c:formatCode>
                <c:ptCount val="107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切列波维茨机场!$AA$4:$AA$108</c:f>
              <c:strCache>
                <c:ptCount val="10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</c:strCache>
            </c:strRef>
          </c:cat>
          <c:val>
            <c:numRef>
              <c:f>切列波维茨机场!$AB$4:$AB$108</c:f>
              <c:numCache>
                <c:formatCode>General</c:formatCode>
                <c:ptCount val="10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切列波维茨机场!$AA$4:$AA$108</c:f>
              <c:strCache>
                <c:ptCount val="10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</c:strCache>
            </c:strRef>
          </c:cat>
          <c:val>
            <c:numRef>
              <c:f>切列波维茨机场!$AC$4:$AC$108</c:f>
              <c:numCache>
                <c:formatCode>General</c:formatCode>
                <c:ptCount val="10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切列波维茨机场!$AA$4:$AA$108</c:f>
              <c:strCache>
                <c:ptCount val="104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</c:strCache>
            </c:strRef>
          </c:cat>
          <c:val>
            <c:numRef>
              <c:f>切列波维茨机场!$AD$4:$AD$108</c:f>
              <c:numCache>
                <c:formatCode>General</c:formatCode>
                <c:ptCount val="104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麦迪逊市!$AA$4:$AA$102</c:f>
              <c:strCache>
                <c:ptCount val="9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</c:strCache>
            </c:strRef>
          </c:cat>
          <c:val>
            <c:numRef>
              <c:f>麦迪逊市!$AB$4:$AB$102</c:f>
              <c:numCache>
                <c:formatCode>General</c:formatCode>
                <c:ptCount val="9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麦迪逊市!$AA$4:$AA$102</c:f>
              <c:strCache>
                <c:ptCount val="9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</c:strCache>
            </c:strRef>
          </c:cat>
          <c:val>
            <c:numRef>
              <c:f>麦迪逊市!$AC$4:$AC$102</c:f>
              <c:numCache>
                <c:formatCode>General</c:formatCode>
                <c:ptCount val="98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麦迪逊市!$AA$4:$AA$102</c:f>
              <c:strCache>
                <c:ptCount val="98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</c:strCache>
            </c:strRef>
          </c:cat>
          <c:val>
            <c:numRef>
              <c:f>麦迪逊市!$AD$4:$AD$102</c:f>
              <c:numCache>
                <c:formatCode>General</c:formatCode>
                <c:ptCount val="98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佩里哈圣何塞!$AA$4:$AA$83</c:f>
              <c:strCache>
                <c:ptCount val="7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</c:strCache>
            </c:strRef>
          </c:cat>
          <c:val>
            <c:numRef>
              <c:f>佩里哈圣何塞!$AB$4:$AB$83</c:f>
              <c:numCache>
                <c:formatCode>General</c:formatCode>
                <c:ptCount val="7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佩里哈圣何塞!$AA$4:$AA$83</c:f>
              <c:strCache>
                <c:ptCount val="7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</c:strCache>
            </c:strRef>
          </c:cat>
          <c:val>
            <c:numRef>
              <c:f>佩里哈圣何塞!$AC$4:$AC$83</c:f>
              <c:numCache>
                <c:formatCode>General</c:formatCode>
                <c:ptCount val="79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佩里哈圣何塞!$AA$4:$AA$83</c:f>
              <c:strCache>
                <c:ptCount val="79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</c:strCache>
            </c:strRef>
          </c:cat>
          <c:val>
            <c:numRef>
              <c:f>佩里哈圣何塞!$AD$4:$AD$83</c:f>
              <c:numCache>
                <c:formatCode>General</c:formatCode>
                <c:ptCount val="79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鹿谷乡!$AB$4:$AB$73</c:f>
              <c:strCache>
                <c:ptCount val="6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</c:strCache>
            </c:strRef>
          </c:cat>
          <c:val>
            <c:numRef>
              <c:f>鹿谷乡!$AC$4:$AC$73</c:f>
              <c:numCache>
                <c:formatCode>General</c:formatCode>
                <c:ptCount val="6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鹿谷乡!$AB$4:$AB$73</c:f>
              <c:strCache>
                <c:ptCount val="6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</c:strCache>
            </c:strRef>
          </c:cat>
          <c:val>
            <c:numRef>
              <c:f>鹿谷乡!$AD$4:$AD$73</c:f>
              <c:numCache>
                <c:formatCode>General</c:formatCode>
                <c:ptCount val="6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鹿谷乡!$AB$4:$AB$73</c:f>
              <c:strCache>
                <c:ptCount val="69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</c:strCache>
            </c:strRef>
          </c:cat>
          <c:val>
            <c:numRef>
              <c:f>鹿谷乡!$AE$4:$AE$73</c:f>
              <c:numCache>
                <c:formatCode>General</c:formatCode>
                <c:ptCount val="69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假伊斯坦布尔机场!$AB$4:$AB$71</c:f>
              <c:strCache>
                <c:ptCount val="6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</c:strCache>
            </c:strRef>
          </c:cat>
          <c:val>
            <c:numRef>
              <c:f>假伊斯坦布尔机场!$AC$4:$AC$71</c:f>
              <c:numCache>
                <c:formatCode>General</c:formatCode>
                <c:ptCount val="6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假伊斯坦布尔机场!$AB$4:$AB$71</c:f>
              <c:strCache>
                <c:ptCount val="6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</c:strCache>
            </c:strRef>
          </c:cat>
          <c:val>
            <c:numRef>
              <c:f>假伊斯坦布尔机场!$AD$4:$AD$71</c:f>
              <c:numCache>
                <c:formatCode>General</c:formatCode>
                <c:ptCount val="67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假伊斯坦布尔机场!$AB$4:$AB$71</c:f>
              <c:strCache>
                <c:ptCount val="67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</c:strCache>
            </c:strRef>
          </c:cat>
          <c:val>
            <c:numRef>
              <c:f>假伊斯坦布尔机场!$AE$4:$AE$71</c:f>
              <c:numCache>
                <c:formatCode>General</c:formatCode>
                <c:ptCount val="67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九十九里町!$AB$4:$AB$65</c:f>
              <c:strCache>
                <c:ptCount val="6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</c:strCache>
            </c:strRef>
          </c:cat>
          <c:val>
            <c:numRef>
              <c:f>九十九里町!$AC$4:$AC$65</c:f>
              <c:numCache>
                <c:formatCode>General</c:formatCode>
                <c:ptCount val="6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九十九里町!$AB$4:$AB$65</c:f>
              <c:strCache>
                <c:ptCount val="6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</c:strCache>
            </c:strRef>
          </c:cat>
          <c:val>
            <c:numRef>
              <c:f>九十九里町!$AD$4:$AD$65</c:f>
              <c:numCache>
                <c:formatCode>General</c:formatCode>
                <c:ptCount val="61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九十九里町!$AB$4:$AB$65</c:f>
              <c:strCache>
                <c:ptCount val="61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</c:strCache>
            </c:strRef>
          </c:cat>
          <c:val>
            <c:numRef>
              <c:f>九十九里町!$AE$4:$AE$65</c:f>
              <c:numCache>
                <c:formatCode>General</c:formatCode>
                <c:ptCount val="61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基苏木Ndogo!$AB$4:$AB$61</c:f>
              <c:strCache>
                <c:ptCount val="5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</c:strCache>
            </c:strRef>
          </c:cat>
          <c:val>
            <c:numRef>
              <c:f>基苏木Ndogo!$AC$4:$AC$61</c:f>
              <c:numCache>
                <c:formatCode>General</c:formatCode>
                <c:ptCount val="5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基苏木Ndogo!$AB$4:$AB$61</c:f>
              <c:strCache>
                <c:ptCount val="5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</c:strCache>
            </c:strRef>
          </c:cat>
          <c:val>
            <c:numRef>
              <c:f>基苏木Ndogo!$AD$4:$AD$61</c:f>
              <c:numCache>
                <c:formatCode>General</c:formatCode>
                <c:ptCount val="57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基苏木Ndogo!$AB$4:$AB$61</c:f>
              <c:strCache>
                <c:ptCount val="57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</c:strCache>
            </c:strRef>
          </c:cat>
          <c:val>
            <c:numRef>
              <c:f>基苏木Ndogo!$AE$4:$AE$61</c:f>
              <c:numCache>
                <c:formatCode>General</c:formatCode>
                <c:ptCount val="57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PuertoQuito!$AB$4:$AB$50</c:f>
              <c:strCache>
                <c:ptCount val="4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</c:strCache>
            </c:strRef>
          </c:cat>
          <c:val>
            <c:numRef>
              <c:f>PuertoQuito!$AC$4:$AC$50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PuertoQuito!$AB$4:$AB$50</c:f>
              <c:strCache>
                <c:ptCount val="4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</c:strCache>
            </c:strRef>
          </c:cat>
          <c:val>
            <c:numRef>
              <c:f>PuertoQuito!$AD$4:$AD$50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PuertoQuito!$AB$4:$AB$50</c:f>
              <c:strCache>
                <c:ptCount val="46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</c:strCache>
            </c:strRef>
          </c:cat>
          <c:val>
            <c:numRef>
              <c:f>PuertoQuito!$AE$4:$AE$50</c:f>
              <c:numCache>
                <c:formatCode>General</c:formatCode>
                <c:ptCount val="46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Glumovo!$AB$4:$AB$32</c:f>
              <c:strCache>
                <c:ptCount val="2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</c:strCache>
            </c:strRef>
          </c:cat>
          <c:val>
            <c:numRef>
              <c:f>Glumovo!$AC$4:$AC$32</c:f>
              <c:numCache>
                <c:formatCode>General</c:formatCode>
                <c:ptCount val="2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Glumovo!$AB$4:$AB$32</c:f>
              <c:strCache>
                <c:ptCount val="2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</c:strCache>
            </c:strRef>
          </c:cat>
          <c:val>
            <c:numRef>
              <c:f>Glumovo!$AD$4:$AD$32</c:f>
              <c:numCache>
                <c:formatCode>General</c:formatCode>
                <c:ptCount val="2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Glumovo!$AB$4:$AB$32</c:f>
              <c:strCache>
                <c:ptCount val="28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</c:strCache>
            </c:strRef>
          </c:cat>
          <c:val>
            <c:numRef>
              <c:f>Glumovo!$AE$4:$AE$32</c:f>
              <c:numCache>
                <c:formatCode>General</c:formatCode>
                <c:ptCount val="28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HookerCreek机场!$AB$4:$AB$26</c:f>
              <c:strCache>
                <c:ptCount val="2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</c:strCache>
            </c:strRef>
          </c:cat>
          <c:val>
            <c:numRef>
              <c:f>HookerCreek机场!$AC$4:$AC$26</c:f>
              <c:numCache>
                <c:formatCode>General</c:formatCode>
                <c:ptCount val="2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HookerCreek机场!$AB$4:$AB$26</c:f>
              <c:strCache>
                <c:ptCount val="2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</c:strCache>
            </c:strRef>
          </c:cat>
          <c:val>
            <c:numRef>
              <c:f>HookerCreek机场!$AD$4:$AD$26</c:f>
              <c:numCache>
                <c:formatCode>General</c:formatCode>
                <c:ptCount val="2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HookerCreek机场!$AB$4:$AB$26</c:f>
              <c:strCache>
                <c:ptCount val="2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</c:strCache>
            </c:strRef>
          </c:cat>
          <c:val>
            <c:numRef>
              <c:f>HookerCreek机场!$AE$4:$AE$26</c:f>
              <c:numCache>
                <c:formatCode>General</c:formatCode>
                <c:ptCount val="2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米灵吉姆彼机场!$AB$4:$AB$22</c:f>
              <c:strCache>
                <c:ptCount val="1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</c:strCache>
            </c:strRef>
          </c:cat>
          <c:val>
            <c:numRef>
              <c:f>米灵吉姆彼机场!$AC$4:$AC$22</c:f>
              <c:numCache>
                <c:formatCode>General</c:formatCode>
                <c:ptCount val="1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米灵吉姆彼机场!$AB$4:$AB$22</c:f>
              <c:strCache>
                <c:ptCount val="1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</c:strCache>
            </c:strRef>
          </c:cat>
          <c:val>
            <c:numRef>
              <c:f>米灵吉姆彼机场!$AD$4:$AD$22</c:f>
              <c:numCache>
                <c:formatCode>General</c:formatCode>
                <c:ptCount val="18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米灵吉姆彼机场!$AB$4:$AB$22</c:f>
              <c:strCache>
                <c:ptCount val="18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</c:strCache>
            </c:strRef>
          </c:cat>
          <c:val>
            <c:numRef>
              <c:f>米灵吉姆彼机场!$AE$4:$AE$22</c:f>
              <c:numCache>
                <c:formatCode>General</c:formatCode>
                <c:ptCount val="18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基特曼斯胡普机场!$AB$4:$AB$20</c:f>
              <c:strCache>
                <c:ptCount val="1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</c:strCache>
            </c:strRef>
          </c:cat>
          <c:val>
            <c:numRef>
              <c:f>基特曼斯胡普机场!$AC$4:$AC$20</c:f>
              <c:numCache>
                <c:formatCode>General</c:formatCode>
                <c:ptCount val="1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基特曼斯胡普机场!$AB$4:$AB$20</c:f>
              <c:strCache>
                <c:ptCount val="1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</c:strCache>
            </c:strRef>
          </c:cat>
          <c:val>
            <c:numRef>
              <c:f>基特曼斯胡普机场!$AD$4:$AD$20</c:f>
              <c:numCache>
                <c:formatCode>General</c:formatCode>
                <c:ptCount val="16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基特曼斯胡普机场!$AB$4:$AB$20</c:f>
              <c:strCache>
                <c:ptCount val="16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</c:strCache>
            </c:strRef>
          </c:cat>
          <c:val>
            <c:numRef>
              <c:f>基特曼斯胡普机场!$AE$4:$AE$20</c:f>
              <c:numCache>
                <c:formatCode>General</c:formatCode>
                <c:ptCount val="16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301</xdr:row>
      <xdr:rowOff>24130</xdr:rowOff>
    </xdr:from>
    <xdr:to>
      <xdr:col>13</xdr:col>
      <xdr:colOff>85725</xdr:colOff>
      <xdr:row>334</xdr:row>
      <xdr:rowOff>34290</xdr:rowOff>
    </xdr:to>
    <xdr:graphicFrame>
      <xdr:nvGraphicFramePr>
        <xdr:cNvPr id="2" name="图表 1"/>
        <xdr:cNvGraphicFramePr/>
      </xdr:nvGraphicFramePr>
      <xdr:xfrm>
        <a:off x="96520" y="5214493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86995</xdr:colOff>
      <xdr:row>333</xdr:row>
      <xdr:rowOff>140335</xdr:rowOff>
    </xdr:from>
    <xdr:to>
      <xdr:col>13</xdr:col>
      <xdr:colOff>76200</xdr:colOff>
      <xdr:row>366</xdr:row>
      <xdr:rowOff>150495</xdr:rowOff>
    </xdr:to>
    <xdr:graphicFrame>
      <xdr:nvGraphicFramePr>
        <xdr:cNvPr id="3" name="图表 2"/>
        <xdr:cNvGraphicFramePr/>
      </xdr:nvGraphicFramePr>
      <xdr:xfrm>
        <a:off x="86995" y="5774753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62963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62963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62963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74537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74537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74537" refreshedBy="超级无敌美少女" recordCount="260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10T00:00:00" count="260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43:00" maxDate="1899-12-30T23:13:00" count="215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2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m/>
      </sharedItems>
    </cacheField>
    <cacheField name="支出（最近24小时）" numFmtId="26">
      <sharedItems containsString="0" containsBlank="1" containsNumber="1" containsInteger="1" minValue="-385100013" maxValue="-103701002" count="259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m/>
      </sharedItems>
    </cacheField>
    <cacheField name="最近7天利润" numFmtId="26">
      <sharedItems containsString="0" containsBlank="1" containsNumber="1" containsInteger="1" minValue="-1241452048" maxValue="748001625" count="260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2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74537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74537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861111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861111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861111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861111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97685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976852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976852" refreshedBy="超级无敌美少女" recordCount="237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10T00:00:00" count="237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44:00" maxDate="1899-12-30T23:28:00" count="20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1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</sharedItems>
    </cacheField>
    <cacheField name="支出（最近24小时）" numFmtId="26">
      <sharedItems containsString="0" containsBlank="1" containsNumber="1" containsInteger="1" minValue="-673803670" maxValue="-160159782" count="236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</sharedItems>
    </cacheField>
    <cacheField name="最近7天利润" numFmtId="26">
      <sharedItems containsString="0" containsBlank="1" containsNumber="1" containsInteger="1" minValue="-1486427799" maxValue="879431512" count="236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1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976852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4976852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092593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092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092593" refreshedBy="超级无敌美少女" recordCount="211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10T00:00:00" count="211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44:00" maxDate="1899-12-30T23:25:00" count="181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9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m/>
      </sharedItems>
    </cacheField>
    <cacheField name="支出（最近24小时）" numFmtId="0">
      <sharedItems containsString="0" containsBlank="1" containsNumber="1" containsInteger="1" minValue="-344726249" maxValue="-24166799" count="211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m/>
      </sharedItems>
    </cacheField>
    <cacheField name="最近7天利润" numFmtId="0">
      <sharedItems containsString="0" containsBlank="1" containsNumber="1" containsInteger="1" minValue="-539703364" maxValue="549849244" count="211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092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20833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20833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208333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208333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324074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324074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324074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324074" refreshedBy="超级无敌美少女" recordCount="299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10T00:00:00" count="298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4:18:00" maxDate="1899-12-30T23:53:00" count="24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</sharedItems>
    </cacheField>
    <cacheField name="帝国总价值" numFmtId="26">
      <sharedItems containsString="0" containsBlank="1" containsNumber="1" containsInteger="1" minValue="62747" maxValue="2525063205788" count="297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297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</sharedItems>
    </cacheField>
    <cacheField name="收入（最近24小时）" numFmtId="26">
      <sharedItems containsBlank="1" containsNumber="1" containsInteger="1" containsMixedTypes="1" count="254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</sharedItems>
    </cacheField>
    <cacheField name="收入（上周）" numFmtId="26">
      <sharedItems containsString="0" containsBlank="1" containsNumber="1" containsInteger="1" minValue="-18179179853" maxValue="19926246463" count="297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</sharedItems>
    </cacheField>
    <cacheField name="金币余额" numFmtId="0">
      <sharedItems containsString="0" containsBlank="1" containsNumber="1" containsInteger="1" minValue="16" maxValue="1974" count="20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49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439815" refreshedBy="超级无敌美少女" recordCount="193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10T00:00:00" count="193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46:00" maxDate="1899-12-30T23:30:00" count="17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75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m/>
      </sharedItems>
    </cacheField>
    <cacheField name="支出（最近24小时）" numFmtId="0">
      <sharedItems containsString="0" containsBlank="1" containsNumber="1" containsInteger="1" minValue="-344726249" maxValue="0" count="192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m/>
      </sharedItems>
    </cacheField>
    <cacheField name="最近7天利润" numFmtId="0">
      <sharedItems containsString="0" containsBlank="1" containsNumber="1" containsInteger="1" minValue="-534526048" maxValue="501344411" count="193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84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439815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439815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439815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555556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555556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555556" refreshedBy="超级无敌美少女" recordCount="173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10T00:00:00" count="173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48:00" maxDate="1899-12-30T23:17:00" count="154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64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m/>
      </sharedItems>
    </cacheField>
    <cacheField name="支出（最近24小时）" numFmtId="26">
      <sharedItems containsString="0" containsBlank="1" containsNumber="1" containsInteger="1" minValue="-673799904" maxValue="-181446221" count="173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m/>
      </sharedItems>
    </cacheField>
    <cacheField name="最近7天利润" numFmtId="26">
      <sharedItems containsString="0" containsBlank="1" containsNumber="1" containsInteger="1" minValue="-1076797864" maxValue="1572890649" count="173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69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55555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67129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67129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67129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67129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78703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7870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7870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787037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90277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90277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90277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5902778" refreshedBy="超级无敌美少女" recordCount="151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10T00:00:00" count="151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48:00" maxDate="1899-12-30T23:19:00" count="13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39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m/>
      </sharedItems>
    </cacheField>
    <cacheField name="支出（最近24小时）" numFmtId="26">
      <sharedItems containsString="0" containsBlank="1" containsNumber="1" containsInteger="1" minValue="-2233209671" maxValue="-425191647" count="151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m/>
      </sharedItems>
    </cacheField>
    <cacheField name="最近7天利润" numFmtId="26">
      <sharedItems containsString="0" containsBlank="1" containsNumber="1" containsInteger="1" minValue="-5606635538" maxValue="5196139834" count="151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49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01851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01851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01851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01851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134259" refreshedBy="超级无敌美少女" recordCount="129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10T00:00:00" count="129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49:00" maxDate="1899-12-30T23:19:00" count="119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0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m/>
      </sharedItems>
    </cacheField>
    <cacheField name="支出（最近24小时）" numFmtId="0">
      <sharedItems containsString="0" containsBlank="1" containsNumber="1" containsInteger="1" minValue="-2596755432" maxValue="-699275792" count="129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m/>
      </sharedItems>
    </cacheField>
    <cacheField name="最近7天利润" numFmtId="0">
      <sharedItems containsString="0" containsBlank="1" containsNumber="1" containsInteger="1" minValue="-6743502385" maxValue="5742905865" count="129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29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13425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134259" refreshedBy="超级无敌美少女" recordCount="122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10T00:00:00" count="122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49:00" maxDate="1899-12-30T23:20:00" count="115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16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m/>
      </sharedItems>
    </cacheField>
    <cacheField name="支出（最近24小时）" numFmtId="0">
      <sharedItems containsString="0" containsBlank="1" containsNumber="1" containsInteger="1" minValue="-673799904" maxValue="-181446221" count="122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m/>
      </sharedItems>
    </cacheField>
    <cacheField name="最近7天利润" numFmtId="0">
      <sharedItems containsString="0" containsBlank="1" containsNumber="1" containsInteger="1" minValue="-1069648281" maxValue="1298224025" count="122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22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25" refreshedBy="超级无敌美少女" recordCount="120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10T00:00:00" count="120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49:00" maxDate="1899-12-30T23:20:00" count="111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14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m/>
      </sharedItems>
    </cacheField>
    <cacheField name="支出（最近24小时）" numFmtId="0">
      <sharedItems containsString="0" containsBlank="1" containsNumber="1" containsInteger="1" minValue="-727198389" maxValue="-183505324" count="120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m/>
      </sharedItems>
    </cacheField>
    <cacheField name="最近7天利润" numFmtId="0">
      <sharedItems containsString="0" containsBlank="1" containsNumber="1" containsInteger="1" minValue="-1136552441" maxValue="1220618619" count="120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0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25" refreshedBy="超级无敌美少女" recordCount="118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10T00:00:00" count="118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0:00" maxDate="1899-12-30T23:20:00" count="107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1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m/>
      </sharedItems>
    </cacheField>
    <cacheField name="支出（最近24小时）" numFmtId="0">
      <sharedItems containsString="0" containsBlank="1" containsNumber="1" containsInteger="1" minValue="-1755406671" maxValue="-472710435" count="118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m/>
      </sharedItems>
    </cacheField>
    <cacheField name="最近7天利润" numFmtId="0">
      <sharedItems containsString="0" containsBlank="1" containsNumber="1" containsInteger="1" minValue="-3368711788" maxValue="3688133729" count="118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18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25" refreshedBy="超级无敌美少女" recordCount="112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10T00:00:00" count="112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0:00" maxDate="1899-12-30T23:21:00" count="105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05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m/>
      </sharedItems>
    </cacheField>
    <cacheField name="支出（最近24小时）" numFmtId="0">
      <sharedItems containsString="0" containsBlank="1" containsNumber="1" containsInteger="1" minValue="-619627666" maxValue="0" count="112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m/>
      </sharedItems>
    </cacheField>
    <cacheField name="最近7天利润" numFmtId="0">
      <sharedItems containsString="0" containsBlank="1" containsNumber="1" containsInteger="1" minValue="-1004746340" maxValue="1052575633" count="112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12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25" refreshedBy="超级无敌美少女" recordCount="108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10T00:00:00" count="10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0:00" maxDate="1899-12-30T23:21:00" count="102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99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m/>
      </sharedItems>
    </cacheField>
    <cacheField name="支出（最近24小时）" numFmtId="0">
      <sharedItems containsString="0" containsBlank="1" containsNumber="1" containsInteger="1" minValue="-2726593932" maxValue="-554786493" count="108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m/>
      </sharedItems>
    </cacheField>
    <cacheField name="最近7天利润" numFmtId="0">
      <sharedItems containsString="0" containsBlank="1" containsNumber="1" containsInteger="1" minValue="-6935024191" maxValue="1382139577" count="108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08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365741" refreshedBy="超级无敌美少女" recordCount="108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10T00:00:00" count="108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1:00" maxDate="1899-12-30T23:22:00" count="10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0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m/>
      </sharedItems>
    </cacheField>
    <cacheField name="支出（最近24小时）" numFmtId="0">
      <sharedItems containsString="0" containsBlank="1" containsNumber="1" containsInteger="1" minValue="-2596755432" maxValue="-240799634" count="108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m/>
      </sharedItems>
    </cacheField>
    <cacheField name="最近7天利润" numFmtId="0">
      <sharedItems containsString="0" containsBlank="1" containsNumber="1" containsInteger="1" minValue="-6392253608" maxValue="2003396088" count="108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08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365741" refreshedBy="超级无敌美少女" recordCount="107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10T00:00:00" count="107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1:00" maxDate="1899-12-30T23:22:00" count="99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99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m/>
      </sharedItems>
    </cacheField>
    <cacheField name="支出（最近24小时）" numFmtId="0">
      <sharedItems containsString="0" containsBlank="1" containsNumber="1" containsInteger="1" minValue="-2596740919" maxValue="-695734762" count="107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m/>
      </sharedItems>
    </cacheField>
    <cacheField name="最近7天利润" numFmtId="0">
      <sharedItems containsString="0" containsBlank="1" containsNumber="1" containsInteger="1" minValue="-6614903053" maxValue="1095963420" count="107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07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365741" refreshedBy="超级无敌美少女" recordCount="104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10T00:00:00" count="104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1:00" maxDate="1899-12-30T23:22:00" count="98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97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m/>
      </sharedItems>
    </cacheField>
    <cacheField name="支出（最近24小时）" numFmtId="0">
      <sharedItems containsString="0" containsBlank="1" containsNumber="1" containsInteger="1" minValue="-854298694" maxValue="0" count="104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m/>
      </sharedItems>
    </cacheField>
    <cacheField name="最近7天利润" numFmtId="0">
      <sharedItems containsString="0" containsBlank="1" containsNumber="1" containsInteger="1" minValue="-1509444116" maxValue="1854751546" count="104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04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365741" refreshedBy="超级无敌美少女" recordCount="98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10T00:00:00" count="98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2:00" maxDate="1899-12-30T23:06:00" count="95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0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m/>
      </sharedItems>
    </cacheField>
    <cacheField name="支出（最近24小时）" numFmtId="0">
      <sharedItems containsString="0" containsBlank="1" containsNumber="1" containsInteger="1" minValue="-2163109363" maxValue="-398939785" count="98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m/>
      </sharedItems>
    </cacheField>
    <cacheField name="最近7天利润" numFmtId="0">
      <sharedItems containsString="0" containsBlank="1" containsNumber="1" containsInteger="1" minValue="-5626283225" maxValue="5482769221" count="98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98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481481" refreshedBy="超级无敌美少女" recordCount="79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10T00:00:00" count="79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2:00" maxDate="1899-12-30T23:06:00" count="7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72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m/>
      </sharedItems>
    </cacheField>
    <cacheField name="支出（最近24小时）" numFmtId="0">
      <sharedItems containsString="0" containsBlank="1" containsNumber="1" containsInteger="1" minValue="-2596755432" maxValue="-747176430" count="79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m/>
      </sharedItems>
    </cacheField>
    <cacheField name="最近7天利润" numFmtId="0">
      <sharedItems containsString="0" containsBlank="1" containsNumber="1" containsInteger="1" minValue="-5655293917" maxValue="5504521668" count="79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79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481481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481481" refreshedBy="超级无敌美少女" recordCount="69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10T00:00:00" count="69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3:00" maxDate="1899-12-30T23:06:00" count="68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1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m/>
      </sharedItems>
    </cacheField>
    <cacheField name="支出（最近24小时）" numFmtId="0">
      <sharedItems containsString="0" containsBlank="1" containsNumber="1" containsInteger="1" minValue="-2579442116" maxValue="0" count="69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m/>
      </sharedItems>
    </cacheField>
    <cacheField name="最近7天利润" numFmtId="0">
      <sharedItems containsString="0" containsBlank="1" containsNumber="1" containsInteger="1" minValue="-6629285815" maxValue="3957874080" count="69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69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597222" refreshedBy="超级无敌美少女" recordCount="67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10T00:00:00" count="67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3:00" maxDate="1899-12-30T23:07:00" count="66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2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m/>
      </sharedItems>
    </cacheField>
    <cacheField name="支出（最近24小时）" numFmtId="0">
      <sharedItems containsString="0" containsBlank="1" containsNumber="1" containsInteger="1" minValue="-462413350" maxValue="-194513000" count="67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m/>
      </sharedItems>
    </cacheField>
    <cacheField name="最近7天利润" numFmtId="0">
      <sharedItems containsString="0" containsBlank="1" containsNumber="1" containsInteger="1" minValue="-1122796923" maxValue="1326026327" count="67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67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597222" refreshedBy="超级无敌美少女" recordCount="61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10T00:00:00" count="61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3:00" maxDate="1899-12-30T23:07:00" count="59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52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m/>
      </sharedItems>
    </cacheField>
    <cacheField name="支出（最近24小时）" numFmtId="0">
      <sharedItems containsString="0" containsBlank="1" containsNumber="1" containsInteger="1" minValue="-1782095314" maxValue="0" count="61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m/>
      </sharedItems>
    </cacheField>
    <cacheField name="最近7天利润" numFmtId="0">
      <sharedItems containsString="0" containsBlank="1" containsNumber="1" containsInteger="1" minValue="-6314873421" maxValue="5068165523" count="61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61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597222" refreshedBy="超级无敌美少女" recordCount="57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10T00:00:00" count="57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4:00" maxDate="1899-12-30T23:07:00" count="55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52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m/>
      </sharedItems>
    </cacheField>
    <cacheField name="支出（最近24小时）" numFmtId="0">
      <sharedItems containsString="0" containsBlank="1" containsNumber="1" containsInteger="1" minValue="-534622789" maxValue="-247439547" count="57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m/>
      </sharedItems>
    </cacheField>
    <cacheField name="最近7天利润" numFmtId="0">
      <sharedItems containsString="0" containsBlank="1" containsNumber="1" containsInteger="1" minValue="-1226554329" maxValue="1674707716" count="57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57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597222" refreshedBy="超级无敌美少女" recordCount="46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10T00:00:00" count="46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09:54:00" maxDate="1899-12-30T23:07:00" count="45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0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m/>
      </sharedItems>
    </cacheField>
    <cacheField name="支出（最近24小时）" numFmtId="0">
      <sharedItems containsString="0" containsBlank="1" containsNumber="1" containsInteger="1" minValue="-621413600" maxValue="0" count="46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m/>
      </sharedItems>
    </cacheField>
    <cacheField name="最近7天利润" numFmtId="0">
      <sharedItems containsString="0" containsBlank="1" containsNumber="1" containsInteger="1" minValue="-1426310127" maxValue="1795958676" count="46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46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712963" refreshedBy="超级无敌美少女" recordCount="28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10T00:00:00" count="28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11:05:00" maxDate="1899-12-30T23:08:00" count="28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20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m/>
      </sharedItems>
    </cacheField>
    <cacheField name="支出（最近24小时）" numFmtId="0">
      <sharedItems containsString="0" containsBlank="1" containsNumber="1" containsInteger="1" minValue="-1358098715" maxValue="0" count="28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m/>
      </sharedItems>
    </cacheField>
    <cacheField name="最近7天利润" numFmtId="0">
      <sharedItems containsString="0" containsBlank="1" containsNumber="1" containsInteger="1" minValue="-4842649089" maxValue="4480940979" count="28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28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712963" refreshedBy="超级无敌美少女" recordCount="2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10T00:00:00" count="2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11:12:00" maxDate="1899-12-30T23:08:00" count="22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17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m/>
      </sharedItems>
    </cacheField>
    <cacheField name="支出（最近24小时）" numFmtId="0">
      <sharedItems containsString="0" containsBlank="1" containsNumber="1" containsInteger="1" minValue="-440492290" maxValue="-216115235" count="2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m/>
      </sharedItems>
    </cacheField>
    <cacheField name="最近7天利润" numFmtId="0">
      <sharedItems containsString="0" containsBlank="1" containsNumber="1" containsInteger="1" minValue="-1074242366" maxValue="793998439" count="2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2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712963" refreshedBy="超级无敌美少女" recordCount="18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10T00:00:00" count="18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11:27:00" maxDate="1899-12-30T22:00:00" count="17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13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m/>
      </sharedItems>
    </cacheField>
    <cacheField name="支出（最近24小时）" numFmtId="0">
      <sharedItems containsString="0" containsBlank="1" containsNumber="1" containsInteger="1" minValue="-430079034" maxValue="-209673477" count="18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m/>
      </sharedItems>
    </cacheField>
    <cacheField name="最近7天利润" numFmtId="0">
      <sharedItems containsString="0" containsBlank="1" containsNumber="1" containsInteger="1" minValue="-1080859856" maxValue="1180337449" count="18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18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828704" refreshedBy="超级无敌美少女" recordCount="16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10T00:00:00" count="16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m/>
      </sharedItems>
    </cacheField>
    <cacheField name="时间" numFmtId="0">
      <sharedItems containsString="0" containsBlank="1" containsNonDate="0" containsDate="1" minDate="1899-12-30T11:34:00" maxDate="1899-12-30T22:01:00" count="16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11">
        <n v="0"/>
        <n v="1619867188"/>
        <n v="384989298"/>
        <n v="272507238"/>
        <n v="355876593"/>
        <n v="463158485"/>
        <n v="474597802"/>
        <n v="277980765"/>
        <n v="436822244"/>
        <n v="251931256"/>
        <m/>
      </sharedItems>
    </cacheField>
    <cacheField name="支出（最近24小时）" numFmtId="0">
      <sharedItems containsString="0" containsBlank="1" containsNumber="1" containsInteger="1" minValue="-430081545" maxValue="-218525247" count="16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m/>
      </sharedItems>
    </cacheField>
    <cacheField name="最近7天利润" numFmtId="0">
      <sharedItems containsString="0" containsBlank="1" containsNumber="1" containsInteger="1" minValue="-1275003823" maxValue="1131063275" count="16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16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0.7906828704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77399567" count="24">
        <n v="67058171"/>
        <n v="108848930"/>
        <n v="86022361"/>
        <n v="104608116"/>
        <n v="104797720"/>
        <n v="438245328"/>
        <n v="552989444"/>
        <n v="180983800"/>
        <n v="130222420"/>
        <n v="535255167"/>
        <n v="115151001"/>
        <n v="677399567"/>
        <n v="594563303"/>
        <n v="407945146"/>
        <n v="112875379"/>
        <n v="433631088"/>
        <n v="473590590"/>
        <n v="364227506"/>
        <n v="171943851"/>
        <n v="0"/>
        <n v="253700879"/>
        <n v="242561998"/>
        <n v="549246401"/>
        <n v="156932364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214"/>
    <x v="1"/>
    <x v="2"/>
    <x v="1"/>
    <x v="225"/>
    <x v="258"/>
    <x v="259"/>
    <x v="12"/>
    <x v="3"/>
    <x v="2"/>
    <x v="22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99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1"/>
    <x v="1"/>
    <x v="0"/>
    <x v="192"/>
    <x v="210"/>
    <x v="210"/>
    <x v="0"/>
    <x v="0"/>
    <x v="0"/>
    <x v="20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99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1"/>
    <x v="1"/>
    <x v="0"/>
    <x v="174"/>
    <x v="191"/>
    <x v="192"/>
    <x v="0"/>
    <x v="0"/>
    <x v="0"/>
    <x v="183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7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1"/>
    <x v="21"/>
    <x v="0"/>
    <x v="163"/>
    <x v="172"/>
    <x v="172"/>
    <x v="0"/>
    <x v="0"/>
    <x v="0"/>
    <x v="168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1"/>
    <x v="2"/>
    <x v="0"/>
    <x v="138"/>
    <x v="150"/>
    <x v="150"/>
    <x v="0"/>
    <x v="0"/>
    <x v="0"/>
    <x v="148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1"/>
    <x v="1"/>
    <x v="0"/>
    <x v="119"/>
    <x v="128"/>
    <x v="128"/>
    <x v="0"/>
    <x v="0"/>
    <x v="0"/>
    <x v="128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114"/>
    <x v="1"/>
    <x v="1"/>
    <x v="0"/>
    <x v="115"/>
    <x v="121"/>
    <x v="121"/>
    <x v="0"/>
    <x v="0"/>
    <x v="0"/>
    <x v="121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110"/>
    <x v="1"/>
    <x v="1"/>
    <x v="0"/>
    <x v="113"/>
    <x v="119"/>
    <x v="119"/>
    <x v="0"/>
    <x v="0"/>
    <x v="0"/>
    <x v="119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1"/>
    <x v="1"/>
    <x v="0"/>
    <x v="110"/>
    <x v="117"/>
    <x v="117"/>
    <x v="0"/>
    <x v="0"/>
    <x v="0"/>
    <x v="117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04"/>
    <x v="1"/>
    <x v="1"/>
    <x v="0"/>
    <x v="104"/>
    <x v="111"/>
    <x v="111"/>
    <x v="0"/>
    <x v="0"/>
    <x v="0"/>
    <x v="111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01"/>
    <x v="1"/>
    <x v="1"/>
    <x v="0"/>
    <x v="98"/>
    <x v="107"/>
    <x v="107"/>
    <x v="0"/>
    <x v="0"/>
    <x v="0"/>
    <x v="107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1"/>
    <x v="1"/>
    <x v="0"/>
    <x v="99"/>
    <x v="107"/>
    <x v="107"/>
    <x v="0"/>
    <x v="0"/>
    <x v="0"/>
    <x v="107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1"/>
    <x v="1"/>
    <x v="0"/>
    <x v="98"/>
    <x v="106"/>
    <x v="106"/>
    <x v="0"/>
    <x v="0"/>
    <x v="0"/>
    <x v="106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1"/>
    <x v="1"/>
    <x v="0"/>
    <x v="96"/>
    <x v="103"/>
    <x v="103"/>
    <x v="0"/>
    <x v="0"/>
    <x v="0"/>
    <x v="103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1"/>
    <x v="1"/>
    <x v="0"/>
    <x v="89"/>
    <x v="97"/>
    <x v="97"/>
    <x v="0"/>
    <x v="0"/>
    <x v="0"/>
    <x v="97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1"/>
    <x v="1"/>
    <x v="0"/>
    <x v="71"/>
    <x v="78"/>
    <x v="78"/>
    <x v="0"/>
    <x v="0"/>
    <x v="0"/>
    <x v="78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1"/>
    <x v="1"/>
    <x v="0"/>
    <x v="60"/>
    <x v="68"/>
    <x v="68"/>
    <x v="0"/>
    <x v="0"/>
    <x v="0"/>
    <x v="68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1"/>
    <x v="1"/>
    <x v="0"/>
    <x v="61"/>
    <x v="66"/>
    <x v="66"/>
    <x v="0"/>
    <x v="0"/>
    <x v="0"/>
    <x v="6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1"/>
    <x v="1"/>
    <x v="0"/>
    <x v="51"/>
    <x v="60"/>
    <x v="60"/>
    <x v="0"/>
    <x v="0"/>
    <x v="0"/>
    <x v="60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1"/>
    <x v="1"/>
    <x v="0"/>
    <x v="51"/>
    <x v="56"/>
    <x v="56"/>
    <x v="0"/>
    <x v="0"/>
    <x v="0"/>
    <x v="56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1"/>
    <x v="1"/>
    <x v="0"/>
    <x v="39"/>
    <x v="45"/>
    <x v="45"/>
    <x v="0"/>
    <x v="0"/>
    <x v="0"/>
    <x v="45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1"/>
    <x v="1"/>
    <x v="0"/>
    <x v="19"/>
    <x v="27"/>
    <x v="27"/>
    <x v="0"/>
    <x v="0"/>
    <x v="0"/>
    <x v="27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1"/>
    <x v="1"/>
    <x v="0"/>
    <x v="16"/>
    <x v="21"/>
    <x v="21"/>
    <x v="0"/>
    <x v="0"/>
    <x v="0"/>
    <x v="2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1"/>
    <x v="1"/>
    <x v="0"/>
    <x v="12"/>
    <x v="17"/>
    <x v="17"/>
    <x v="0"/>
    <x v="0"/>
    <x v="0"/>
    <x v="17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1"/>
    <x v="1"/>
    <x v="0"/>
    <x v="10"/>
    <x v="15"/>
    <x v="15"/>
    <x v="0"/>
    <x v="0"/>
    <x v="0"/>
    <x v="15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1" firstHeaderRow="0" firstDataRow="1" firstDataCol="1"/>
  <pivotFields count="13">
    <pivotField axis="axisRow" compact="0" showAll="0">
      <items count="299">
        <item x="2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compact="0" showAll="0"/>
    <pivotField dataField="1" compact="0" showAll="0">
      <items count="2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298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dataField="1" compact="0" showAll="0">
      <items count="255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t="default"/>
      </items>
    </pivotField>
    <pivotField dataField="1" compact="0" showAll="0">
      <items count="298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"/>
    </i>
    <i>
      <x v="28"/>
    </i>
    <i>
      <x v="30"/>
    </i>
    <i>
      <x v="8"/>
    </i>
    <i>
      <x v="3"/>
    </i>
    <i>
      <x v="32"/>
    </i>
    <i>
      <x v="7"/>
    </i>
    <i>
      <x v="36"/>
    </i>
    <i>
      <x v="1"/>
    </i>
    <i>
      <x v="20"/>
    </i>
    <i>
      <x v="27"/>
    </i>
    <i>
      <x v="21"/>
    </i>
    <i>
      <x v="23"/>
    </i>
    <i>
      <x v="6"/>
    </i>
    <i>
      <x v="19"/>
    </i>
    <i>
      <x v="24"/>
    </i>
    <i>
      <x v="9"/>
    </i>
    <i>
      <x v="26"/>
    </i>
    <i>
      <x v="10"/>
    </i>
    <i>
      <x v="29"/>
    </i>
    <i>
      <x v="34"/>
    </i>
    <i>
      <x/>
    </i>
    <i>
      <x v="18"/>
    </i>
    <i>
      <x v="13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64" firstHeaderRow="0" firstDataRow="1" firstDataCol="1"/>
  <pivotFields count="12">
    <pivotField axis="axisRow" compact="0" showAll="0">
      <items count="261">
        <item x="2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0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t="default"/>
      </items>
    </pivotField>
    <pivotField dataField="1" compact="0" showAll="0">
      <items count="261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  <pivotField compact="0" showAll="0"/>
    <pivotField compact="0" showAll="0"/>
    <pivotField compact="0" showAll="0"/>
    <pivotField dataField="1" compact="0" showAll="0">
      <items count="23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2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t="default"/>
      </items>
    </pivotField>
  </pivotFields>
  <rowFields count="1">
    <field x="0"/>
  </rowFields>
  <rowItems count="2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1" firstHeaderRow="0" firstDataRow="1" firstDataCol="1"/>
  <pivotFields count="12">
    <pivotField axis="axisRow" compact="0" showAll="0">
      <items count="238">
        <item x="2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7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dataField="1" compact="0" showAll="0">
      <items count="237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  <pivotField compact="0" showAll="0"/>
    <pivotField compact="0" showAll="0"/>
    <pivotField compact="0" showAll="0"/>
    <pivotField dataField="1" compact="0" showAll="0">
      <items count="21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t="default"/>
      </items>
    </pivotField>
  </pivotFields>
  <rowFields count="1">
    <field x="0"/>
  </rowFields>
  <rowItems count="2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5" firstHeaderRow="0" firstDataRow="1" firstDataCol="1"/>
  <pivotFields count="12">
    <pivotField axis="axisRow" compact="0" showAll="0">
      <items count="212">
        <item x="2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2">
        <item x="7"/>
        <item x="5"/>
        <item x="1"/>
        <item x="2"/>
        <item x="9"/>
        <item x="10"/>
        <item x="4"/>
        <item x="6"/>
        <item x="8"/>
        <item x="3"/>
        <item x="0"/>
        <item x="2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dataField="1" compact="0" showAll="0">
      <items count="212">
        <item x="4"/>
        <item x="3"/>
        <item x="2"/>
        <item x="1"/>
        <item x="0"/>
        <item x="5"/>
        <item x="6"/>
        <item x="7"/>
        <item x="8"/>
        <item x="9"/>
        <item x="10"/>
        <item x="2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  <pivotField compact="0" showAll="0"/>
    <pivotField compact="0" showAll="0"/>
    <pivotField compact="0" showAll="0"/>
    <pivotField dataField="1" compact="0" showAll="0">
      <items count="202">
        <item x="1"/>
        <item x="2"/>
        <item x="4"/>
        <item x="3"/>
        <item x="0"/>
        <item x="10"/>
        <item x="8"/>
        <item x="6"/>
        <item x="9"/>
        <item x="7"/>
        <item x="5"/>
        <item x="20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</pivotFields>
  <rowFields count="1">
    <field x="0"/>
  </rowFields>
  <rowItems count="2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3">
        <item x="0"/>
        <item x="1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  <pivotField dataField="1" compact="0" showAll="0">
      <items count="194">
        <item x="0"/>
        <item x="19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5">
        <item x="0"/>
        <item x="18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7" firstHeaderRow="0" firstDataRow="1" firstDataCol="1"/>
  <pivotFields count="12">
    <pivotField axis="axisRow" compact="0" showAll="0">
      <items count="174">
        <item x="17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4">
        <item x="1"/>
        <item x="2"/>
        <item x="0"/>
        <item x="1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dataField="1" compact="0" showAll="0">
      <items count="174">
        <item x="2"/>
        <item x="1"/>
        <item x="0"/>
        <item x="17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  <pivotField compact="0" showAll="0"/>
    <pivotField compact="0" showAll="0"/>
    <pivotField compact="0" showAll="0"/>
    <pivotField dataField="1" compact="0" showAll="0">
      <items count="170">
        <item x="1"/>
        <item x="0"/>
        <item x="2"/>
        <item x="1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</pivotFields>
  <rowFields count="1">
    <field x="0"/>
  </rowFields>
  <rowItems count="17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5" firstHeaderRow="0" firstDataRow="1" firstDataCol="1"/>
  <pivotFields count="12">
    <pivotField axis="axisRow" compact="0" showAll="0">
      <items count="152">
        <item x="1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2">
        <item x="3"/>
        <item x="1"/>
        <item x="2"/>
        <item x="0"/>
        <item x="1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dataField="1" compact="0" showAll="0">
      <items count="152">
        <item x="3"/>
        <item x="2"/>
        <item x="1"/>
        <item x="0"/>
        <item x="15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3"/>
        <item x="1"/>
        <item x="2"/>
        <item x="0"/>
        <item x="14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4"/>
        <item x="3"/>
        <item x="1"/>
        <item x="2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4"/>
        <item x="3"/>
        <item x="2"/>
        <item x="1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30">
        <item x="4"/>
        <item x="3"/>
        <item x="1"/>
        <item x="2"/>
        <item x="0"/>
        <item x="12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6" firstHeaderRow="0" firstDataRow="1" firstDataCol="1"/>
  <pivotFields count="12">
    <pivotField axis="axisRow" compact="0" showAll="0">
      <items count="123">
        <item x="1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3">
        <item x="2"/>
        <item x="1"/>
        <item x="0"/>
        <item x="1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3">
        <item x="2"/>
        <item x="1"/>
        <item x="0"/>
        <item x="1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2"/>
        <item x="1"/>
        <item x="0"/>
        <item x="1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2" firstHeaderRow="0" firstDataRow="1" firstDataCol="1"/>
  <pivotFields count="12">
    <pivotField axis="axisRow" compact="0" showAll="0">
      <items count="119">
        <item x="1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9">
        <item x="2"/>
        <item x="0"/>
        <item x="1"/>
        <item x="3"/>
        <item x="1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dataField="1" compact="0" showAll="0">
      <items count="119">
        <item x="3"/>
        <item x="2"/>
        <item x="1"/>
        <item x="0"/>
        <item x="1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  <pivotField compact="0" showAll="0"/>
    <pivotField compact="0" showAll="0"/>
    <pivotField compact="0" showAll="0"/>
    <pivotField dataField="1" compact="0" showAll="0">
      <items count="119">
        <item x="2"/>
        <item x="0"/>
        <item x="1"/>
        <item x="3"/>
        <item x="1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</pivotField>
  </pivotFields>
  <rowFields count="1">
    <field x="0"/>
  </rowFields>
  <rowItems count="1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3"/>
        <item x="4"/>
        <item x="2"/>
        <item x="1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4"/>
        <item x="3"/>
        <item x="2"/>
        <item x="1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3"/>
        <item x="4"/>
        <item x="2"/>
        <item x="1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0"/>
        <item x="10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1" firstHeaderRow="0" firstDataRow="1" firstDataCol="1"/>
  <pivotFields count="12">
    <pivotField axis="axisRow" compact="0" showAll="0">
      <items count="108">
        <item x="1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08">
        <item x="0"/>
        <item x="10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2"/>
        <item x="4"/>
        <item x="3"/>
        <item x="1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4"/>
        <item x="3"/>
        <item x="2"/>
        <item x="1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2"/>
        <item x="4"/>
        <item x="3"/>
        <item x="1"/>
        <item x="0"/>
        <item x="10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3"/>
        <item x="2"/>
        <item x="1"/>
        <item x="4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4"/>
        <item x="3"/>
        <item x="2"/>
        <item x="1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9">
        <item x="3"/>
        <item x="2"/>
        <item x="1"/>
        <item x="4"/>
        <item x="0"/>
        <item x="9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1"/>
        <item x="3"/>
        <item x="2"/>
        <item x="0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3"/>
        <item x="2"/>
        <item x="1"/>
        <item x="0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0">
        <item x="1"/>
        <item x="3"/>
        <item x="2"/>
        <item x="0"/>
        <item x="7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2"/>
        <item x="1"/>
        <item x="3"/>
        <item x="0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3"/>
        <item x="2"/>
        <item x="1"/>
        <item x="0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"/>
        <item x="1"/>
        <item x="3"/>
        <item x="0"/>
        <item x="6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0"/>
        <item x="1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1"/>
        <item x="0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0"/>
        <item x="1"/>
        <item x="6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5"/>
        <item x="2"/>
        <item x="4"/>
        <item x="1"/>
        <item x="3"/>
        <item x="0"/>
        <item x="6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5"/>
        <item x="4"/>
        <item x="3"/>
        <item x="2"/>
        <item x="1"/>
        <item x="0"/>
        <item x="6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5"/>
        <item x="2"/>
        <item x="4"/>
        <item x="1"/>
        <item x="3"/>
        <item x="0"/>
        <item x="60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dataField="1" compact="0" showAll="0">
      <items count="58">
        <item x="1"/>
        <item x="0"/>
        <item x="5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3"/>
        <item x="5"/>
        <item x="6"/>
        <item x="1"/>
        <item x="4"/>
        <item x="2"/>
        <item x="0"/>
        <item x="4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5"/>
        <item x="4"/>
        <item x="3"/>
        <item x="2"/>
        <item x="1"/>
        <item x="0"/>
        <item x="6"/>
        <item x="4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3"/>
        <item x="5"/>
        <item x="1"/>
        <item x="4"/>
        <item x="2"/>
        <item x="0"/>
        <item x="6"/>
        <item x="4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8"/>
        <item x="2"/>
        <item x="4"/>
        <item x="5"/>
        <item x="7"/>
        <item x="6"/>
        <item x="3"/>
        <item x="1"/>
        <item x="0"/>
        <item x="2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7"/>
        <item x="6"/>
        <item x="5"/>
        <item x="4"/>
        <item x="3"/>
        <item x="2"/>
        <item x="1"/>
        <item x="8"/>
        <item x="0"/>
        <item x="2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4"/>
        <item x="5"/>
        <item x="7"/>
        <item x="6"/>
        <item x="3"/>
        <item x="1"/>
        <item x="0"/>
        <item x="8"/>
        <item x="2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2"/>
        <item x="1"/>
        <item x="0"/>
        <item x="2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4"/>
        <item x="5"/>
        <item x="2"/>
        <item x="3"/>
        <item x="6"/>
        <item x="1"/>
        <item x="0"/>
        <item x="17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4"/>
        <item x="3"/>
        <item x="2"/>
        <item x="1"/>
        <item x="0"/>
        <item x="5"/>
        <item x="6"/>
        <item x="17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4"/>
        <item x="2"/>
        <item x="3"/>
        <item x="1"/>
        <item x="0"/>
        <item x="6"/>
        <item x="5"/>
        <item x="17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1"/>
        <item x="3"/>
        <item x="0"/>
        <item x="4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4"/>
        <item x="3"/>
        <item x="2"/>
        <item x="1"/>
        <item x="0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3"/>
        <item x="0"/>
        <item x="4"/>
        <item x="15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8"/>
  <sheetViews>
    <sheetView workbookViewId="0">
      <pane ySplit="1" topLeftCell="A295" activePane="bottomLeft" state="frozen"/>
      <selection/>
      <selection pane="bottomLeft" activeCell="F297" sqref="F297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299" si="8">E278-I278</f>
        <v>-80361215334</v>
      </c>
      <c r="M278" s="1">
        <f t="shared" ref="M278:M299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>E296-I296</f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>E297-I297</f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5:20"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5:20"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5:20"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5:20"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5:20"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5:20"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5:20"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5:20"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t="s">
        <v>305</v>
      </c>
      <c r="P311">
        <v>183965559644116</v>
      </c>
      <c r="Q311">
        <v>173125752026794</v>
      </c>
      <c r="R311">
        <v>10902766190955</v>
      </c>
      <c r="S311">
        <v>171081724682</v>
      </c>
      <c r="T311">
        <v>532799841400</v>
      </c>
    </row>
    <row r="316" spans="18:18">
      <c r="R316" s="1">
        <v>178500000000</v>
      </c>
    </row>
    <row r="317" spans="18:18">
      <c r="R317" s="20">
        <v>61200000000</v>
      </c>
    </row>
    <row r="318" spans="18:18">
      <c r="R318" s="20">
        <f>R316-R317</f>
        <v>117300000000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67058171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108848930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312</v>
      </c>
      <c r="J9">
        <v>3290891000</v>
      </c>
      <c r="K9">
        <v>67058171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86022361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185</v>
      </c>
      <c r="J10">
        <v>2945882000</v>
      </c>
      <c r="K10">
        <v>86022361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104608116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198</v>
      </c>
      <c r="J11">
        <v>2945882000</v>
      </c>
      <c r="K11">
        <v>104608116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104797720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316</v>
      </c>
      <c r="J12">
        <v>5757969000</v>
      </c>
      <c r="K12">
        <v>104797720</v>
      </c>
      <c r="X12" s="1"/>
      <c r="AC12" s="1"/>
    </row>
    <row r="13" ht="21" customHeight="1" spans="1:11">
      <c r="A13" s="62" t="s">
        <v>317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438245328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315</v>
      </c>
      <c r="J13">
        <v>5757969000</v>
      </c>
      <c r="K13">
        <v>108848930</v>
      </c>
    </row>
    <row r="14" ht="21" customHeight="1" spans="1:11">
      <c r="A14" s="62" t="s">
        <v>318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552989444</v>
      </c>
      <c r="E14" t="s">
        <v>96</v>
      </c>
      <c r="F14" s="1">
        <f ca="1" t="array" ref="F14">INDIRECT("79罐!"&amp;"H"&amp;MAX(ROW('79罐'!6:6)*('79罐'!6:6&lt;&gt;"")))</f>
        <v>4879</v>
      </c>
      <c r="I14" t="s">
        <v>319</v>
      </c>
      <c r="J14">
        <v>7300401000</v>
      </c>
      <c r="K14">
        <v>112875379</v>
      </c>
    </row>
    <row r="15" ht="21" customHeight="1" spans="1:11">
      <c r="A15" s="62" t="s">
        <v>320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180983800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321</v>
      </c>
      <c r="J15">
        <v>5295028536</v>
      </c>
      <c r="K15">
        <v>115151001</v>
      </c>
    </row>
    <row r="16" ht="21" customHeight="1" spans="1:11">
      <c r="A16" s="62" t="s">
        <v>322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130222420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322</v>
      </c>
      <c r="J16">
        <v>6214278000</v>
      </c>
      <c r="K16">
        <v>130222420</v>
      </c>
    </row>
    <row r="17" ht="21" customHeight="1" spans="1:11">
      <c r="A17" s="62" t="s">
        <v>323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535255167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269</v>
      </c>
      <c r="J17">
        <v>5757969000</v>
      </c>
      <c r="K17">
        <v>156932364</v>
      </c>
    </row>
    <row r="18" ht="21" customHeight="1" spans="1:11">
      <c r="A18" s="62" t="s">
        <v>321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115151001</v>
      </c>
      <c r="E18" t="s">
        <v>324</v>
      </c>
      <c r="F18" s="1">
        <f ca="1" t="array" ref="F18">INDIRECT("土耳其皇家园林!"&amp;"H"&amp;MAX(ROW(土耳其皇家园林!I:I)*(土耳其皇家园林!I:I&lt;&gt;"")))</f>
        <v>0</v>
      </c>
      <c r="I18" t="s">
        <v>325</v>
      </c>
      <c r="J18">
        <v>5757969000</v>
      </c>
      <c r="K18">
        <v>156932364</v>
      </c>
    </row>
    <row r="19" ht="21" customHeight="1" spans="1:11">
      <c r="A19" s="62" t="s">
        <v>326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677399567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327</v>
      </c>
      <c r="J19">
        <v>5757969000</v>
      </c>
      <c r="K19">
        <v>156932364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594563303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330</v>
      </c>
      <c r="J20">
        <v>5757969000</v>
      </c>
      <c r="K20">
        <v>171943851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407945146</v>
      </c>
      <c r="E21" t="s">
        <v>331</v>
      </c>
      <c r="F21" s="1">
        <f ca="1" t="array" ref="F21">INDIRECT("MUGHALGARDENS!"&amp;"H"&amp;MAX(ROW(MUGHALGARDENS!I:I)*(MUGHALGARDENS!I:I&lt;&gt;"")))</f>
        <v>0</v>
      </c>
      <c r="I21" t="s">
        <v>320</v>
      </c>
      <c r="J21">
        <v>5757969000</v>
      </c>
      <c r="K21">
        <v>180983800</v>
      </c>
    </row>
    <row r="22" ht="21" customHeight="1" spans="1:11">
      <c r="A22" s="62" t="s">
        <v>319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112875379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7737846410</v>
      </c>
      <c r="K22">
        <v>242561998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433631088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6657166464</v>
      </c>
      <c r="K23">
        <v>253700879</v>
      </c>
    </row>
    <row r="24" ht="21" customHeight="1" spans="1:11">
      <c r="A24" s="62" t="s">
        <v>336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473590590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337</v>
      </c>
      <c r="J24">
        <v>22190554000</v>
      </c>
      <c r="K24">
        <v>364227506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364227506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249</v>
      </c>
      <c r="J25">
        <v>22190554000</v>
      </c>
      <c r="K25">
        <v>407945146</v>
      </c>
    </row>
    <row r="26" ht="21" customHeight="1" spans="1:11">
      <c r="A26" s="62" t="s">
        <v>330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171943851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333</v>
      </c>
      <c r="J26">
        <v>18484731577</v>
      </c>
      <c r="K26">
        <v>433631088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317</v>
      </c>
      <c r="J27">
        <v>19083876757</v>
      </c>
      <c r="K27">
        <v>438245328</v>
      </c>
    </row>
    <row r="28" ht="21" customHeight="1" spans="1:11">
      <c r="A28" s="62" t="s">
        <v>335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253700879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336</v>
      </c>
      <c r="J28">
        <v>22190554000</v>
      </c>
      <c r="K28">
        <v>473590590</v>
      </c>
    </row>
    <row r="29" ht="21" customHeight="1" spans="1:11">
      <c r="A29" s="62" t="s">
        <v>332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242561998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323</v>
      </c>
      <c r="J29">
        <v>15000814482</v>
      </c>
      <c r="K29">
        <v>535255167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549246401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338</v>
      </c>
      <c r="J30">
        <v>17752443464</v>
      </c>
      <c r="K30">
        <v>549246401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156932364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318</v>
      </c>
      <c r="J31">
        <v>22190554000</v>
      </c>
      <c r="K31">
        <v>552989444</v>
      </c>
    </row>
    <row r="32" ht="21" customHeight="1" spans="1:11">
      <c r="A32" s="62" t="s">
        <v>327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156932364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328</v>
      </c>
      <c r="J32">
        <v>22190554000</v>
      </c>
      <c r="K32">
        <v>594563303</v>
      </c>
    </row>
    <row r="33" ht="21" customHeight="1" spans="1:11">
      <c r="A33" s="62" t="s">
        <v>325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156932364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326</v>
      </c>
      <c r="J33">
        <v>23300083000</v>
      </c>
      <c r="K33">
        <v>677399567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7176665258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C212" sqref="C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64"/>
  <sheetViews>
    <sheetView zoomScale="115" zoomScaleNormal="115" workbookViewId="0">
      <pane ySplit="3" topLeftCell="A257" activePane="bottomLeft" state="frozen"/>
      <selection/>
      <selection pane="bottomLeft" activeCell="H257" sqref="H257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62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26:29">
      <c r="Z263" s="7">
        <v>43900</v>
      </c>
      <c r="AA263">
        <v>-139656881</v>
      </c>
      <c r="AB263">
        <v>20300488</v>
      </c>
      <c r="AC263">
        <v>67058171</v>
      </c>
    </row>
    <row r="264" spans="26:29">
      <c r="Z264" t="s">
        <v>305</v>
      </c>
      <c r="AA264">
        <v>-46778257250</v>
      </c>
      <c r="AB264" t="e">
        <v>#VALUE!</v>
      </c>
      <c r="AC264">
        <v>-1747918624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1"/>
  <sheetViews>
    <sheetView workbookViewId="0">
      <pane ySplit="3" topLeftCell="A222" activePane="bottomLeft" state="frozen"/>
      <selection/>
      <selection pane="bottomLeft" activeCell="I239" sqref="I239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39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27:30">
      <c r="AA240" s="7">
        <v>43900</v>
      </c>
      <c r="AB240">
        <v>-244355042</v>
      </c>
      <c r="AC240">
        <v>-1541959</v>
      </c>
      <c r="AD240">
        <v>108848930</v>
      </c>
    </row>
    <row r="241" spans="27:30">
      <c r="AA241" t="s">
        <v>305</v>
      </c>
      <c r="AB241">
        <v>-71798585783</v>
      </c>
      <c r="AC241" t="e">
        <v>#VALUE!</v>
      </c>
      <c r="AD241">
        <v>18811553432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5"/>
  <sheetViews>
    <sheetView workbookViewId="0">
      <pane ySplit="3" topLeftCell="A204" activePane="bottomLeft" state="frozen"/>
      <selection/>
      <selection pane="bottomLeft" activeCell="I213" sqref="I2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13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27:30">
      <c r="AA214" s="7">
        <v>43900</v>
      </c>
      <c r="AB214">
        <v>-125015925</v>
      </c>
      <c r="AC214">
        <v>5163927</v>
      </c>
      <c r="AD214">
        <v>86022361</v>
      </c>
    </row>
    <row r="215" spans="27:30">
      <c r="AA215" t="s">
        <v>305</v>
      </c>
      <c r="AB215">
        <v>-33613862061</v>
      </c>
      <c r="AC215" t="e">
        <v>#VALUE!</v>
      </c>
      <c r="AD215">
        <v>13878365519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7"/>
  <sheetViews>
    <sheetView tabSelected="1" workbookViewId="0">
      <pane ySplit="3" topLeftCell="A184" activePane="bottomLeft" state="frozen"/>
      <selection/>
      <selection pane="bottomLeft" activeCell="E194" sqref="E19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27:30">
      <c r="AA196" s="7">
        <v>43900</v>
      </c>
      <c r="AB196">
        <v>-125015925</v>
      </c>
      <c r="AC196">
        <v>15893040</v>
      </c>
      <c r="AD196">
        <v>104608116</v>
      </c>
    </row>
    <row r="197" spans="27:30">
      <c r="AA197" t="s">
        <v>305</v>
      </c>
      <c r="AB197">
        <v>-30601974548</v>
      </c>
      <c r="AC197" t="e">
        <v>#VALUE!</v>
      </c>
      <c r="AD197">
        <v>13369754620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7"/>
  <sheetViews>
    <sheetView workbookViewId="0">
      <pane ySplit="3" topLeftCell="A165" activePane="bottomLeft" state="frozen"/>
      <selection/>
      <selection pane="bottomLeft" activeCell="I175" sqref="I17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7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27:30">
      <c r="AA176" s="7">
        <v>43900</v>
      </c>
      <c r="AB176">
        <v>-244355042</v>
      </c>
      <c r="AC176">
        <v>17570062</v>
      </c>
      <c r="AD176">
        <v>104797720</v>
      </c>
    </row>
    <row r="177" spans="27:30">
      <c r="AA177" t="s">
        <v>305</v>
      </c>
      <c r="AB177">
        <v>-54012761376</v>
      </c>
      <c r="AC177" t="e">
        <v>#VALUE!</v>
      </c>
      <c r="AD177">
        <v>24693615706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5"/>
  <sheetViews>
    <sheetView workbookViewId="0">
      <pane ySplit="3" topLeftCell="A145" activePane="bottomLeft" state="frozen"/>
      <selection/>
      <selection pane="bottomLeft" activeCell="I153" sqref="I1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53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27:30">
      <c r="AA154" s="7">
        <v>43900</v>
      </c>
      <c r="AB154">
        <v>-809879342</v>
      </c>
      <c r="AC154">
        <v>-2843562</v>
      </c>
      <c r="AD154">
        <v>438245328</v>
      </c>
    </row>
    <row r="155" spans="27:30">
      <c r="AA155" t="s">
        <v>305</v>
      </c>
      <c r="AB155">
        <v>-153579021333</v>
      </c>
      <c r="AC155" t="e">
        <v>#VALUE!</v>
      </c>
      <c r="AD155">
        <v>53299838650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16" activePane="bottomLeft" state="frozen"/>
      <selection/>
      <selection pane="bottomLeft" activeCell="I131" sqref="I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27:30">
      <c r="AA132" s="7">
        <v>43900</v>
      </c>
      <c r="AB132">
        <v>-941720166</v>
      </c>
      <c r="AC132">
        <v>111667504</v>
      </c>
      <c r="AD132">
        <v>552989444</v>
      </c>
    </row>
    <row r="133" spans="27:30">
      <c r="AA133" t="s">
        <v>305</v>
      </c>
      <c r="AB133">
        <v>-151651298279</v>
      </c>
      <c r="AC133">
        <v>12693756424</v>
      </c>
      <c r="AD133">
        <v>55006498043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6"/>
  <sheetViews>
    <sheetView workbookViewId="0">
      <pane ySplit="3" topLeftCell="A113" activePane="bottomLeft" state="frozen"/>
      <selection/>
      <selection pane="bottomLeft" activeCell="I124" sqref="I1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27:30">
      <c r="AA125" s="7">
        <v>43900</v>
      </c>
      <c r="AB125">
        <v>-244355042</v>
      </c>
      <c r="AC125">
        <v>17252219</v>
      </c>
      <c r="AD125">
        <v>180983800</v>
      </c>
    </row>
    <row r="126" spans="27:30">
      <c r="AA126" t="s">
        <v>305</v>
      </c>
      <c r="AB126">
        <v>-36688022235</v>
      </c>
      <c r="AC126">
        <v>3129610349</v>
      </c>
      <c r="AD126">
        <v>13425299448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10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22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27:30">
      <c r="AA123" s="7">
        <v>43900</v>
      </c>
      <c r="AB123">
        <v>-263720851</v>
      </c>
      <c r="AC123">
        <v>37457651</v>
      </c>
      <c r="AD123">
        <v>130222420</v>
      </c>
    </row>
    <row r="124" spans="27:30">
      <c r="AA124" t="s">
        <v>305</v>
      </c>
      <c r="AB124">
        <v>-38908459603</v>
      </c>
      <c r="AC124">
        <v>2251154088</v>
      </c>
      <c r="AD124">
        <v>14933824045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2"/>
  <sheetViews>
    <sheetView workbookViewId="0">
      <pane ySplit="3" topLeftCell="A109" activePane="bottomLeft" state="frozen"/>
      <selection/>
      <selection pane="bottomLeft" activeCell="G120" sqref="G1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20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27:30">
      <c r="AA121" s="7">
        <v>43900</v>
      </c>
      <c r="AB121">
        <v>-636602832</v>
      </c>
      <c r="AC121">
        <v>66345707</v>
      </c>
      <c r="AD121">
        <v>535255167</v>
      </c>
    </row>
    <row r="122" spans="27:30">
      <c r="AA122" t="s">
        <v>305</v>
      </c>
      <c r="AB122">
        <v>-92868511801</v>
      </c>
      <c r="AC122">
        <v>9377062185</v>
      </c>
      <c r="AD122">
        <v>37047473836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workbookViewId="0">
      <pane ySplit="3" topLeftCell="A102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14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27:30">
      <c r="AA115" s="7">
        <v>43900</v>
      </c>
      <c r="AB115">
        <v>-224708802</v>
      </c>
      <c r="AC115">
        <v>12791268</v>
      </c>
      <c r="AD115">
        <v>115151001</v>
      </c>
    </row>
    <row r="116" spans="27:30">
      <c r="AA116" t="s">
        <v>305</v>
      </c>
      <c r="AB116">
        <v>-30929247622</v>
      </c>
      <c r="AC116">
        <v>1695005794</v>
      </c>
      <c r="AD116">
        <v>11334459782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99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10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27:30">
      <c r="AA111" s="7">
        <v>43900</v>
      </c>
      <c r="AB111">
        <v>-988806456</v>
      </c>
      <c r="AC111">
        <v>122602896</v>
      </c>
      <c r="AD111">
        <v>677399567</v>
      </c>
    </row>
    <row r="112" spans="27:30">
      <c r="AA112" t="s">
        <v>305</v>
      </c>
      <c r="AB112">
        <v>-132418816575</v>
      </c>
      <c r="AC112">
        <v>1919643909</v>
      </c>
      <c r="AD112">
        <v>1825820611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103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10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27:30">
      <c r="AA111" s="7">
        <v>43900</v>
      </c>
      <c r="AB111">
        <v>-941720166</v>
      </c>
      <c r="AC111">
        <v>114254292</v>
      </c>
      <c r="AD111">
        <v>594563303</v>
      </c>
    </row>
    <row r="112" spans="27:30">
      <c r="AA112" t="s">
        <v>305</v>
      </c>
      <c r="AB112">
        <v>-124825555359</v>
      </c>
      <c r="AC112">
        <v>6251023300</v>
      </c>
      <c r="AD112">
        <v>9183895311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1"/>
  <sheetViews>
    <sheetView workbookViewId="0">
      <pane ySplit="3" topLeftCell="A99" activePane="bottomLeft" state="frozen"/>
      <selection/>
      <selection pane="bottomLeft" activeCell="I109" sqref="I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09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27:30">
      <c r="AA110" s="7">
        <v>43900</v>
      </c>
      <c r="AB110">
        <v>-941720166</v>
      </c>
      <c r="AC110">
        <v>23985173</v>
      </c>
      <c r="AD110">
        <v>407945146</v>
      </c>
    </row>
    <row r="111" spans="27:30">
      <c r="AA111" t="s">
        <v>305</v>
      </c>
      <c r="AB111">
        <v>-125423552607</v>
      </c>
      <c r="AC111">
        <v>1848696747</v>
      </c>
      <c r="AD111">
        <v>5505409655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workbookViewId="0">
      <pane ySplit="3" topLeftCell="A97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06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27:30">
      <c r="AA107" s="7">
        <v>43900</v>
      </c>
      <c r="AB107">
        <v>-309812376</v>
      </c>
      <c r="AC107">
        <v>36683641</v>
      </c>
      <c r="AD107">
        <v>112875379</v>
      </c>
    </row>
    <row r="108" spans="27:30">
      <c r="AA108" t="s">
        <v>305</v>
      </c>
      <c r="AB108">
        <v>-40080514247</v>
      </c>
      <c r="AC108">
        <v>2569372364</v>
      </c>
      <c r="AD108">
        <v>16723910280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workbookViewId="0">
      <pane ySplit="3" topLeftCell="A94" activePane="bottomLeft" state="frozen"/>
      <selection/>
      <selection pane="bottomLeft" activeCell="F100" sqref="F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0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2:30">
      <c r="B101" s="8"/>
      <c r="C101" s="6"/>
      <c r="D101" s="1"/>
      <c r="E101" s="1"/>
      <c r="F101" s="1"/>
      <c r="G101" s="1"/>
      <c r="H101" s="1"/>
      <c r="I101" s="1"/>
      <c r="J101" s="1"/>
      <c r="K101" s="1"/>
      <c r="L101" s="1"/>
      <c r="AA101" s="7">
        <v>43900</v>
      </c>
      <c r="AB101">
        <v>-784452898</v>
      </c>
      <c r="AC101">
        <v>81966136</v>
      </c>
      <c r="AD101">
        <v>433631088</v>
      </c>
    </row>
    <row r="102" spans="27:30">
      <c r="AA102" t="s">
        <v>305</v>
      </c>
      <c r="AB102">
        <v>-95959911563</v>
      </c>
      <c r="AC102">
        <v>9171357032</v>
      </c>
      <c r="AD102">
        <v>24892612663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3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81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27:30">
      <c r="AA82" s="7">
        <v>43900</v>
      </c>
      <c r="AB82">
        <v>-941720166</v>
      </c>
      <c r="AC82">
        <v>8312654</v>
      </c>
      <c r="AD82">
        <v>473590590</v>
      </c>
    </row>
    <row r="83" spans="27:30">
      <c r="AA83" t="s">
        <v>305</v>
      </c>
      <c r="AB83">
        <v>-93695546644</v>
      </c>
      <c r="AC83">
        <v>9190758298</v>
      </c>
      <c r="AD83">
        <v>28558240047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3"/>
  <sheetViews>
    <sheetView workbookViewId="0">
      <pane ySplit="3" topLeftCell="A61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71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28:31">
      <c r="AB72" s="7">
        <v>43900</v>
      </c>
      <c r="AC72">
        <v>-941720166</v>
      </c>
      <c r="AD72">
        <v>46671341</v>
      </c>
      <c r="AE72">
        <v>364227506</v>
      </c>
    </row>
    <row r="73" spans="28:31">
      <c r="AB73" t="s">
        <v>305</v>
      </c>
      <c r="AC73">
        <v>-80065449467</v>
      </c>
      <c r="AD73">
        <v>34921040</v>
      </c>
      <c r="AE73">
        <v>4127812682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1"/>
  <sheetViews>
    <sheetView workbookViewId="0">
      <pane ySplit="3" topLeftCell="A59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>F69+G69</f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28:31">
      <c r="AB70" s="7">
        <v>43900</v>
      </c>
      <c r="AC70">
        <v>-244355042</v>
      </c>
      <c r="AD70">
        <v>17903355</v>
      </c>
      <c r="AE70">
        <v>171943851</v>
      </c>
    </row>
    <row r="71" spans="28:31">
      <c r="AB71" t="s">
        <v>305</v>
      </c>
      <c r="AC71">
        <v>-20014770552</v>
      </c>
      <c r="AD71">
        <v>1272468471</v>
      </c>
      <c r="AE71">
        <v>8098783084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52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3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28:31">
      <c r="AB64" s="7">
        <v>43900</v>
      </c>
      <c r="AC64">
        <v>-941720166</v>
      </c>
      <c r="AD64">
        <v>102066629</v>
      </c>
      <c r="AE64">
        <v>731713305</v>
      </c>
    </row>
    <row r="65" spans="28:31">
      <c r="AB65" t="s">
        <v>305</v>
      </c>
      <c r="AC65">
        <v>-69935183681</v>
      </c>
      <c r="AD65">
        <v>6823301197</v>
      </c>
      <c r="AE65">
        <v>10655240684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1"/>
  <sheetViews>
    <sheetView workbookViewId="0">
      <pane ySplit="3" topLeftCell="A49" activePane="bottomLeft" state="frozen"/>
      <selection/>
      <selection pane="bottomLeft" activeCell="G59" sqref="G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59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28:31">
      <c r="AB60" s="7">
        <v>43900</v>
      </c>
      <c r="AC60">
        <v>-282516049</v>
      </c>
      <c r="AD60">
        <v>31354663</v>
      </c>
      <c r="AE60">
        <v>253700879</v>
      </c>
    </row>
    <row r="61" spans="28:31">
      <c r="AB61" t="s">
        <v>305</v>
      </c>
      <c r="AC61">
        <v>-20038098639</v>
      </c>
      <c r="AD61">
        <v>3277824232</v>
      </c>
      <c r="AE61">
        <v>10905308167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0"/>
  <sheetViews>
    <sheetView workbookViewId="0">
      <pane ySplit="3" topLeftCell="A33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8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28:31">
      <c r="AB49" s="7">
        <v>43900</v>
      </c>
      <c r="AC49">
        <v>-328378000</v>
      </c>
      <c r="AD49">
        <v>14100725</v>
      </c>
      <c r="AE49">
        <v>242561998</v>
      </c>
    </row>
    <row r="50" spans="28:31">
      <c r="AB50" t="s">
        <v>305</v>
      </c>
      <c r="AC50">
        <v>-18591017113</v>
      </c>
      <c r="AD50">
        <v>2708932085</v>
      </c>
      <c r="AE50">
        <v>8305667848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2"/>
  <sheetViews>
    <sheetView workbookViewId="0">
      <pane ySplit="3" topLeftCell="A18" activePane="bottomLeft" state="frozen"/>
      <selection/>
      <selection pane="bottomLeft" activeCell="I30" sqref="I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0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28:31">
      <c r="AB31" s="7">
        <v>43900</v>
      </c>
      <c r="AC31">
        <v>-753376133</v>
      </c>
      <c r="AD31">
        <v>43727397</v>
      </c>
      <c r="AE31">
        <v>549246401</v>
      </c>
    </row>
    <row r="32" spans="28:31">
      <c r="AB32" t="s">
        <v>305</v>
      </c>
      <c r="AC32">
        <v>-25294741436</v>
      </c>
      <c r="AD32">
        <v>1981340565</v>
      </c>
      <c r="AE32">
        <v>-286793872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6"/>
  <sheetViews>
    <sheetView workbookViewId="0">
      <pane ySplit="3" topLeftCell="A15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24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28:31">
      <c r="AB25" s="7">
        <v>43900</v>
      </c>
      <c r="AC25">
        <v>-244355042</v>
      </c>
      <c r="AD25">
        <v>6821896</v>
      </c>
      <c r="AE25">
        <v>156932364</v>
      </c>
    </row>
    <row r="26" spans="28:31">
      <c r="AB26" t="s">
        <v>305</v>
      </c>
      <c r="AC26">
        <v>-6491237754</v>
      </c>
      <c r="AD26">
        <v>-71500487</v>
      </c>
      <c r="AE26">
        <v>186418836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2"/>
  <sheetViews>
    <sheetView workbookViewId="0">
      <pane ySplit="3" topLeftCell="A8" activePane="bottomLeft" state="frozen"/>
      <selection/>
      <selection pane="bottomLeft" activeCell="I20" sqref="I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20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28:31">
      <c r="AB21" s="7">
        <v>43900</v>
      </c>
      <c r="AC21">
        <v>-244355042</v>
      </c>
      <c r="AD21">
        <v>16408059</v>
      </c>
      <c r="AE21">
        <v>140499125</v>
      </c>
    </row>
    <row r="22" spans="28:31">
      <c r="AB22" t="s">
        <v>305</v>
      </c>
      <c r="AC22">
        <v>-5186153105</v>
      </c>
      <c r="AD22">
        <v>43613867</v>
      </c>
      <c r="AE22">
        <v>609714282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workbookViewId="0">
      <pane ySplit="3" topLeftCell="A1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18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28:31">
      <c r="AB19" s="7">
        <v>43900</v>
      </c>
      <c r="AC19">
        <v>-244355042</v>
      </c>
      <c r="AD19">
        <v>7576214</v>
      </c>
      <c r="AE19">
        <v>152156054</v>
      </c>
    </row>
    <row r="20" spans="28:31">
      <c r="AB20" t="s">
        <v>305</v>
      </c>
      <c r="AC20">
        <v>-4795070864</v>
      </c>
      <c r="AD20">
        <v>-257339995</v>
      </c>
      <c r="AE20">
        <v>-635959246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2020-03-10T11:00:33Z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