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4100" tabRatio="808" firstSheet="87" activeTab="100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Lambertisland" sheetId="40" r:id="rId69"/>
    <sheet name="ISLASANTAY" sheetId="44" r:id="rId70"/>
    <sheet name="甘尼森岛" sheetId="47" r:id="rId71"/>
    <sheet name="斯壮结" sheetId="48" r:id="rId72"/>
    <sheet name="Kugluktuk" sheetId="53" r:id="rId73"/>
    <sheet name="Moosonee" sheetId="54" r:id="rId74"/>
    <sheet name="螺洲岛" sheetId="55" r:id="rId75"/>
    <sheet name="果州群岛" sheetId="56" r:id="rId76"/>
    <sheet name="庙湾岛" sheetId="58" r:id="rId77"/>
    <sheet name="向岛" sheetId="62" r:id="rId78"/>
    <sheet name="岛田岛" sheetId="63" r:id="rId79"/>
    <sheet name="小槌岛" sheetId="64" r:id="rId80"/>
    <sheet name="高岛" sheetId="66" r:id="rId81"/>
    <sheet name="平郡岛" sheetId="67" r:id="rId82"/>
    <sheet name="狗骨岛" sheetId="69" r:id="rId83"/>
    <sheet name="普拉兰岛" sheetId="70" r:id="rId84"/>
    <sheet name="法伊拉卡岛" sheetId="71" r:id="rId85"/>
    <sheet name="Nakhiloo岛" sheetId="72" r:id="rId86"/>
    <sheet name="巴赫达尔机场" sheetId="73" r:id="rId87"/>
    <sheet name="Ukerewe" sheetId="82" r:id="rId88"/>
    <sheet name="鲁邦多岛" sheetId="84" r:id="rId89"/>
    <sheet name="丹戎乌班市" sheetId="86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107"/>
    <pivotCache cacheId="1" r:id="rId108"/>
    <pivotCache cacheId="2" r:id="rId109"/>
    <pivotCache cacheId="3" r:id="rId110"/>
    <pivotCache cacheId="4" r:id="rId111"/>
    <pivotCache cacheId="5" r:id="rId112"/>
    <pivotCache cacheId="6" r:id="rId113"/>
    <pivotCache cacheId="7" r:id="rId114"/>
    <pivotCache cacheId="8" r:id="rId115"/>
    <pivotCache cacheId="9" r:id="rId116"/>
    <pivotCache cacheId="10" r:id="rId117"/>
    <pivotCache cacheId="11" r:id="rId118"/>
    <pivotCache cacheId="12" r:id="rId119"/>
    <pivotCache cacheId="13" r:id="rId120"/>
    <pivotCache cacheId="14" r:id="rId121"/>
    <pivotCache cacheId="15" r:id="rId122"/>
    <pivotCache cacheId="16" r:id="rId123"/>
    <pivotCache cacheId="17" r:id="rId124"/>
    <pivotCache cacheId="18" r:id="rId125"/>
    <pivotCache cacheId="19" r:id="rId126"/>
    <pivotCache cacheId="20" r:id="rId127"/>
    <pivotCache cacheId="21" r:id="rId128"/>
    <pivotCache cacheId="22" r:id="rId129"/>
    <pivotCache cacheId="23" r:id="rId130"/>
    <pivotCache cacheId="24" r:id="rId131"/>
    <pivotCache cacheId="25" r:id="rId132"/>
    <pivotCache cacheId="26" r:id="rId133"/>
    <pivotCache cacheId="27" r:id="rId134"/>
    <pivotCache cacheId="28" r:id="rId135"/>
    <pivotCache cacheId="29" r:id="rId136"/>
    <pivotCache cacheId="30" r:id="rId137"/>
    <pivotCache cacheId="31" r:id="rId138"/>
    <pivotCache cacheId="32" r:id="rId139"/>
    <pivotCache cacheId="33" r:id="rId140"/>
    <pivotCache cacheId="34" r:id="rId141"/>
    <pivotCache cacheId="35" r:id="rId142"/>
    <pivotCache cacheId="36" r:id="rId143"/>
    <pivotCache cacheId="37" r:id="rId144"/>
    <pivotCache cacheId="38" r:id="rId145"/>
    <pivotCache cacheId="39" r:id="rId146"/>
    <pivotCache cacheId="40" r:id="rId147"/>
    <pivotCache cacheId="41" r:id="rId148"/>
    <pivotCache cacheId="42" r:id="rId149"/>
    <pivotCache cacheId="43" r:id="rId150"/>
    <pivotCache cacheId="44" r:id="rId151"/>
    <pivotCache cacheId="45" r:id="rId152"/>
    <pivotCache cacheId="46" r:id="rId153"/>
    <pivotCache cacheId="47" r:id="rId154"/>
    <pivotCache cacheId="48" r:id="rId155"/>
    <pivotCache cacheId="49" r:id="rId156"/>
    <pivotCache cacheId="50" r:id="rId157"/>
    <pivotCache cacheId="51" r:id="rId158"/>
    <pivotCache cacheId="52" r:id="rId159"/>
    <pivotCache cacheId="53" r:id="rId160"/>
    <pivotCache cacheId="54" r:id="rId161"/>
    <pivotCache cacheId="55" r:id="rId162"/>
    <pivotCache cacheId="56" r:id="rId163"/>
    <pivotCache cacheId="57" r:id="rId164"/>
    <pivotCache cacheId="58" r:id="rId165"/>
    <pivotCache cacheId="59" r:id="rId166"/>
    <pivotCache cacheId="60" r:id="rId167"/>
    <pivotCache cacheId="61" r:id="rId168"/>
    <pivotCache cacheId="62" r:id="rId169"/>
    <pivotCache cacheId="63" r:id="rId170"/>
    <pivotCache cacheId="64" r:id="rId171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<sst xmlns="http://schemas.openxmlformats.org/spreadsheetml/2006/main" count="6775" uniqueCount="459">
  <si>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</si>
  <si>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</si>
  <si>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</si>
  <si>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</si>
  <si>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</si>
  <si>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</si>
  <si>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</si>
  <si>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</si>
  <si>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</si>
  <si>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</si>
  <si>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</si>
  <si>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</si>
  <si>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</si>
  <si>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</si>
  <si>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</si>
  <si>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</si>
  <si>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</si>
  <si>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</si>
  <si>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</si>
  <si>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</si>
  <si>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</si>
  <si>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</si>
  <si>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</si>
  <si>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</si>
  <si>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</si>
  <si>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</si>
  <si>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</si>
  <si>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</si>
  <si>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</si>
  <si>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</si>
  <si>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</si>
  <si>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</si>
  <si>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</si>
  <si>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</si>
  <si>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</si>
  <si>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</si>
  <si>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</si>
  <si>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</si>
  <si>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</si>
  <si>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</si>
  <si>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</si>
  <si>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</si>
  <si>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</si>
  <si>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</si>
  <si>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</si>
  <si>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</si>
  <si>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</si>
  <si>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</si>
  <si>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</si>
  <si>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</si>
  <si>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</si>
  <si>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</si>
  <si>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</si>
  <si>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</si>
  <si>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</si>
  <si>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</si>
  <si>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</si>
  <si>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</si>
  <si>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</si>
  <si>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</si>
  <si>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</si>
  <si>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</si>
  <si>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</si>
  <si>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</si>
  <si>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</si>
  <si>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</si>
  <si>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</si>
  <si>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</si>
  <si>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</si>
  <si>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</si>
  <si>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</si>
  <si>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</si>
  <si>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</si>
  <si>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</si>
  <si>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</si>
  <si>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</si>
  <si>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</si>
  <si>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</si>
  <si>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</si>
  <si>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</si>
  <si>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</si>
  <si>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</si>
  <si>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</si>
  <si>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</si>
  <si>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</si>
  <si>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</si>
  <si>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</si>
  <si>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</si>
  <si>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</si>
  <si>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</si>
  <si>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</si>
  <si>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</si>
  <si>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</si>
  <si>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</si>
  <si>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</si>
  <si>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</si>
  <si>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</si>
  <si>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</si>
  <si>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</si>
  <si>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</si>
  <si>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</si>
  <si>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</si>
  <si>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</si>
  <si>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</si>
  <si>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</si>
  <si>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</si>
  <si>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</si>
  <si>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</si>
  <si>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</si>
  <si>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</si>
  <si>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</si>
  <si>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</si>
  <si>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</si>
  <si>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</si>
  <si>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</si>
  <si>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</si>
  <si>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</si>
  <si>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</si>
  <si>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</si>
  <si>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</si>
  <si>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</si>
  <si>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</si>
  <si>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</si>
  <si>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</si>
  <si>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</si>
  <si>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</si>
  <si>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</si>
  <si>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</si>
  <si>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</si>
  <si>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</si>
  <si>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</si>
  <si>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</si>
  <si>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</si>
  <si>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</si>
  <si>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</si>
  <si>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</si>
  <si>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</si>
  <si>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</si>
  <si>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</si>
  <si>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</si>
  <si>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</si>
  <si>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</si>
  <si>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</si>
  <si>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</si>
  <si>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</si>
  <si>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</si>
  <si>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</si>
  <si>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</si>
  <si>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</si>
  <si>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</si>
  <si>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</si>
  <si>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</si>
  <si>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</si>
  <si>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</si>
  <si>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</si>
  <si>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</si>
  <si>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</si>
  <si>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</si>
  <si>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</si>
  <si>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</si>
  <si>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</si>
  <si>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</si>
  <si>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</si>
  <si>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</si>
  <si>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</si>
  <si>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</si>
  <si>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</si>
  <si>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</si>
  <si>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</si>
  <si>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</si>
  <si>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</si>
  <si>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</si>
  <si>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</si>
  <si>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</si>
  <si>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</si>
  <si>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</si>
  <si>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</si>
  <si>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</si>
  <si>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</si>
  <si>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</si>
  <si>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</si>
  <si>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</si>
  <si>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</si>
  <si>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</si>
  <si>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</si>
  <si>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</si>
  <si>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</si>
  <si>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</si>
  <si>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</si>
  <si>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</si>
  <si>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</si>
  <si>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</si>
  <si>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</si>
  <si>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</si>
  <si>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</si>
  <si>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</si>
  <si>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</si>
  <si>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</si>
  <si>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</si>
  <si>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</si>
  <si>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</si>
  <si>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</si>
  <si>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</si>
  <si>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</si>
  <si>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</si>
  <si>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</si>
  <si>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</si>
  <si>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</si>
  <si>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</si>
  <si>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</si>
  <si>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</si>
  <si>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</si>
  <si>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</si>
  <si>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</si>
  <si>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</si>
  <si>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</si>
  <si>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</si>
  <si>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</si>
  <si>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</si>
  <si>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</si>
  <si>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</si>
  <si>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</si>
  <si>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</si>
  <si>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</si>
  <si>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</si>
  <si>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</si>
  <si>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</si>
  <si>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</si>
  <si>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</si>
  <si>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</si>
  <si>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</si>
  <si>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</si>
  <si>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</si>
  <si>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</si>
  <si>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</si>
  <si>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</si>
  <si>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</si>
  <si>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</si>
  <si>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</si>
  <si>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</si>
  <si>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</si>
  <si>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</si>
  <si>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</si>
  <si>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</si>
  <si>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</si>
  <si>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</si>
  <si>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</si>
  <si>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</si>
  <si>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</si>
  <si>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</si>
  <si>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</si>
  <si>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</si>
  <si>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</si>
  <si>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</si>
  <si>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</si>
  <si>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</si>
  <si>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</si>
  <si>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</si>
  <si>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</si>
  <si>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</si>
  <si>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</si>
  <si>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</si>
  <si>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</si>
  <si>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</si>
  <si>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</si>
  <si>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</si>
  <si>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</si>
  <si>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</si>
  <si>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</si>
  <si>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</si>
  <si>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</si>
  <si>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</si>
  <si>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</si>
  <si>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</si>
  <si>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</si>
  <si>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</si>
  <si>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</si>
  <si>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</si>
  <si>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</si>
  <si>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</si>
  <si>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</si>
  <si>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</si>
  <si>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</si>
  <si>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</si>
  <si>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</si>
  <si>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</si>
  <si>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IslaSantay</t>
  </si>
  <si>
    <t>甘尼森岛</t>
  </si>
  <si>
    <t>法伊拉卡岛</t>
  </si>
  <si>
    <t>斯壮结</t>
  </si>
  <si>
    <t>Kugluktuk机场</t>
  </si>
  <si>
    <t>螺洲岛</t>
  </si>
  <si>
    <t>鲁邦多岛</t>
  </si>
  <si>
    <t>果州群岛</t>
  </si>
  <si>
    <t>巴赫达尔机场</t>
  </si>
  <si>
    <t>普拉兰岛</t>
  </si>
  <si>
    <t>hasbahce</t>
  </si>
  <si>
    <t>Melodica</t>
  </si>
  <si>
    <t>MUGHALGARDENS</t>
  </si>
  <si>
    <t>狗骨岛</t>
  </si>
  <si>
    <t>Nakhiloo岛</t>
  </si>
  <si>
    <t>秦山核电站方家山堆场</t>
  </si>
  <si>
    <t>阿勒格尼县机场</t>
  </si>
  <si>
    <t>Ukerewe</t>
  </si>
  <si>
    <t>锡纳邦机场</t>
  </si>
  <si>
    <t>丹戎乌班市</t>
  </si>
  <si>
    <t>卡尔尼科巴机场</t>
  </si>
  <si>
    <t>霍马利格岛</t>
  </si>
  <si>
    <t>中路镇</t>
  </si>
  <si>
    <t>切列波维茨机场</t>
  </si>
  <si>
    <t>五结乡</t>
  </si>
  <si>
    <t>CrocodileIsland</t>
  </si>
  <si>
    <t>Ghana</t>
  </si>
  <si>
    <t>菲利宾BCCM</t>
  </si>
  <si>
    <t>伊维桑</t>
  </si>
  <si>
    <t>Elephantineisland</t>
  </si>
  <si>
    <t>麦迪逊市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</si>
  <si>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</si>
  <si>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</si>
  <si>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</si>
  <si>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</si>
  <si>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</si>
  <si>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</si>
  <si>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</si>
  <si>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</si>
  <si>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</si>
  <si>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</si>
  <si>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</si>
  <si>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</si>
  <si>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</si>
  <si>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</si>
  <si>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</si>
  <si>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</si>
  <si>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</si>
  <si>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</si>
  <si>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</si>
  <si>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</si>
  <si>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</si>
  <si>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</si>
  <si>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</si>
  <si>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</si>
  <si>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</si>
  <si>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</si>
  <si>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</si>
  <si>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</si>
  <si>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</si>
  <si>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</si>
  <si>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</si>
  <si>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</si>
  <si>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</si>
  <si>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</si>
  <si>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</si>
  <si>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</si>
  <si>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</si>
  <si>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</si>
  <si>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</si>
  <si>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</si>
  <si>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</si>
  <si>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</si>
  <si>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</si>
  <si>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</si>
  <si>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</si>
  <si>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</si>
  <si>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</si>
  <si>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</si>
  <si>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</si>
  <si>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</si>
  <si>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</si>
  <si>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</si>
  <si>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</si>
  <si>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</si>
  <si>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</si>
  <si>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</si>
  <si>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</si>
  <si>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</si>
  <si>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</si>
  <si>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</si>
  <si>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</si>
  <si>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</si>
  <si>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</si>
  <si>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</si>
  <si>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</si>
  <si>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</si>
  <si>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</si>
  <si>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</si>
  <si>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</si>
  <si>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</si>
  <si>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</si>
  <si>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</si>
  <si>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</si>
  <si>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</si>
  <si>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</si>
  <si>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</si>
  <si>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</si>
  <si>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</si>
  <si>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</si>
  <si>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</si>
  <si>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</si>
  <si>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</si>
  <si>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</si>
  <si>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</si>
  <si>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</si>
  <si>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</si>
  <si>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</si>
  <si>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</si>
  <si>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</si>
  <si>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</si>
  <si>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</si>
  <si>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</si>
  <si>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</si>
  <si>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</si>
  <si>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</si>
  <si>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</si>
  <si>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</si>
  <si>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</si>
  <si>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</si>
  <si>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</si>
  <si>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</si>
  <si>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</si>
  <si>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</si>
  <si>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</si>
  <si>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</si>
  <si>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</si>
  <si>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</si>
  <si>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</si>
  <si>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</si>
  <si>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</si>
  <si>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</si>
  <si>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</si>
  <si>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</si>
  <si>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</si>
  <si>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</si>
  <si>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</si>
  <si>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</si>
  <si>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</si>
  <si>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</si>
  <si>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</si>
  <si>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</si>
  <si>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</si>
  <si>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</si>
  <si>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</si>
  <si>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</si>
  <si>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</si>
  <si>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</si>
  <si>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</si>
  <si>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</si>
  <si>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</si>
  <si>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</si>
  <si>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</si>
  <si>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</si>
  <si>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RuBondo岛是坦桑尼亚在维多利亚大湖畔的一个小岛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</si>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</sst>
</file>

<file path=xl/styles.xml><?xml version="1.0" encoding="utf-8"?>
<styleSheet xmlns="http://schemas.openxmlformats.org/spreadsheetml/2006/main">
  <numFmts count="6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176" formatCode="&quot;$&quot;#,##0.00_);[Red]\(&quot;$&quot;#,##0.00\)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20" fillId="13" borderId="10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3" fillId="0" borderId="0" applyNumberFormat="0" applyFill="0" applyBorder="0" applyAlignment="0" applyProtection="0">
      <alignment vertical="center"/>
    </xf>
    <xf numFmtId="0" fontId="10" fillId="17" borderId="11" applyNumberFormat="0" applyFont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5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17" fillId="0" borderId="14" applyNumberFormat="0" applyFill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4" fillId="6" borderId="13" applyNumberFormat="0" applyAlignment="0" applyProtection="0">
      <alignment vertical="center"/>
    </xf>
    <xf numFmtId="0" fontId="19" fillId="6" borderId="10" applyNumberFormat="0" applyAlignment="0" applyProtection="0">
      <alignment vertical="center"/>
    </xf>
    <xf numFmtId="0" fontId="14" fillId="7" borderId="9" applyNumberFormat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22" fillId="0" borderId="12" applyNumberFormat="0" applyFill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176" fontId="1" fillId="0" borderId="0" xfId="0" applyNumberFormat="1" applyFont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4" Type="http://schemas.openxmlformats.org/officeDocument/2006/relationships/sharedStrings" Target="sharedStrings.xml"/><Relationship Id="rId173" Type="http://schemas.openxmlformats.org/officeDocument/2006/relationships/styles" Target="styles.xml"/><Relationship Id="rId172" Type="http://schemas.openxmlformats.org/officeDocument/2006/relationships/theme" Target="theme/theme1.xml"/><Relationship Id="rId171" Type="http://schemas.openxmlformats.org/officeDocument/2006/relationships/pivotCacheDefinition" Target="pivotCache/pivotCacheDefinition65.xml"/><Relationship Id="rId170" Type="http://schemas.openxmlformats.org/officeDocument/2006/relationships/pivotCacheDefinition" Target="pivotCache/pivotCacheDefinition64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63.xml"/><Relationship Id="rId168" Type="http://schemas.openxmlformats.org/officeDocument/2006/relationships/pivotCacheDefinition" Target="pivotCache/pivotCacheDefinition62.xml"/><Relationship Id="rId167" Type="http://schemas.openxmlformats.org/officeDocument/2006/relationships/pivotCacheDefinition" Target="pivotCache/pivotCacheDefinition61.xml"/><Relationship Id="rId166" Type="http://schemas.openxmlformats.org/officeDocument/2006/relationships/pivotCacheDefinition" Target="pivotCache/pivotCacheDefinition60.xml"/><Relationship Id="rId165" Type="http://schemas.openxmlformats.org/officeDocument/2006/relationships/pivotCacheDefinition" Target="pivotCache/pivotCacheDefinition59.xml"/><Relationship Id="rId164" Type="http://schemas.openxmlformats.org/officeDocument/2006/relationships/pivotCacheDefinition" Target="pivotCache/pivotCacheDefinition58.xml"/><Relationship Id="rId163" Type="http://schemas.openxmlformats.org/officeDocument/2006/relationships/pivotCacheDefinition" Target="pivotCache/pivotCacheDefinition57.xml"/><Relationship Id="rId162" Type="http://schemas.openxmlformats.org/officeDocument/2006/relationships/pivotCacheDefinition" Target="pivotCache/pivotCacheDefinition56.xml"/><Relationship Id="rId161" Type="http://schemas.openxmlformats.org/officeDocument/2006/relationships/pivotCacheDefinition" Target="pivotCache/pivotCacheDefinition55.xml"/><Relationship Id="rId160" Type="http://schemas.openxmlformats.org/officeDocument/2006/relationships/pivotCacheDefinition" Target="pivotCache/pivotCacheDefinition54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53.xml"/><Relationship Id="rId158" Type="http://schemas.openxmlformats.org/officeDocument/2006/relationships/pivotCacheDefinition" Target="pivotCache/pivotCacheDefinition52.xml"/><Relationship Id="rId157" Type="http://schemas.openxmlformats.org/officeDocument/2006/relationships/pivotCacheDefinition" Target="pivotCache/pivotCacheDefinition51.xml"/><Relationship Id="rId156" Type="http://schemas.openxmlformats.org/officeDocument/2006/relationships/pivotCacheDefinition" Target="pivotCache/pivotCacheDefinition50.xml"/><Relationship Id="rId155" Type="http://schemas.openxmlformats.org/officeDocument/2006/relationships/pivotCacheDefinition" Target="pivotCache/pivotCacheDefinition49.xml"/><Relationship Id="rId154" Type="http://schemas.openxmlformats.org/officeDocument/2006/relationships/pivotCacheDefinition" Target="pivotCache/pivotCacheDefinition48.xml"/><Relationship Id="rId153" Type="http://schemas.openxmlformats.org/officeDocument/2006/relationships/pivotCacheDefinition" Target="pivotCache/pivotCacheDefinition47.xml"/><Relationship Id="rId152" Type="http://schemas.openxmlformats.org/officeDocument/2006/relationships/pivotCacheDefinition" Target="pivotCache/pivotCacheDefinition46.xml"/><Relationship Id="rId151" Type="http://schemas.openxmlformats.org/officeDocument/2006/relationships/pivotCacheDefinition" Target="pivotCache/pivotCacheDefinition45.xml"/><Relationship Id="rId150" Type="http://schemas.openxmlformats.org/officeDocument/2006/relationships/pivotCacheDefinition" Target="pivotCache/pivotCacheDefinition44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43.xml"/><Relationship Id="rId148" Type="http://schemas.openxmlformats.org/officeDocument/2006/relationships/pivotCacheDefinition" Target="pivotCache/pivotCacheDefinition42.xml"/><Relationship Id="rId147" Type="http://schemas.openxmlformats.org/officeDocument/2006/relationships/pivotCacheDefinition" Target="pivotCache/pivotCacheDefinition41.xml"/><Relationship Id="rId146" Type="http://schemas.openxmlformats.org/officeDocument/2006/relationships/pivotCacheDefinition" Target="pivotCache/pivotCacheDefinition40.xml"/><Relationship Id="rId145" Type="http://schemas.openxmlformats.org/officeDocument/2006/relationships/pivotCacheDefinition" Target="pivotCache/pivotCacheDefinition39.xml"/><Relationship Id="rId144" Type="http://schemas.openxmlformats.org/officeDocument/2006/relationships/pivotCacheDefinition" Target="pivotCache/pivotCacheDefinition38.xml"/><Relationship Id="rId143" Type="http://schemas.openxmlformats.org/officeDocument/2006/relationships/pivotCacheDefinition" Target="pivotCache/pivotCacheDefinition37.xml"/><Relationship Id="rId142" Type="http://schemas.openxmlformats.org/officeDocument/2006/relationships/pivotCacheDefinition" Target="pivotCache/pivotCacheDefinition36.xml"/><Relationship Id="rId141" Type="http://schemas.openxmlformats.org/officeDocument/2006/relationships/pivotCacheDefinition" Target="pivotCache/pivotCacheDefinition35.xml"/><Relationship Id="rId140" Type="http://schemas.openxmlformats.org/officeDocument/2006/relationships/pivotCacheDefinition" Target="pivotCache/pivotCacheDefinition34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33.xml"/><Relationship Id="rId138" Type="http://schemas.openxmlformats.org/officeDocument/2006/relationships/pivotCacheDefinition" Target="pivotCache/pivotCacheDefinition32.xml"/><Relationship Id="rId137" Type="http://schemas.openxmlformats.org/officeDocument/2006/relationships/pivotCacheDefinition" Target="pivotCache/pivotCacheDefinition31.xml"/><Relationship Id="rId136" Type="http://schemas.openxmlformats.org/officeDocument/2006/relationships/pivotCacheDefinition" Target="pivotCache/pivotCacheDefinition30.xml"/><Relationship Id="rId135" Type="http://schemas.openxmlformats.org/officeDocument/2006/relationships/pivotCacheDefinition" Target="pivotCache/pivotCacheDefinition29.xml"/><Relationship Id="rId134" Type="http://schemas.openxmlformats.org/officeDocument/2006/relationships/pivotCacheDefinition" Target="pivotCache/pivotCacheDefinition28.xml"/><Relationship Id="rId133" Type="http://schemas.openxmlformats.org/officeDocument/2006/relationships/pivotCacheDefinition" Target="pivotCache/pivotCacheDefinition27.xml"/><Relationship Id="rId132" Type="http://schemas.openxmlformats.org/officeDocument/2006/relationships/pivotCacheDefinition" Target="pivotCache/pivotCacheDefinition26.xml"/><Relationship Id="rId131" Type="http://schemas.openxmlformats.org/officeDocument/2006/relationships/pivotCacheDefinition" Target="pivotCache/pivotCacheDefinition25.xml"/><Relationship Id="rId130" Type="http://schemas.openxmlformats.org/officeDocument/2006/relationships/pivotCacheDefinition" Target="pivotCache/pivotCacheDefinition24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23.xml"/><Relationship Id="rId128" Type="http://schemas.openxmlformats.org/officeDocument/2006/relationships/pivotCacheDefinition" Target="pivotCache/pivotCacheDefinition22.xml"/><Relationship Id="rId127" Type="http://schemas.openxmlformats.org/officeDocument/2006/relationships/pivotCacheDefinition" Target="pivotCache/pivotCacheDefinition21.xml"/><Relationship Id="rId126" Type="http://schemas.openxmlformats.org/officeDocument/2006/relationships/pivotCacheDefinition" Target="pivotCache/pivotCacheDefinition20.xml"/><Relationship Id="rId125" Type="http://schemas.openxmlformats.org/officeDocument/2006/relationships/pivotCacheDefinition" Target="pivotCache/pivotCacheDefinition19.xml"/><Relationship Id="rId124" Type="http://schemas.openxmlformats.org/officeDocument/2006/relationships/pivotCacheDefinition" Target="pivotCache/pivotCacheDefinition18.xml"/><Relationship Id="rId123" Type="http://schemas.openxmlformats.org/officeDocument/2006/relationships/pivotCacheDefinition" Target="pivotCache/pivotCacheDefinition17.xml"/><Relationship Id="rId122" Type="http://schemas.openxmlformats.org/officeDocument/2006/relationships/pivotCacheDefinition" Target="pivotCache/pivotCacheDefinition16.xml"/><Relationship Id="rId121" Type="http://schemas.openxmlformats.org/officeDocument/2006/relationships/pivotCacheDefinition" Target="pivotCache/pivotCacheDefinition15.xml"/><Relationship Id="rId120" Type="http://schemas.openxmlformats.org/officeDocument/2006/relationships/pivotCacheDefinition" Target="pivotCache/pivotCacheDefinition14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3.xml"/><Relationship Id="rId118" Type="http://schemas.openxmlformats.org/officeDocument/2006/relationships/pivotCacheDefinition" Target="pivotCache/pivotCacheDefinition12.xml"/><Relationship Id="rId117" Type="http://schemas.openxmlformats.org/officeDocument/2006/relationships/pivotCacheDefinition" Target="pivotCache/pivotCacheDefinition11.xml"/><Relationship Id="rId116" Type="http://schemas.openxmlformats.org/officeDocument/2006/relationships/pivotCacheDefinition" Target="pivotCache/pivotCacheDefinition10.xml"/><Relationship Id="rId115" Type="http://schemas.openxmlformats.org/officeDocument/2006/relationships/pivotCacheDefinition" Target="pivotCache/pivotCacheDefinition9.xml"/><Relationship Id="rId114" Type="http://schemas.openxmlformats.org/officeDocument/2006/relationships/pivotCacheDefinition" Target="pivotCache/pivotCacheDefinition8.xml"/><Relationship Id="rId113" Type="http://schemas.openxmlformats.org/officeDocument/2006/relationships/pivotCacheDefinition" Target="pivotCache/pivotCacheDefinition7.xml"/><Relationship Id="rId112" Type="http://schemas.openxmlformats.org/officeDocument/2006/relationships/pivotCacheDefinition" Target="pivotCache/pivotCacheDefinition6.xml"/><Relationship Id="rId111" Type="http://schemas.openxmlformats.org/officeDocument/2006/relationships/pivotCacheDefinition" Target="pivotCache/pivotCacheDefinition5.xml"/><Relationship Id="rId110" Type="http://schemas.openxmlformats.org/officeDocument/2006/relationships/pivotCacheDefinition" Target="pivotCache/pivotCacheDefinition4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3.xml"/><Relationship Id="rId108" Type="http://schemas.openxmlformats.org/officeDocument/2006/relationships/pivotCacheDefinition" Target="pivotCache/pivotCacheDefinition2.xml"/><Relationship Id="rId107" Type="http://schemas.openxmlformats.org/officeDocument/2006/relationships/pivotCacheDefinition" Target="pivotCache/pivotCacheDefinition1.xml"/><Relationship Id="rId106" Type="http://schemas.openxmlformats.org/officeDocument/2006/relationships/customXml" Target="../customXml/item5.xml"/><Relationship Id="rId105" Type="http://schemas.openxmlformats.org/officeDocument/2006/relationships/customXml" Target="../customXml/item4.xml"/><Relationship Id="rId104" Type="http://schemas.openxmlformats.org/officeDocument/2006/relationships/customXml" Target="../customXml/item3.xml"/><Relationship Id="rId103" Type="http://schemas.openxmlformats.org/officeDocument/2006/relationships/customXml" Target="../customXml/item2.xml"/><Relationship Id="rId102" Type="http://schemas.openxmlformats.org/officeDocument/2006/relationships/customXml" Target="../customXml/item1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控制面板!$O$13:$O$229</c:f>
              <c:strCache>
                <c:ptCount val="21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</c:strCache>
            </c:strRef>
          </c:cat>
          <c:val>
            <c:numRef>
              <c:f>控制面板!$P$13:$P$229</c:f>
              <c:numCache>
                <c:formatCode>General</c:formatCode>
                <c:ptCount val="216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控制面板!$O$13:$O$229</c:f>
              <c:strCache>
                <c:ptCount val="21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</c:strCache>
            </c:strRef>
          </c:cat>
          <c:val>
            <c:numRef>
              <c:f>控制面板!$Q$13:$Q$229</c:f>
              <c:numCache>
                <c:formatCode>General</c:formatCode>
                <c:ptCount val="216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控制面板!$O$13:$O$229</c:f>
              <c:strCache>
                <c:ptCount val="21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</c:strCache>
            </c:strRef>
          </c:cat>
          <c:val>
            <c:numRef>
              <c:f>控制面板!$R$13:$R$229</c:f>
              <c:numCache>
                <c:formatCode>General</c:formatCode>
                <c:ptCount val="216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控制面板!$O$13:$O$229</c:f>
              <c:strCache>
                <c:ptCount val="21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</c:strCache>
            </c:strRef>
          </c:cat>
          <c:val>
            <c:numRef>
              <c:f>控制面板!$S$13:$S$229</c:f>
              <c:numCache>
                <c:formatCode>General</c:formatCode>
                <c:ptCount val="216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控制面板!$O$13:$O$229</c:f>
              <c:strCache>
                <c:ptCount val="21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</c:strCache>
            </c:strRef>
          </c:cat>
          <c:val>
            <c:numRef>
              <c:f>控制面板!$T$13:$T$229</c:f>
              <c:numCache>
                <c:formatCode>General</c:formatCode>
                <c:ptCount val="216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控制面板!$O$13:$O$229</c:f>
              <c:strCache>
                <c:ptCount val="21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</c:strCache>
            </c:strRef>
          </c:cat>
          <c:val>
            <c:numRef>
              <c:f>控制面板!$P$13:$P$229</c:f>
              <c:numCache>
                <c:formatCode>General</c:formatCode>
                <c:ptCount val="216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控制面板!$O$13:$O$229</c:f>
              <c:strCache>
                <c:ptCount val="21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</c:strCache>
            </c:strRef>
          </c:cat>
          <c:val>
            <c:numRef>
              <c:f>控制面板!$Q$13:$Q$229</c:f>
              <c:numCache>
                <c:formatCode>General</c:formatCode>
                <c:ptCount val="216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控制面板!$O$13:$O$229</c:f>
              <c:strCache>
                <c:ptCount val="21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</c:strCache>
            </c:strRef>
          </c:cat>
          <c:val>
            <c:numRef>
              <c:f>控制面板!$R$13:$R$229</c:f>
              <c:numCache>
                <c:formatCode>General</c:formatCode>
                <c:ptCount val="216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控制面板!$O$13:$O$229</c:f>
              <c:strCache>
                <c:ptCount val="21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</c:strCache>
            </c:strRef>
          </c:cat>
          <c:val>
            <c:numRef>
              <c:f>控制面板!$S$13:$S$229</c:f>
              <c:numCache>
                <c:formatCode>General</c:formatCode>
                <c:ptCount val="216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控制面板!$O$13:$O$229</c:f>
              <c:strCache>
                <c:ptCount val="21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</c:strCache>
            </c:strRef>
          </c:cat>
          <c:val>
            <c:numRef>
              <c:f>控制面板!$T$13:$T$229</c:f>
              <c:numCache>
                <c:formatCode>General</c:formatCode>
                <c:ptCount val="216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小计!$A$8:$A$40</c:f>
              <c:strCache>
                <c:ptCount val="33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Moosonee穆索尼机场</c:v>
                </c:pt>
                <c:pt idx="6" c:formatCode="0%">
                  <c:v>螺洲岛</c:v>
                </c:pt>
                <c:pt idx="7" c:formatCode="0%">
                  <c:v>果州群岛</c:v>
                </c:pt>
                <c:pt idx="8" c:formatCode="0%">
                  <c:v>庙湾岛</c:v>
                </c:pt>
                <c:pt idx="9" c:formatCode="0%">
                  <c:v>向岛</c:v>
                </c:pt>
                <c:pt idx="10" c:formatCode="0%">
                  <c:v>岛田岛</c:v>
                </c:pt>
                <c:pt idx="11" c:formatCode="0%">
                  <c:v>小槌岛</c:v>
                </c:pt>
                <c:pt idx="12" c:formatCode="0%">
                  <c:v>高岛</c:v>
                </c:pt>
                <c:pt idx="13" c:formatCode="0%">
                  <c:v>平郡岛</c:v>
                </c:pt>
                <c:pt idx="14" c:formatCode="0%">
                  <c:v>狗骨岛</c:v>
                </c:pt>
                <c:pt idx="15" c:formatCode="0%">
                  <c:v>普拉兰岛</c:v>
                </c:pt>
                <c:pt idx="16" c:formatCode="0%">
                  <c:v>法伊拉卡岛</c:v>
                </c:pt>
                <c:pt idx="17" c:formatCode="0%">
                  <c:v>Nakhiloo岛</c:v>
                </c:pt>
                <c:pt idx="18" c:formatCode="0%">
                  <c:v>巴赫达尔机场</c:v>
                </c:pt>
                <c:pt idx="19" c:formatCode="0%">
                  <c:v>Ukerewe</c:v>
                </c:pt>
                <c:pt idx="20" c:formatCode="0%">
                  <c:v>鲁邦多岛</c:v>
                </c:pt>
                <c:pt idx="21" c:formatCode="0%">
                  <c:v>丹戎乌班市</c:v>
                </c:pt>
                <c:pt idx="22" c:formatCode="0%">
                  <c:v>霍马利格岛</c:v>
                </c:pt>
                <c:pt idx="23" c:formatCode="0%">
                  <c:v>中路镇</c:v>
                </c:pt>
                <c:pt idx="24" c:formatCode="0%">
                  <c:v>卡尔尼科巴机场</c:v>
                </c:pt>
                <c:pt idx="25" c:formatCode="0%">
                  <c:v>锡纳邦机场</c:v>
                </c:pt>
                <c:pt idx="26" c:formatCode="0%">
                  <c:v>五结乡</c:v>
                </c:pt>
                <c:pt idx="27" c:formatCode="0%">
                  <c:v>阿勒格尼县机场</c:v>
                </c:pt>
                <c:pt idx="28" c:formatCode="0%">
                  <c:v>伊维桑</c:v>
                </c:pt>
                <c:pt idx="29" c:formatCode="0%">
                  <c:v>菲利宾BCCM</c:v>
                </c:pt>
                <c:pt idx="30" c:formatCode="0%">
                  <c:v>池田町</c:v>
                </c:pt>
                <c:pt idx="31" c:formatCode="0%">
                  <c:v>切列波维茨机场</c:v>
                </c:pt>
                <c:pt idx="32" c:formatCode="0%">
                  <c:v>麦迪逊市</c:v>
                </c:pt>
              </c:strCache>
            </c:strRef>
          </c:cat>
          <c:val>
            <c:numRef>
              <c:f>小计!$B$8:$B$40</c:f>
              <c:numCache>
                <c:formatCode>"$"#,##0.00_);[Red]\("$"#,##0.00\)</c:formatCode>
                <c:ptCount val="33"/>
                <c:pt idx="0">
                  <c:v>68474605</c:v>
                </c:pt>
                <c:pt idx="1">
                  <c:v>100851646</c:v>
                </c:pt>
                <c:pt idx="2">
                  <c:v>51480848</c:v>
                </c:pt>
                <c:pt idx="3">
                  <c:v>77781775</c:v>
                </c:pt>
                <c:pt idx="4">
                  <c:v>152941544</c:v>
                </c:pt>
                <c:pt idx="5">
                  <c:v>232673255</c:v>
                </c:pt>
                <c:pt idx="6">
                  <c:v>92718345</c:v>
                </c:pt>
                <c:pt idx="7">
                  <c:v>86505946</c:v>
                </c:pt>
                <c:pt idx="8">
                  <c:v>81843214</c:v>
                </c:pt>
                <c:pt idx="9">
                  <c:v>84393068</c:v>
                </c:pt>
                <c:pt idx="10">
                  <c:v>105467054</c:v>
                </c:pt>
                <c:pt idx="11">
                  <c:v>50168338</c:v>
                </c:pt>
                <c:pt idx="12">
                  <c:v>64953789</c:v>
                </c:pt>
                <c:pt idx="13">
                  <c:v>70898013</c:v>
                </c:pt>
                <c:pt idx="14">
                  <c:v>87767036</c:v>
                </c:pt>
                <c:pt idx="15">
                  <c:v>81359324</c:v>
                </c:pt>
                <c:pt idx="16">
                  <c:v>64916707</c:v>
                </c:pt>
                <c:pt idx="17">
                  <c:v>89239890</c:v>
                </c:pt>
                <c:pt idx="18">
                  <c:v>79352813</c:v>
                </c:pt>
                <c:pt idx="19">
                  <c:v>100378035</c:v>
                </c:pt>
                <c:pt idx="20">
                  <c:v>75722663</c:v>
                </c:pt>
                <c:pt idx="21">
                  <c:v>563136004</c:v>
                </c:pt>
                <c:pt idx="22">
                  <c:v>617075526</c:v>
                </c:pt>
                <c:pt idx="23">
                  <c:v>631713166</c:v>
                </c:pt>
                <c:pt idx="24">
                  <c:v>148623879</c:v>
                </c:pt>
                <c:pt idx="25">
                  <c:v>118063464</c:v>
                </c:pt>
                <c:pt idx="26">
                  <c:v>378372818</c:v>
                </c:pt>
                <c:pt idx="27">
                  <c:v>90778758</c:v>
                </c:pt>
                <c:pt idx="28">
                  <c:v>484334289</c:v>
                </c:pt>
                <c:pt idx="29">
                  <c:v>380511581</c:v>
                </c:pt>
                <c:pt idx="30">
                  <c:v>346781937</c:v>
                </c:pt>
                <c:pt idx="31">
                  <c:v>187347131</c:v>
                </c:pt>
                <c:pt idx="32">
                  <c:v>4584031710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Lambertisland!$W$4:$W$188</c:f>
              <c:strCache>
                <c:ptCount val="18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</c:strCache>
            </c:strRef>
          </c:cat>
          <c:val>
            <c:numRef>
              <c:f>Lambertisland!$X$4:$X$188</c:f>
              <c:numCache>
                <c:formatCode>General</c:formatCode>
                <c:ptCount val="184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Lambertisland!$W$4:$W$188</c:f>
              <c:strCache>
                <c:ptCount val="18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</c:strCache>
            </c:strRef>
          </c:cat>
          <c:val>
            <c:numRef>
              <c:f>Lambertisland!$Y$4:$Y$188</c:f>
              <c:numCache>
                <c:formatCode>General</c:formatCode>
                <c:ptCount val="184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Lambertisland!$W$4:$W$188</c:f>
              <c:strCache>
                <c:ptCount val="18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</c:strCache>
            </c:strRef>
          </c:cat>
          <c:val>
            <c:numRef>
              <c:f>Lambertisland!$Z$4:$Z$188</c:f>
              <c:numCache>
                <c:formatCode>General</c:formatCode>
                <c:ptCount val="184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ISLASANTAY!$Z$4:$Z$182</c:f>
              <c:strCache>
                <c:ptCount val="17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</c:strCache>
            </c:strRef>
          </c:cat>
          <c:val>
            <c:numRef>
              <c:f>ISLASANTAY!$AA$4:$AA$182</c:f>
              <c:numCache>
                <c:formatCode>General</c:formatCode>
                <c:ptCount val="178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ISLASANTAY!$Z$4:$Z$182</c:f>
              <c:strCache>
                <c:ptCount val="17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</c:strCache>
            </c:strRef>
          </c:cat>
          <c:val>
            <c:numRef>
              <c:f>ISLASANTAY!$AB$4:$AB$182</c:f>
              <c:numCache>
                <c:formatCode>General</c:formatCode>
                <c:ptCount val="178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ISLASANTAY!$Z$4:$Z$182</c:f>
              <c:strCache>
                <c:ptCount val="17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</c:strCache>
            </c:strRef>
          </c:cat>
          <c:val>
            <c:numRef>
              <c:f>ISLASANTAY!$AC$4:$AC$182</c:f>
              <c:numCache>
                <c:formatCode>General</c:formatCode>
                <c:ptCount val="178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甘尼森岛!$AA$4:$AA$162</c:f>
              <c:strCache>
                <c:ptCount val="15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</c:strCache>
            </c:strRef>
          </c:cat>
          <c:val>
            <c:numRef>
              <c:f>甘尼森岛!$AB$4:$AB$162</c:f>
              <c:numCache>
                <c:formatCode>General</c:formatCode>
                <c:ptCount val="15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甘尼森岛!$AA$4:$AA$162</c:f>
              <c:strCache>
                <c:ptCount val="15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</c:strCache>
            </c:strRef>
          </c:cat>
          <c:val>
            <c:numRef>
              <c:f>甘尼森岛!$AC$4:$AC$162</c:f>
              <c:numCache>
                <c:formatCode>General</c:formatCode>
                <c:ptCount val="15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甘尼森岛!$AA$4:$AA$162</c:f>
              <c:strCache>
                <c:ptCount val="15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</c:strCache>
            </c:strRef>
          </c:cat>
          <c:val>
            <c:numRef>
              <c:f>甘尼森岛!$AD$4:$AD$162</c:f>
              <c:numCache>
                <c:formatCode>General</c:formatCode>
                <c:ptCount val="15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斯壮结!$AA$4:$AA$162</c:f>
              <c:strCache>
                <c:ptCount val="15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</c:strCache>
            </c:strRef>
          </c:cat>
          <c:val>
            <c:numRef>
              <c:f>斯壮结!$AB$4:$AB$162</c:f>
              <c:numCache>
                <c:formatCode>General</c:formatCode>
                <c:ptCount val="158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斯壮结!$AA$4:$AA$162</c:f>
              <c:strCache>
                <c:ptCount val="15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</c:strCache>
            </c:strRef>
          </c:cat>
          <c:val>
            <c:numRef>
              <c:f>斯壮结!$AC$4:$AC$162</c:f>
              <c:numCache>
                <c:formatCode>General</c:formatCode>
                <c:ptCount val="15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斯壮结!$AA$4:$AA$162</c:f>
              <c:strCache>
                <c:ptCount val="15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</c:strCache>
            </c:strRef>
          </c:cat>
          <c:val>
            <c:numRef>
              <c:f>斯壮结!$AD$4:$AD$162</c:f>
              <c:numCache>
                <c:formatCode>General</c:formatCode>
                <c:ptCount val="158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Kugluktuk!$AA$4:$AA$159</c:f>
              <c:strCache>
                <c:ptCount val="15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</c:strCache>
            </c:strRef>
          </c:cat>
          <c:val>
            <c:numRef>
              <c:f>Kugluktuk!$AB$4:$AB$159</c:f>
              <c:numCache>
                <c:formatCode>General</c:formatCode>
                <c:ptCount val="155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Kugluktuk!$AA$4:$AA$159</c:f>
              <c:strCache>
                <c:ptCount val="15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</c:strCache>
            </c:strRef>
          </c:cat>
          <c:val>
            <c:numRef>
              <c:f>Kugluktuk!$AC$4:$AC$159</c:f>
              <c:numCache>
                <c:formatCode>General</c:formatCode>
                <c:ptCount val="15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Kugluktuk!$AA$4:$AA$159</c:f>
              <c:strCache>
                <c:ptCount val="15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</c:strCache>
            </c:strRef>
          </c:cat>
          <c:val>
            <c:numRef>
              <c:f>Kugluktuk!$AD$4:$AD$159</c:f>
              <c:numCache>
                <c:formatCode>General</c:formatCode>
                <c:ptCount val="155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Moosonee!$AA$4:$AA$159</c:f>
              <c:strCache>
                <c:ptCount val="15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</c:strCache>
            </c:strRef>
          </c:cat>
          <c:val>
            <c:numRef>
              <c:f>Moosonee!$AB$4:$AB$159</c:f>
              <c:numCache>
                <c:formatCode>General</c:formatCode>
                <c:ptCount val="15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Moosonee!$AA$4:$AA$159</c:f>
              <c:strCache>
                <c:ptCount val="15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</c:strCache>
            </c:strRef>
          </c:cat>
          <c:val>
            <c:numRef>
              <c:f>Moosonee!$AC$4:$AC$159</c:f>
              <c:numCache>
                <c:formatCode>General</c:formatCode>
                <c:ptCount val="15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Moosonee!$AA$4:$AA$159</c:f>
              <c:strCache>
                <c:ptCount val="15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</c:strCache>
            </c:strRef>
          </c:cat>
          <c:val>
            <c:numRef>
              <c:f>Moosonee!$AD$4:$AD$159</c:f>
              <c:numCache>
                <c:formatCode>General</c:formatCode>
                <c:ptCount val="15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螺洲岛!$AA$4:$AA$134</c:f>
              <c:strCache>
                <c:ptCount val="13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</c:strCache>
            </c:strRef>
          </c:cat>
          <c:val>
            <c:numRef>
              <c:f>螺洲岛!$AB$4:$AB$134</c:f>
              <c:numCache>
                <c:formatCode>General</c:formatCode>
                <c:ptCount val="13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螺洲岛!$AA$4:$AA$134</c:f>
              <c:strCache>
                <c:ptCount val="13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</c:strCache>
            </c:strRef>
          </c:cat>
          <c:val>
            <c:numRef>
              <c:f>螺洲岛!$AC$4:$AC$134</c:f>
              <c:numCache>
                <c:formatCode>General</c:formatCode>
                <c:ptCount val="13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螺洲岛!$AA$4:$AA$134</c:f>
              <c:strCache>
                <c:ptCount val="13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</c:strCache>
            </c:strRef>
          </c:cat>
          <c:val>
            <c:numRef>
              <c:f>螺洲岛!$AD$4:$AD$134</c:f>
              <c:numCache>
                <c:formatCode>General</c:formatCode>
                <c:ptCount val="13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果州群岛!$AA$4:$AA$134</c:f>
              <c:strCache>
                <c:ptCount val="13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</c:strCache>
            </c:strRef>
          </c:cat>
          <c:val>
            <c:numRef>
              <c:f>果州群岛!$AB$4:$AB$134</c:f>
              <c:numCache>
                <c:formatCode>General</c:formatCode>
                <c:ptCount val="130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果州群岛!$AA$4:$AA$134</c:f>
              <c:strCache>
                <c:ptCount val="13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</c:strCache>
            </c:strRef>
          </c:cat>
          <c:val>
            <c:numRef>
              <c:f>果州群岛!$AC$4:$AC$134</c:f>
              <c:numCache>
                <c:formatCode>General</c:formatCode>
                <c:ptCount val="130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果州群岛!$AA$4:$AA$134</c:f>
              <c:strCache>
                <c:ptCount val="13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</c:strCache>
            </c:strRef>
          </c:cat>
          <c:val>
            <c:numRef>
              <c:f>果州群岛!$AD$4:$AD$134</c:f>
              <c:numCache>
                <c:formatCode>General</c:formatCode>
                <c:ptCount val="130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庙湾岛!$AA$4:$AA$133</c:f>
              <c:strCache>
                <c:ptCount val="12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</c:strCache>
            </c:strRef>
          </c:cat>
          <c:val>
            <c:numRef>
              <c:f>庙湾岛!$AB$4:$AB$133</c:f>
              <c:numCache>
                <c:formatCode>General</c:formatCode>
                <c:ptCount val="129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庙湾岛!$AA$4:$AA$133</c:f>
              <c:strCache>
                <c:ptCount val="12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</c:strCache>
            </c:strRef>
          </c:cat>
          <c:val>
            <c:numRef>
              <c:f>庙湾岛!$AC$4:$AC$133</c:f>
              <c:numCache>
                <c:formatCode>General</c:formatCode>
                <c:ptCount val="129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庙湾岛!$AA$4:$AA$133</c:f>
              <c:strCache>
                <c:ptCount val="12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</c:strCache>
            </c:strRef>
          </c:cat>
          <c:val>
            <c:numRef>
              <c:f>庙湾岛!$AD$4:$AD$133</c:f>
              <c:numCache>
                <c:formatCode>General</c:formatCode>
                <c:ptCount val="129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向岛!$AA$4:$AA$124</c:f>
              <c:strCache>
                <c:ptCount val="12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</c:strCache>
            </c:strRef>
          </c:cat>
          <c:val>
            <c:numRef>
              <c:f>向岛!$AB$4:$AB$124</c:f>
              <c:numCache>
                <c:formatCode>General</c:formatCode>
                <c:ptCount val="120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向岛!$AA$4:$AA$124</c:f>
              <c:strCache>
                <c:ptCount val="12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</c:strCache>
            </c:strRef>
          </c:cat>
          <c:val>
            <c:numRef>
              <c:f>向岛!$AC$4:$AC$124</c:f>
              <c:numCache>
                <c:formatCode>General</c:formatCode>
                <c:ptCount val="120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向岛!$AA$4:$AA$124</c:f>
              <c:strCache>
                <c:ptCount val="12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</c:strCache>
            </c:strRef>
          </c:cat>
          <c:val>
            <c:numRef>
              <c:f>向岛!$AD$4:$AD$124</c:f>
              <c:numCache>
                <c:formatCode>General</c:formatCode>
                <c:ptCount val="120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岛田岛!$AA$4:$AA$124</c:f>
              <c:strCache>
                <c:ptCount val="12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</c:strCache>
            </c:strRef>
          </c:cat>
          <c:val>
            <c:numRef>
              <c:f>岛田岛!$AB$4:$AB$124</c:f>
              <c:numCache>
                <c:formatCode>General</c:formatCode>
                <c:ptCount val="120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岛田岛!$AA$4:$AA$124</c:f>
              <c:strCache>
                <c:ptCount val="12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</c:strCache>
            </c:strRef>
          </c:cat>
          <c:val>
            <c:numRef>
              <c:f>岛田岛!$AC$4:$AC$124</c:f>
              <c:numCache>
                <c:formatCode>General</c:formatCode>
                <c:ptCount val="120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岛田岛!$AA$4:$AA$124</c:f>
              <c:strCache>
                <c:ptCount val="12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</c:strCache>
            </c:strRef>
          </c:cat>
          <c:val>
            <c:numRef>
              <c:f>岛田岛!$AD$4:$AD$124</c:f>
              <c:numCache>
                <c:formatCode>General</c:formatCode>
                <c:ptCount val="120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小槌岛!$AA$4:$AA$124</c:f>
              <c:strCache>
                <c:ptCount val="12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</c:strCache>
            </c:strRef>
          </c:cat>
          <c:val>
            <c:numRef>
              <c:f>小槌岛!$AB$4:$AB$124</c:f>
              <c:numCache>
                <c:formatCode>General</c:formatCode>
                <c:ptCount val="120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小槌岛!$AA$4:$AA$124</c:f>
              <c:strCache>
                <c:ptCount val="12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</c:strCache>
            </c:strRef>
          </c:cat>
          <c:val>
            <c:numRef>
              <c:f>小槌岛!$AC$4:$AC$124</c:f>
              <c:numCache>
                <c:formatCode>General</c:formatCode>
                <c:ptCount val="120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小槌岛!$AA$4:$AA$124</c:f>
              <c:strCache>
                <c:ptCount val="12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</c:strCache>
            </c:strRef>
          </c:cat>
          <c:val>
            <c:numRef>
              <c:f>小槌岛!$AD$4:$AD$124</c:f>
              <c:numCache>
                <c:formatCode>General</c:formatCode>
                <c:ptCount val="120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高岛!$AA$4:$AA$124</c:f>
              <c:strCache>
                <c:ptCount val="12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</c:strCache>
            </c:strRef>
          </c:cat>
          <c:val>
            <c:numRef>
              <c:f>高岛!$AB$4:$AB$124</c:f>
              <c:numCache>
                <c:formatCode>General</c:formatCode>
                <c:ptCount val="120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高岛!$AA$4:$AA$124</c:f>
              <c:strCache>
                <c:ptCount val="12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</c:strCache>
            </c:strRef>
          </c:cat>
          <c:val>
            <c:numRef>
              <c:f>高岛!$AC$4:$AC$124</c:f>
              <c:numCache>
                <c:formatCode>General</c:formatCode>
                <c:ptCount val="120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高岛!$AA$4:$AA$124</c:f>
              <c:strCache>
                <c:ptCount val="12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</c:strCache>
            </c:strRef>
          </c:cat>
          <c:val>
            <c:numRef>
              <c:f>高岛!$AD$4:$AD$124</c:f>
              <c:numCache>
                <c:formatCode>General</c:formatCode>
                <c:ptCount val="120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平郡岛!$AA$4:$AA$115</c:f>
              <c:strCache>
                <c:ptCount val="11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</c:strCache>
            </c:strRef>
          </c:cat>
          <c:val>
            <c:numRef>
              <c:f>平郡岛!$AB$4:$AB$115</c:f>
              <c:numCache>
                <c:formatCode>General</c:formatCode>
                <c:ptCount val="11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平郡岛!$AA$4:$AA$115</c:f>
              <c:strCache>
                <c:ptCount val="11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</c:strCache>
            </c:strRef>
          </c:cat>
          <c:val>
            <c:numRef>
              <c:f>平郡岛!$AC$4:$AC$115</c:f>
              <c:numCache>
                <c:formatCode>General</c:formatCode>
                <c:ptCount val="11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平郡岛!$AA$4:$AA$115</c:f>
              <c:strCache>
                <c:ptCount val="11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</c:strCache>
            </c:strRef>
          </c:cat>
          <c:val>
            <c:numRef>
              <c:f>平郡岛!$AD$4:$AD$115</c:f>
              <c:numCache>
                <c:formatCode>General</c:formatCode>
                <c:ptCount val="11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狗骨岛!$AA$4:$AA$105</c:f>
              <c:strCache>
                <c:ptCount val="10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</c:strCache>
            </c:strRef>
          </c:cat>
          <c:val>
            <c:numRef>
              <c:f>狗骨岛!$AB$4:$AB$105</c:f>
              <c:numCache>
                <c:formatCode>General</c:formatCode>
                <c:ptCount val="10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狗骨岛!$AA$4:$AA$105</c:f>
              <c:strCache>
                <c:ptCount val="10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</c:strCache>
            </c:strRef>
          </c:cat>
          <c:val>
            <c:numRef>
              <c:f>狗骨岛!$AC$4:$AC$105</c:f>
              <c:numCache>
                <c:formatCode>General</c:formatCode>
                <c:ptCount val="10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狗骨岛!$AA$4:$AA$105</c:f>
              <c:strCache>
                <c:ptCount val="10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</c:strCache>
            </c:strRef>
          </c:cat>
          <c:val>
            <c:numRef>
              <c:f>狗骨岛!$AD$4:$AD$105</c:f>
              <c:numCache>
                <c:formatCode>General</c:formatCode>
                <c:ptCount val="10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普拉兰岛!$AA$4:$AA$104</c:f>
              <c:strCache>
                <c:ptCount val="10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</c:strCache>
            </c:strRef>
          </c:cat>
          <c:val>
            <c:numRef>
              <c:f>普拉兰岛!$AB$4:$AB$104</c:f>
              <c:numCache>
                <c:formatCode>General</c:formatCode>
                <c:ptCount val="10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普拉兰岛!$AA$4:$AA$104</c:f>
              <c:strCache>
                <c:ptCount val="10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</c:strCache>
            </c:strRef>
          </c:cat>
          <c:val>
            <c:numRef>
              <c:f>普拉兰岛!$AC$4:$AC$104</c:f>
              <c:numCache>
                <c:formatCode>General</c:formatCode>
                <c:ptCount val="10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普拉兰岛!$AA$4:$AA$104</c:f>
              <c:strCache>
                <c:ptCount val="10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</c:strCache>
            </c:strRef>
          </c:cat>
          <c:val>
            <c:numRef>
              <c:f>普拉兰岛!$AD$4:$AD$104</c:f>
              <c:numCache>
                <c:formatCode>General</c:formatCode>
                <c:ptCount val="10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法伊拉卡岛!$AA$4:$AA$98</c:f>
              <c:strCache>
                <c:ptCount val="9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</c:strCache>
            </c:strRef>
          </c:cat>
          <c:val>
            <c:numRef>
              <c:f>法伊拉卡岛!$AB$4:$AB$98</c:f>
              <c:numCache>
                <c:formatCode>General</c:formatCode>
                <c:ptCount val="9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法伊拉卡岛!$AA$4:$AA$98</c:f>
              <c:strCache>
                <c:ptCount val="9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</c:strCache>
            </c:strRef>
          </c:cat>
          <c:val>
            <c:numRef>
              <c:f>法伊拉卡岛!$AC$4:$AC$98</c:f>
              <c:numCache>
                <c:formatCode>General</c:formatCode>
                <c:ptCount val="9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法伊拉卡岛!$AA$4:$AA$98</c:f>
              <c:strCache>
                <c:ptCount val="9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</c:strCache>
            </c:strRef>
          </c:cat>
          <c:val>
            <c:numRef>
              <c:f>法伊拉卡岛!$AD$4:$AD$98</c:f>
              <c:numCache>
                <c:formatCode>General</c:formatCode>
                <c:ptCount val="9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Nakhiloo岛!$AA$4:$AA$98</c:f>
              <c:strCache>
                <c:ptCount val="9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</c:strCache>
            </c:strRef>
          </c:cat>
          <c:val>
            <c:numRef>
              <c:f>Nakhiloo岛!$AB$4:$AB$98</c:f>
              <c:numCache>
                <c:formatCode>General</c:formatCode>
                <c:ptCount val="94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Nakhiloo岛!$AA$4:$AA$98</c:f>
              <c:strCache>
                <c:ptCount val="9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</c:strCache>
            </c:strRef>
          </c:cat>
          <c:val>
            <c:numRef>
              <c:f>Nakhiloo岛!$AC$4:$AC$98</c:f>
              <c:numCache>
                <c:formatCode>General</c:formatCode>
                <c:ptCount val="94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Nakhiloo岛!$AA$4:$AA$98</c:f>
              <c:strCache>
                <c:ptCount val="9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</c:strCache>
            </c:strRef>
          </c:cat>
          <c:val>
            <c:numRef>
              <c:f>Nakhiloo岛!$AD$4:$AD$98</c:f>
              <c:numCache>
                <c:formatCode>General</c:formatCode>
                <c:ptCount val="94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巴赫达尔机场!$AA$4:$AA$95</c:f>
              <c:strCache>
                <c:ptCount val="9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</c:strCache>
            </c:strRef>
          </c:cat>
          <c:val>
            <c:numRef>
              <c:f>巴赫达尔机场!$AB$4:$AB$95</c:f>
              <c:numCache>
                <c:formatCode>General</c:formatCode>
                <c:ptCount val="91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巴赫达尔机场!$AA$4:$AA$95</c:f>
              <c:strCache>
                <c:ptCount val="9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</c:strCache>
            </c:strRef>
          </c:cat>
          <c:val>
            <c:numRef>
              <c:f>巴赫达尔机场!$AC$4:$AC$95</c:f>
              <c:numCache>
                <c:formatCode>General</c:formatCode>
                <c:ptCount val="91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巴赫达尔机场!$AA$4:$AA$95</c:f>
              <c:strCache>
                <c:ptCount val="9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</c:strCache>
            </c:strRef>
          </c:cat>
          <c:val>
            <c:numRef>
              <c:f>巴赫达尔机场!$AD$4:$AD$95</c:f>
              <c:numCache>
                <c:formatCode>General</c:formatCode>
                <c:ptCount val="91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Ukerewe!$AA$4:$AA$83</c:f>
              <c:strCache>
                <c:ptCount val="7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</c:strCache>
            </c:strRef>
          </c:cat>
          <c:val>
            <c:numRef>
              <c:f>Ukerewe!$AB$4:$AB$83</c:f>
              <c:numCache>
                <c:formatCode>General</c:formatCode>
                <c:ptCount val="7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Ukerewe!$AA$4:$AA$83</c:f>
              <c:strCache>
                <c:ptCount val="7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</c:strCache>
            </c:strRef>
          </c:cat>
          <c:val>
            <c:numRef>
              <c:f>Ukerewe!$AC$4:$AC$83</c:f>
              <c:numCache>
                <c:formatCode>General</c:formatCode>
                <c:ptCount val="7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Ukerewe!$AA$4:$AA$83</c:f>
              <c:strCache>
                <c:ptCount val="7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</c:strCache>
            </c:strRef>
          </c:cat>
          <c:val>
            <c:numRef>
              <c:f>Ukerewe!$AD$4:$AD$83</c:f>
              <c:numCache>
                <c:formatCode>General</c:formatCode>
                <c:ptCount val="7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鲁邦多岛!$AA$4:$AA$81</c:f>
              <c:strCache>
                <c:ptCount val="77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</c:strCache>
            </c:strRef>
          </c:cat>
          <c:val>
            <c:numRef>
              <c:f>鲁邦多岛!$AB$4:$AB$81</c:f>
              <c:numCache>
                <c:formatCode>General</c:formatCode>
                <c:ptCount val="77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鲁邦多岛!$AA$4:$AA$81</c:f>
              <c:strCache>
                <c:ptCount val="77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</c:strCache>
            </c:strRef>
          </c:cat>
          <c:val>
            <c:numRef>
              <c:f>鲁邦多岛!$AC$4:$AC$81</c:f>
              <c:numCache>
                <c:formatCode>General</c:formatCode>
                <c:ptCount val="77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鲁邦多岛!$AA$4:$AA$81</c:f>
              <c:strCache>
                <c:ptCount val="77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</c:strCache>
            </c:strRef>
          </c:cat>
          <c:val>
            <c:numRef>
              <c:f>鲁邦多岛!$AD$4:$AD$81</c:f>
              <c:numCache>
                <c:formatCode>General</c:formatCode>
                <c:ptCount val="77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丹戎乌班市!$AA$4:$AA$73</c:f>
              <c:strCache>
                <c:ptCount val="69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</c:strCache>
            </c:strRef>
          </c:cat>
          <c:val>
            <c:numRef>
              <c:f>丹戎乌班市!$AB$4:$AB$73</c:f>
              <c:numCache>
                <c:formatCode>General</c:formatCode>
                <c:ptCount val="69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丹戎乌班市!$AA$4:$AA$73</c:f>
              <c:strCache>
                <c:ptCount val="69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</c:strCache>
            </c:strRef>
          </c:cat>
          <c:val>
            <c:numRef>
              <c:f>丹戎乌班市!$AC$4:$AC$73</c:f>
              <c:numCache>
                <c:formatCode>General</c:formatCode>
                <c:ptCount val="69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丹戎乌班市!$AA$4:$AA$73</c:f>
              <c:strCache>
                <c:ptCount val="69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</c:strCache>
            </c:strRef>
          </c:cat>
          <c:val>
            <c:numRef>
              <c:f>丹戎乌班市!$AD$4:$AD$73</c:f>
              <c:numCache>
                <c:formatCode>General</c:formatCode>
                <c:ptCount val="69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霍马利格岛!$AA$4:$AA$51</c:f>
              <c:strCache>
                <c:ptCount val="4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</c:strCache>
            </c:strRef>
          </c:cat>
          <c:val>
            <c:numRef>
              <c:f>霍马利格岛!$AB$4:$AB$51</c:f>
              <c:numCache>
                <c:formatCode>General</c:formatCode>
                <c:ptCount val="47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霍马利格岛!$AA$4:$AA$51</c:f>
              <c:strCache>
                <c:ptCount val="4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</c:strCache>
            </c:strRef>
          </c:cat>
          <c:val>
            <c:numRef>
              <c:f>霍马利格岛!$AC$4:$AC$51</c:f>
              <c:numCache>
                <c:formatCode>General</c:formatCode>
                <c:ptCount val="47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霍马利格岛!$AA$4:$AA$51</c:f>
              <c:strCache>
                <c:ptCount val="4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</c:strCache>
            </c:strRef>
          </c:cat>
          <c:val>
            <c:numRef>
              <c:f>霍马利格岛!$AD$4:$AD$51</c:f>
              <c:numCache>
                <c:formatCode>General</c:formatCode>
                <c:ptCount val="47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中路镇!$AA$4:$AA$46</c:f>
              <c:strCache>
                <c:ptCount val="4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</c:strCache>
            </c:strRef>
          </c:cat>
          <c:val>
            <c:numRef>
              <c:f>中路镇!$AB$4:$AB$46</c:f>
              <c:numCache>
                <c:formatCode>General</c:formatCode>
                <c:ptCount val="4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中路镇!$AA$4:$AA$46</c:f>
              <c:strCache>
                <c:ptCount val="4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</c:strCache>
            </c:strRef>
          </c:cat>
          <c:val>
            <c:numRef>
              <c:f>中路镇!$AC$4:$AC$46</c:f>
              <c:numCache>
                <c:formatCode>General</c:formatCode>
                <c:ptCount val="4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中路镇!$AA$4:$AA$46</c:f>
              <c:strCache>
                <c:ptCount val="4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</c:strCache>
            </c:strRef>
          </c:cat>
          <c:val>
            <c:numRef>
              <c:f>中路镇!$AD$4:$AD$46</c:f>
              <c:numCache>
                <c:formatCode>General</c:formatCode>
                <c:ptCount val="4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卡尔尼科巴机场!$AA$4:$AA$44</c:f>
              <c:strCache>
                <c:ptCount val="40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</c:strCache>
            </c:strRef>
          </c:cat>
          <c:val>
            <c:numRef>
              <c:f>卡尔尼科巴机场!$AB$4:$AB$44</c:f>
              <c:numCache>
                <c:formatCode>General</c:formatCode>
                <c:ptCount val="40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卡尔尼科巴机场!$AA$4:$AA$44</c:f>
              <c:strCache>
                <c:ptCount val="40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</c:strCache>
            </c:strRef>
          </c:cat>
          <c:val>
            <c:numRef>
              <c:f>卡尔尼科巴机场!$AC$4:$AC$44</c:f>
              <c:numCache>
                <c:formatCode>General</c:formatCode>
                <c:ptCount val="40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卡尔尼科巴机场!$AA$4:$AA$44</c:f>
              <c:strCache>
                <c:ptCount val="40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</c:strCache>
            </c:strRef>
          </c:cat>
          <c:val>
            <c:numRef>
              <c:f>卡尔尼科巴机场!$AD$4:$AD$44</c:f>
              <c:numCache>
                <c:formatCode>General</c:formatCode>
                <c:ptCount val="40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锡纳邦机场!$AA$4:$AA$42</c:f>
              <c:strCache>
                <c:ptCount val="38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</c:strCache>
            </c:strRef>
          </c:cat>
          <c:val>
            <c:numRef>
              <c:f>锡纳邦机场!$AB$4:$AB$42</c:f>
              <c:numCache>
                <c:formatCode>General</c:formatCode>
                <c:ptCount val="38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锡纳邦机场!$AA$4:$AA$42</c:f>
              <c:strCache>
                <c:ptCount val="38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</c:strCache>
            </c:strRef>
          </c:cat>
          <c:val>
            <c:numRef>
              <c:f>锡纳邦机场!$AC$4:$AC$42</c:f>
              <c:numCache>
                <c:formatCode>General</c:formatCode>
                <c:ptCount val="38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锡纳邦机场!$AA$4:$AA$42</c:f>
              <c:strCache>
                <c:ptCount val="38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</c:strCache>
            </c:strRef>
          </c:cat>
          <c:val>
            <c:numRef>
              <c:f>锡纳邦机场!$AD$4:$AD$42</c:f>
              <c:numCache>
                <c:formatCode>General</c:formatCode>
                <c:ptCount val="38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五结乡!$AA$4:$AA$40</c:f>
              <c:strCache>
                <c:ptCount val="36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</c:strCache>
            </c:strRef>
          </c:cat>
          <c:val>
            <c:numRef>
              <c:f>五结乡!$AB$4:$AB$40</c:f>
              <c:numCache>
                <c:formatCode>General</c:formatCode>
                <c:ptCount val="36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五结乡!$AA$4:$AA$40</c:f>
              <c:strCache>
                <c:ptCount val="36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</c:strCache>
            </c:strRef>
          </c:cat>
          <c:val>
            <c:numRef>
              <c:f>五结乡!$AC$4:$AC$40</c:f>
              <c:numCache>
                <c:formatCode>General</c:formatCode>
                <c:ptCount val="36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五结乡!$AA$4:$AA$40</c:f>
              <c:strCache>
                <c:ptCount val="36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</c:strCache>
            </c:strRef>
          </c:cat>
          <c:val>
            <c:numRef>
              <c:f>五结乡!$AD$4:$AD$40</c:f>
              <c:numCache>
                <c:formatCode>General</c:formatCode>
                <c:ptCount val="36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阿勒格尼县机场!$AA$4:$AA$34</c:f>
              <c:strCache>
                <c:ptCount val="30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</c:strCache>
            </c:strRef>
          </c:cat>
          <c:val>
            <c:numRef>
              <c:f>阿勒格尼县机场!$AB$4:$AB$34</c:f>
              <c:numCache>
                <c:formatCode>General</c:formatCode>
                <c:ptCount val="30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阿勒格尼县机场!$AA$4:$AA$34</c:f>
              <c:strCache>
                <c:ptCount val="30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</c:strCache>
            </c:strRef>
          </c:cat>
          <c:val>
            <c:numRef>
              <c:f>阿勒格尼县机场!$AC$4:$AC$34</c:f>
              <c:numCache>
                <c:formatCode>General</c:formatCode>
                <c:ptCount val="30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阿勒格尼县机场!$AA$4:$AA$34</c:f>
              <c:strCache>
                <c:ptCount val="30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</c:strCache>
            </c:strRef>
          </c:cat>
          <c:val>
            <c:numRef>
              <c:f>阿勒格尼县机场!$AD$4:$AD$34</c:f>
              <c:numCache>
                <c:formatCode>General</c:formatCode>
                <c:ptCount val="30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伊维桑!$AA$4:$AA$30</c:f>
              <c:strCache>
                <c:ptCount val="2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</c:strCache>
            </c:strRef>
          </c:cat>
          <c:val>
            <c:numRef>
              <c:f>伊维桑!$AB$4:$AB$30</c:f>
              <c:numCache>
                <c:formatCode>General</c:formatCode>
                <c:ptCount val="26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伊维桑!$AA$4:$AA$30</c:f>
              <c:strCache>
                <c:ptCount val="2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</c:strCache>
            </c:strRef>
          </c:cat>
          <c:val>
            <c:numRef>
              <c:f>伊维桑!$AC$4:$AC$30</c:f>
              <c:numCache>
                <c:formatCode>General</c:formatCode>
                <c:ptCount val="26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伊维桑!$AA$4:$AA$30</c:f>
              <c:strCache>
                <c:ptCount val="2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</c:strCache>
            </c:strRef>
          </c:cat>
          <c:val>
            <c:numRef>
              <c:f>伊维桑!$AD$4:$AD$30</c:f>
              <c:numCache>
                <c:formatCode>General</c:formatCode>
                <c:ptCount val="26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菲利宾BCCM!$AA$4:$AA$30</c:f>
              <c:strCache>
                <c:ptCount val="2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</c:strCache>
            </c:strRef>
          </c:cat>
          <c:val>
            <c:numRef>
              <c:f>菲利宾BCCM!$AB$4:$AB$30</c:f>
              <c:numCache>
                <c:formatCode>General</c:formatCode>
                <c:ptCount val="26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菲利宾BCCM!$AA$4:$AA$30</c:f>
              <c:strCache>
                <c:ptCount val="2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</c:strCache>
            </c:strRef>
          </c:cat>
          <c:val>
            <c:numRef>
              <c:f>菲利宾BCCM!$AC$4:$AC$30</c:f>
              <c:numCache>
                <c:formatCode>General</c:formatCode>
                <c:ptCount val="26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菲利宾BCCM!$AA$4:$AA$30</c:f>
              <c:strCache>
                <c:ptCount val="2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</c:strCache>
            </c:strRef>
          </c:cat>
          <c:val>
            <c:numRef>
              <c:f>菲利宾BCCM!$AD$4:$AD$30</c:f>
              <c:numCache>
                <c:formatCode>General</c:formatCode>
                <c:ptCount val="26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池田町!$AA$4:$AA$29</c:f>
              <c:strCache>
                <c:ptCount val="25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</c:strCache>
            </c:strRef>
          </c:cat>
          <c:val>
            <c:numRef>
              <c:f>池田町!$AB$4:$AB$29</c:f>
              <c:numCache>
                <c:formatCode>General</c:formatCode>
                <c:ptCount val="25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池田町!$AA$4:$AA$29</c:f>
              <c:strCache>
                <c:ptCount val="25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</c:strCache>
            </c:strRef>
          </c:cat>
          <c:val>
            <c:numRef>
              <c:f>池田町!$AC$4:$AC$29</c:f>
              <c:numCache>
                <c:formatCode>General</c:formatCode>
                <c:ptCount val="25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池田町!$AA$4:$AA$29</c:f>
              <c:strCache>
                <c:ptCount val="25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</c:strCache>
            </c:strRef>
          </c:cat>
          <c:val>
            <c:numRef>
              <c:f>池田町!$AD$4:$AD$29</c:f>
              <c:numCache>
                <c:formatCode>General</c:formatCode>
                <c:ptCount val="25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切列波维茨机场!$AA$4:$AA$26</c:f>
              <c:strCache>
                <c:ptCount val="22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</c:strCache>
            </c:strRef>
          </c:cat>
          <c:val>
            <c:numRef>
              <c:f>切列波维茨机场!$AB$4:$AB$26</c:f>
              <c:numCache>
                <c:formatCode>General</c:formatCode>
                <c:ptCount val="22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切列波维茨机场!$AA$4:$AA$26</c:f>
              <c:strCache>
                <c:ptCount val="22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</c:strCache>
            </c:strRef>
          </c:cat>
          <c:val>
            <c:numRef>
              <c:f>切列波维茨机场!$AC$4:$AC$26</c:f>
              <c:numCache>
                <c:formatCode>General</c:formatCode>
                <c:ptCount val="22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切列波维茨机场!$AA$4:$AA$26</c:f>
              <c:strCache>
                <c:ptCount val="22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</c:strCache>
            </c:strRef>
          </c:cat>
          <c:val>
            <c:numRef>
              <c:f>切列波维茨机场!$AD$4:$AD$26</c:f>
              <c:numCache>
                <c:formatCode>General</c:formatCode>
                <c:ptCount val="22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麦迪逊市!$AA$4:$AA$20</c:f>
              <c:strCache>
                <c:ptCount val="16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</c:strCache>
            </c:strRef>
          </c:cat>
          <c:val>
            <c:numRef>
              <c:f>麦迪逊市!$AB$4:$AB$20</c:f>
              <c:numCache>
                <c:formatCode>General</c:formatCode>
                <c:ptCount val="16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麦迪逊市!$AA$4:$AA$20</c:f>
              <c:strCache>
                <c:ptCount val="16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</c:strCache>
            </c:strRef>
          </c:cat>
          <c:val>
            <c:numRef>
              <c:f>麦迪逊市!$AC$4:$AC$20</c:f>
              <c:numCache>
                <c:formatCode>General</c:formatCode>
                <c:ptCount val="16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麦迪逊市!$AA$4:$AA$20</c:f>
              <c:strCache>
                <c:ptCount val="16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</c:strCache>
            </c:strRef>
          </c:cat>
          <c:val>
            <c:numRef>
              <c:f>麦迪逊市!$AD$4:$AD$20</c:f>
              <c:numCache>
                <c:formatCode>General</c:formatCode>
                <c:ptCount val="16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jpeg"/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9.jpeg"/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67945</xdr:colOff>
      <xdr:row>221</xdr:row>
      <xdr:rowOff>157480</xdr:rowOff>
    </xdr:from>
    <xdr:to>
      <xdr:col>13</xdr:col>
      <xdr:colOff>57150</xdr:colOff>
      <xdr:row>254</xdr:row>
      <xdr:rowOff>167640</xdr:rowOff>
    </xdr:to>
    <xdr:graphicFrame>
      <xdr:nvGraphicFramePr>
        <xdr:cNvPr id="2" name="图表 1"/>
        <xdr:cNvGraphicFramePr/>
      </xdr:nvGraphicFramePr>
      <xdr:xfrm>
        <a:off x="67945" y="3856228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67945</xdr:colOff>
      <xdr:row>254</xdr:row>
      <xdr:rowOff>130810</xdr:rowOff>
    </xdr:from>
    <xdr:to>
      <xdr:col>13</xdr:col>
      <xdr:colOff>57150</xdr:colOff>
      <xdr:row>287</xdr:row>
      <xdr:rowOff>140970</xdr:rowOff>
    </xdr:to>
    <xdr:graphicFrame>
      <xdr:nvGraphicFramePr>
        <xdr:cNvPr id="3" name="图表 2"/>
        <xdr:cNvGraphicFramePr/>
      </xdr:nvGraphicFramePr>
      <xdr:xfrm>
        <a:off x="67945" y="4419346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6</xdr:col>
      <xdr:colOff>868045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28575" y="9525"/>
        <a:ext cx="1072705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6777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74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22225</xdr:rowOff>
    </xdr:from>
    <xdr:to>
      <xdr:col>11</xdr:col>
      <xdr:colOff>1628775</xdr:colOff>
      <xdr:row>1</xdr:row>
      <xdr:rowOff>3218815</xdr:rowOff>
    </xdr:to>
    <xdr:graphicFrame>
      <xdr:nvGraphicFramePr>
        <xdr:cNvPr id="2" name="图表 1"/>
        <xdr:cNvGraphicFramePr/>
      </xdr:nvGraphicFramePr>
      <xdr:xfrm>
        <a:off x="9525" y="22225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724537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724537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724537" refreshedBy="超级无敌美少女" recordCount="184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2-19T00:00:00" count="184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m/>
      </sharedItems>
    </cacheField>
    <cacheField name="时间" numFmtId="0">
      <sharedItems containsString="0" containsBlank="1" containsNonDate="0" containsDate="1" minDate="1899-12-30T10:02:00" maxDate="1899-12-30T23:48:00" count="154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51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m/>
      </sharedItems>
    </cacheField>
    <cacheField name="支出（最近24小时）" numFmtId="26">
      <sharedItems containsString="0" containsBlank="1" containsNumber="1" containsInteger="1" minValue="-313308003" maxValue="-88410497" count="184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m/>
      </sharedItems>
    </cacheField>
    <cacheField name="最近7天利润" numFmtId="26">
      <sharedItems containsString="0" containsBlank="1" containsNumber="1" containsInteger="1" minValue="-1058389017" maxValue="488464300" count="184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m/>
      </sharedItems>
    </cacheField>
    <cacheField name="预计日租金收入" numFmtId="26">
      <sharedItems containsBlank="1" containsNumber="1" containsInteger="1" containsMixedTypes="1" count="11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53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724537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724537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7361111" refreshedBy="超级无敌美少女" recordCount="178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2-19T00:00:00" count="178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m/>
      </sharedItems>
    </cacheField>
    <cacheField name="时间" numFmtId="0">
      <sharedItems containsString="0" containsBlank="1" containsNonDate="0" containsDate="1" minDate="1899-12-30T10:07:00" maxDate="1899-12-30T23:13:00" count="156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46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m/>
      </sharedItems>
    </cacheField>
    <cacheField name="支出（最近24小时）" numFmtId="26">
      <sharedItems containsString="0" containsBlank="1" containsNumber="1" containsInteger="1" minValue="-295084992" maxValue="-103701002" count="177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m/>
      </sharedItems>
    </cacheField>
    <cacheField name="最近7天利润" numFmtId="26">
      <sharedItems containsString="0" containsBlank="1" containsNumber="1" containsInteger="1" minValue="-1241452048" maxValue="748001625" count="178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m/>
      </sharedItems>
    </cacheField>
    <cacheField name="预计日租金收入" numFmtId="26">
      <sharedItems containsBlank="1" containsNumber="1" containsInteger="1" containsMixedTypes="1" count="11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48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7361111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7361111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7361111" refreshedBy="超级无敌美少女" recordCount="15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2-19T00:00:00" count="15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m/>
      </sharedItems>
    </cacheField>
    <cacheField name="时间" numFmtId="0">
      <sharedItems containsBlank="1" containsDate="1" containsMixedTypes="1" count="145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35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m/>
      </sharedItems>
    </cacheField>
    <cacheField name="支出（最近24小时）" numFmtId="0">
      <sharedItems containsString="0" containsBlank="1" containsNumber="1" containsInteger="1" minValue="-264150983" maxValue="-92830771" count="15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m/>
      </sharedItems>
    </cacheField>
    <cacheField name="最近7天利润" numFmtId="0">
      <sharedItems containsString="0" containsBlank="1" containsNumber="1" containsInteger="1" minValue="-1111305463" maxValue="441286420" count="15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m/>
      </sharedItems>
    </cacheField>
    <cacheField name="预计日租金收入" numFmtId="0">
      <sharedItems containsBlank="1" containsNumber="1" containsInteger="1" containsMixedTypes="1" count="8">
        <s v="现金库已满"/>
        <n v="120542000"/>
        <n v="120326000"/>
        <n v="120126000"/>
        <n v="119942000"/>
        <n v="119771000"/>
        <n v="119612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37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7361111" refreshedBy="超级无敌美少女" recordCount="158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2-19T00:00:00" count="15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m/>
      </sharedItems>
    </cacheField>
    <cacheField name="时间" numFmtId="0">
      <sharedItems containsString="0" containsBlank="1" containsNonDate="0" containsDate="1" minDate="1899-12-30T10:08:00" maxDate="1899-12-30T23:15:00" count="144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35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m/>
      </sharedItems>
    </cacheField>
    <cacheField name="支出（最近24小时）" numFmtId="0">
      <sharedItems containsString="0" containsBlank="1" containsNumber="1" containsInteger="1" minValue="-251571822" maxValue="-88410497" count="158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m/>
      </sharedItems>
    </cacheField>
    <cacheField name="最近7天利润" numFmtId="0">
      <sharedItems containsString="0" containsBlank="1" containsNumber="1" containsInteger="1" minValue="-1058391463" maxValue="417917179" count="158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m/>
      </sharedItems>
    </cacheField>
    <cacheField name="预计日租金收入" numFmtId="0">
      <sharedItems containsBlank="1" containsNumber="1" containsInteger="1" containsMixedTypes="1" count="8">
        <s v="现金库已满"/>
        <n v="114802000"/>
        <n v="114596000"/>
        <n v="114406000"/>
        <n v="114231000"/>
        <n v="114067000"/>
        <n v="11391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37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7361111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7361111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7361111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7476852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7476852" refreshedBy="超级无敌美少女" recordCount="155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2-19T00:00:00" count="15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m/>
      </sharedItems>
    </cacheField>
    <cacheField name="时间" numFmtId="0">
      <sharedItems containsString="0" containsBlank="1" containsNonDate="0" containsDate="1" minDate="1899-12-30T10:08:00" maxDate="1899-12-30T23:28:00" count="135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34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</sharedItems>
    </cacheField>
    <cacheField name="支出（最近24小时）" numFmtId="26">
      <sharedItems containsString="0" containsBlank="1" containsNumber="1" containsInteger="1" minValue="-521013478" maxValue="-160159782" count="154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</sharedItems>
    </cacheField>
    <cacheField name="最近7天利润" numFmtId="26">
      <sharedItems containsString="0" containsBlank="1" containsNumber="1" containsInteger="1" minValue="-1486427799" maxValue="879431512" count="154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</sharedItems>
    </cacheField>
    <cacheField name="预计日租金收入" numFmtId="26">
      <sharedItems containsBlank="1" containsNumber="1" containsInteger="1" containsMixedTypes="1" count="3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36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7476852" refreshedBy="超级无敌美少女" recordCount="15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2-19T00:00:00" count="15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m/>
      </sharedItems>
    </cacheField>
    <cacheField name="时间" numFmtId="0">
      <sharedItems containsString="0" containsBlank="1" containsNonDate="0" containsDate="1" minDate="1899-12-30T10:09:00" maxDate="1899-12-30T23:29:00" count="134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35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m/>
      </sharedItems>
    </cacheField>
    <cacheField name="支出（最近24小时）" numFmtId="26">
      <sharedItems containsString="0" containsBlank="1" containsNumber="1" containsInteger="1" minValue="-500873111" maxValue="0" count="155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m/>
      </sharedItems>
    </cacheField>
    <cacheField name="最近7天利润" numFmtId="26">
      <sharedItems containsString="0" containsBlank="1" containsNumber="1" containsInteger="1" minValue="-1501236536" maxValue="761050052" count="155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m/>
      </sharedItems>
    </cacheField>
    <cacheField name="预计日租金收入" numFmtId="26">
      <sharedItems containsBlank="1" containsNumber="1" containsInteger="1" containsMixedTypes="1" count="3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37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7476852" refreshedBy="超级无敌美少女" recordCount="13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2-19T00:00:00" count="13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m/>
      </sharedItems>
    </cacheField>
    <cacheField name="时间" numFmtId="0">
      <sharedItems containsString="0" containsBlank="1" containsNonDate="0" containsDate="1" minDate="1899-12-30T10:12:00" maxDate="1899-12-30T23:24:00" count="120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14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m/>
      </sharedItems>
    </cacheField>
    <cacheField name="支出（最近24小时）" numFmtId="0">
      <sharedItems containsString="0" containsBlank="1" containsNumber="1" containsInteger="1" minValue="-264150983" maxValue="-92830771" count="12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m/>
      </sharedItems>
    </cacheField>
    <cacheField name="最近7天利润" numFmtId="0">
      <sharedItems containsString="0" containsBlank="1" containsNumber="1" containsInteger="1" minValue="-536952232" maxValue="586251504" count="13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m/>
      </sharedItems>
    </cacheField>
    <cacheField name="预计日租金收入" numFmtId="0">
      <sharedItems containsBlank="1" containsNumber="1" containsInteger="1" containsMixedTypes="1" count="7">
        <m/>
        <n v="120326000"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21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7476852" refreshedBy="超级无敌美少女" recordCount="130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2-19T00:00:00" count="13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m/>
      </sharedItems>
    </cacheField>
    <cacheField name="时间" numFmtId="0">
      <sharedItems containsString="0" containsBlank="1" containsNonDate="0" containsDate="1" minDate="1899-12-30T10:12:00" maxDate="1899-12-30T23:25:00" count="113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15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m/>
      </sharedItems>
    </cacheField>
    <cacheField name="支出（最近24小时）" numFmtId="0">
      <sharedItems containsString="0" containsBlank="1" containsNumber="1" containsInteger="1" minValue="-251571822" maxValue="117103513" count="130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m/>
      </sharedItems>
    </cacheField>
    <cacheField name="最近7天利润" numFmtId="0">
      <sharedItems containsString="0" containsBlank="1" containsNumber="1" containsInteger="1" minValue="-407770590" maxValue="575033304" count="130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m/>
      </sharedItems>
    </cacheField>
    <cacheField name="预计日租金收入" numFmtId="0">
      <sharedItems containsBlank="1" containsNumber="1" containsInteger="1" containsMixedTypes="1" count="7">
        <m/>
        <n v="114596000"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21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7476852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7476852" refreshedBy="超级无敌美少女" recordCount="129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2-19T00:00:00" count="129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m/>
      </sharedItems>
    </cacheField>
    <cacheField name="时间" numFmtId="0">
      <sharedItems containsString="0" containsBlank="1" containsNonDate="0" containsDate="1" minDate="1899-12-30T10:13:00" maxDate="1899-12-30T23:25:00" count="113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13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m/>
      </sharedItems>
    </cacheField>
    <cacheField name="支出（最近24小时）" numFmtId="0">
      <sharedItems containsString="0" containsBlank="1" containsNumber="1" containsInteger="1" minValue="-264150983" maxValue="-24166799" count="129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m/>
      </sharedItems>
    </cacheField>
    <cacheField name="最近7天利润" numFmtId="0">
      <sharedItems containsString="0" containsBlank="1" containsNumber="1" containsInteger="1" minValue="-539703364" maxValue="549849244" count="129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m/>
      </sharedItems>
    </cacheField>
    <cacheField name="预计日租金收入" numFmtId="0">
      <sharedItems containsBlank="1" containsNumber="1" containsInteger="1" containsMixedTypes="1" count="7">
        <m/>
        <n v="120326000"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20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7476852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7476852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7592593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7592593" refreshedBy="超级无敌美少女" recordCount="120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2-19T00:00:00" count="12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m/>
      </sharedItems>
    </cacheField>
    <cacheField name="时间" numFmtId="0">
      <sharedItems containsString="0" containsBlank="1" containsNonDate="0" containsDate="1" minDate="1899-12-30T10:13:00" maxDate="1899-12-30T23:27:00" count="106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05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m/>
      </sharedItems>
    </cacheField>
    <cacheField name="支出（最近24小时）" numFmtId="0">
      <sharedItems containsString="0" containsBlank="1" containsNumber="1" containsInteger="1" minValue="-251571822" maxValue="-87771978" count="120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m/>
      </sharedItems>
    </cacheField>
    <cacheField name="最近7天利润" numFmtId="0">
      <sharedItems containsString="0" containsBlank="1" containsNumber="1" containsInteger="1" minValue="-404050787" maxValue="556245621" count="120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11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7592593" refreshedBy="超级无敌美少女" recordCount="120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2-19T00:00:00" count="12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m/>
      </sharedItems>
    </cacheField>
    <cacheField name="时间" numFmtId="0">
      <sharedItems containsString="0" containsBlank="1" containsNonDate="0" containsDate="1" minDate="1899-12-30T10:14:00" maxDate="1899-12-30T23:27:00" count="109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05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m/>
      </sharedItems>
    </cacheField>
    <cacheField name="支出（最近24小时）" numFmtId="0">
      <sharedItems containsString="0" containsBlank="1" containsNumber="1" containsInteger="1" minValue="-251571822" maxValue="-85138390" count="120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m/>
      </sharedItems>
    </cacheField>
    <cacheField name="最近7天利润" numFmtId="0">
      <sharedItems containsString="0" containsBlank="1" containsNumber="1" containsInteger="1" minValue="-401418423" maxValue="499887928" count="120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11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7592593" refreshedBy="超级无敌美少女" recordCount="120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2-19T00:00:00" count="12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m/>
      </sharedItems>
    </cacheField>
    <cacheField name="时间" numFmtId="0">
      <sharedItems containsString="0" containsBlank="1" containsNonDate="0" containsDate="1" minDate="1899-12-30T10:14:00" maxDate="1899-12-30T23:28:00" count="109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05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m/>
      </sharedItems>
    </cacheField>
    <cacheField name="支出（最近24小时）" numFmtId="0">
      <sharedItems containsString="0" containsBlank="1" containsNumber="1" containsInteger="1" minValue="-251571822" maxValue="-84424031" count="120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m/>
      </sharedItems>
    </cacheField>
    <cacheField name="最近7天利润" numFmtId="0">
      <sharedItems containsString="0" containsBlank="1" containsNumber="1" containsInteger="1" minValue="-400705287" maxValue="545591789" count="120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11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7592593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7592593" refreshedBy="超级无敌美少女" recordCount="120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2-19T00:00:00" count="12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m/>
      </sharedItems>
    </cacheField>
    <cacheField name="时间" numFmtId="0">
      <sharedItems containsString="0" containsBlank="1" containsNonDate="0" containsDate="1" minDate="1899-12-30T10:15:00" maxDate="1899-12-30T23:30:00" count="108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05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m/>
      </sharedItems>
    </cacheField>
    <cacheField name="支出（最近24小时）" numFmtId="0">
      <sharedItems containsString="0" containsBlank="1" containsNumber="1" containsInteger="1" minValue="-251571822" maxValue="-82156186" count="120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m/>
      </sharedItems>
    </cacheField>
    <cacheField name="最近7天利润" numFmtId="0">
      <sharedItems containsString="0" containsBlank="1" containsNumber="1" containsInteger="1" minValue="-398436219" maxValue="555246263" count="120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11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7592593" refreshedBy="超级无敌美少女" recordCount="217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2-19T00:00:00" count="216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m/>
      </sharedItems>
    </cacheField>
    <cacheField name="时间" numFmtId="0">
      <sharedItems containsString="0" containsBlank="1" containsNonDate="0" containsDate="1" minDate="1899-12-30T04:18:00" maxDate="1899-12-30T23:53:00" count="179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</sharedItems>
    </cacheField>
    <cacheField name="帝国总价值" numFmtId="26">
      <sharedItems containsString="0" containsBlank="1" containsNumber="1" containsInteger="1" minValue="62747" maxValue="1207065371631" count="215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</sharedItems>
    </cacheField>
    <cacheField name="物业总价值" numFmtId="26">
      <sharedItems containsString="0" containsBlank="1" containsNumber="1" containsInteger="1" minValue="0" maxValue="1153727883470" count="116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</sharedItems>
    </cacheField>
    <cacheField name="现金金额" numFmtId="26">
      <sharedItems containsString="0" containsBlank="1" containsNumber="1" containsInteger="1" minValue="19589" maxValue="99814053929" count="215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</sharedItems>
    </cacheField>
    <cacheField name="收入（最近24小时）" numFmtId="26">
      <sharedItems containsBlank="1" containsNumber="1" containsInteger="1" containsMixedTypes="1" count="175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</sharedItems>
    </cacheField>
    <cacheField name="收入（上周）" numFmtId="26">
      <sharedItems containsString="0" containsBlank="1" containsNumber="1" containsInteger="1" minValue="-18179179853" maxValue="17473936563" count="215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</sharedItems>
    </cacheField>
    <cacheField name="金币余额" numFmtId="0">
      <sharedItems containsString="0" containsBlank="1" containsNumber="1" containsInteger="1" minValue="16" maxValue="958" count="123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6617430860" maxValue="96754053929" count="167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</sharedItems>
    </cacheField>
    <cacheField name="需要增加多少物业价值提升至下个等级" numFmtId="26">
      <sharedItems containsString="0" containsBlank="1" containsNumber="1" containsInteger="1" minValue="-53727883470" maxValue="347384823247" count="85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7592593" refreshedBy="超级无敌美少女" recordCount="111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2-19T00:00:00" count="111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m/>
      </sharedItems>
    </cacheField>
    <cacheField name="时间" numFmtId="0">
      <sharedItems containsString="0" containsBlank="1" containsNonDate="0" containsDate="1" minDate="1899-12-30T10:15:00" maxDate="1899-12-30T23:30:00" count="105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94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m/>
      </sharedItems>
    </cacheField>
    <cacheField name="支出（最近24小时）" numFmtId="0">
      <sharedItems containsString="0" containsBlank="1" containsNumber="1" containsInteger="1" minValue="-264150983" maxValue="0" count="110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m/>
      </sharedItems>
    </cacheField>
    <cacheField name="最近7天利润" numFmtId="0">
      <sharedItems containsString="0" containsBlank="1" containsNumber="1" containsInteger="1" minValue="-534526048" maxValue="501344411" count="111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m/>
      </sharedItems>
    </cacheField>
    <cacheField name="预计日租金收入" numFmtId="0">
      <sharedItems containsBlank="1" containsNumber="1" containsInteger="1" containsMixedTypes="1" count="6">
        <m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02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7708333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7708333" refreshedBy="超级无敌美少女" recordCount="10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2-19T00:00:00" count="10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m/>
      </sharedItems>
    </cacheField>
    <cacheField name="时间" numFmtId="0">
      <sharedItems containsString="0" containsBlank="1" containsNonDate="0" containsDate="1" minDate="1899-12-30T10:16:00" maxDate="1899-12-30T23:31:00" count="95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85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m/>
      </sharedItems>
    </cacheField>
    <cacheField name="支出（最近24小时）" numFmtId="0">
      <sharedItems containsString="0" containsBlank="1" containsNumber="1" containsInteger="1" minValue="-302985441" maxValue="-102901967" count="10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m/>
      </sharedItems>
    </cacheField>
    <cacheField name="最近7天利润" numFmtId="0">
      <sharedItems containsString="0" containsBlank="1" containsNumber="1" containsInteger="1" minValue="-996914088" maxValue="1024520181" count="10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37788000"/>
        <n v="137576000"/>
        <n v="137380000"/>
        <n v="13719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9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7708333" refreshedBy="超级无敌美少女" recordCount="10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2-19T00:00:00" count="10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m/>
      </sharedItems>
    </cacheField>
    <cacheField name="时间" numFmtId="0">
      <sharedItems containsString="0" containsBlank="1" containsNonDate="0" containsDate="1" minDate="1899-12-30T10:16:00" maxDate="1899-12-30T23:32:00" count="91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85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m/>
      </sharedItems>
    </cacheField>
    <cacheField name="支出（最近24小时）" numFmtId="0">
      <sharedItems containsString="0" containsBlank="1" containsNumber="1" containsInteger="1" minValue="-264149699" maxValue="-92830771" count="10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m/>
      </sharedItems>
    </cacheField>
    <cacheField name="最近7天利润" numFmtId="0">
      <sharedItems containsString="0" containsBlank="1" containsNumber="1" containsInteger="1" minValue="-769589790" maxValue="867191899" count="10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20126000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9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7708333" refreshedBy="超级无敌美少女" recordCount="9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2-19T00:00:00" count="9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m/>
      </sharedItems>
    </cacheField>
    <cacheField name="时间" numFmtId="0">
      <sharedItems containsString="0" containsBlank="1" containsNonDate="0" containsDate="1" minDate="1899-12-30T10:17:00" maxDate="1899-12-30T23:17:00" count="85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84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m/>
      </sharedItems>
    </cacheField>
    <cacheField name="支出（最近24小时）" numFmtId="0">
      <sharedItems containsString="0" containsBlank="1" containsNumber="1" containsInteger="1" minValue="-416267999" maxValue="-92830771" count="9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m/>
      </sharedItems>
    </cacheField>
    <cacheField name="最近7天利润" numFmtId="0">
      <sharedItems containsString="0" containsBlank="1" containsNumber="1" containsInteger="1" minValue="-551594107" maxValue="766102756" count="9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m/>
      </sharedItems>
    </cacheField>
    <cacheField name="预计日租金收入" numFmtId="0">
      <sharedItems containsBlank="1" containsNumber="1" containsInteger="1" containsMixedTypes="1" count="6">
        <m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9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7708333" refreshedBy="超级无敌美少女" recordCount="94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2-19T00:00:00" count="9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m/>
      </sharedItems>
    </cacheField>
    <cacheField name="时间" numFmtId="0">
      <sharedItems containsString="0" containsBlank="1" containsNonDate="0" containsDate="1" minDate="1899-12-30T10:17:00" maxDate="1899-12-30T23:17:00" count="86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84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m/>
      </sharedItems>
    </cacheField>
    <cacheField name="支出（最近24小时）" numFmtId="0">
      <sharedItems containsString="0" containsBlank="1" containsNumber="1" containsInteger="1" minValue="-251571822" maxValue="0" count="94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m/>
      </sharedItems>
    </cacheField>
    <cacheField name="最近7天利润" numFmtId="0">
      <sharedItems containsString="0" containsBlank="1" containsNumber="1" containsInteger="1" minValue="-429470471" maxValue="594238783" count="94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14406000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90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7708333" refreshedBy="超级无敌美少女" recordCount="91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2-19T00:00:00" count="91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m/>
      </sharedItems>
    </cacheField>
    <cacheField name="时间" numFmtId="0">
      <sharedItems containsString="0" containsBlank="1" containsNonDate="0" containsDate="1" minDate="1899-12-30T10:17:00" maxDate="1899-12-30T23:17:00" count="83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83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m/>
      </sharedItems>
    </cacheField>
    <cacheField name="支出（最近24小时）" numFmtId="26">
      <sharedItems containsString="0" containsBlank="1" containsNumber="1" containsInteger="1" minValue="-500873111" maxValue="-181446221" count="91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m/>
      </sharedItems>
    </cacheField>
    <cacheField name="最近7天利润" numFmtId="26">
      <sharedItems containsString="0" containsBlank="1" containsNumber="1" containsInteger="1" minValue="-1076797864" maxValue="1572890649" count="91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m/>
      </sharedItems>
    </cacheField>
    <cacheField name="预计日租金收入" numFmtId="26">
      <sharedItems containsBlank="1" containsNumber="1" containsInteger="1" containsMixedTypes="1" count="23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87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7708333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7708333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7824074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7824074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7824074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7824074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7824074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7824074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7824074" refreshedBy="超级无敌美少女" recordCount="7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2-19T00:00:00" count="7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m/>
      </sharedItems>
    </cacheField>
    <cacheField name="时间" numFmtId="0">
      <sharedItems containsString="0" containsBlank="1" containsNonDate="0" containsDate="1" minDate="1899-12-30T10:28:00" maxDate="1899-12-30T23:18:00" count="71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71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m/>
      </sharedItems>
    </cacheField>
    <cacheField name="支出（最近24小时）" numFmtId="0">
      <sharedItems containsString="0" containsBlank="1" containsNumber="1" containsInteger="1" minValue="-251573045" maxValue="-52392855" count="7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m/>
      </sharedItems>
    </cacheField>
    <cacheField name="最近7天利润" numFmtId="0">
      <sharedItems containsString="0" containsBlank="1" containsNumber="1" containsInteger="1" minValue="-478745344" maxValue="637811021" count="7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6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7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7824074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7824074" refreshedBy="超级无敌美少女" recordCount="77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2-19T00:00:00" count="77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m/>
      </sharedItems>
    </cacheField>
    <cacheField name="时间" numFmtId="0">
      <sharedItems containsString="0" containsBlank="1" containsNonDate="0" containsDate="1" minDate="1899-12-30T10:29:00" maxDate="1899-12-30T23:18:00" count="72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70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m/>
      </sharedItems>
    </cacheField>
    <cacheField name="支出（最近24小时）" numFmtId="0">
      <sharedItems containsString="0" containsBlank="1" containsNumber="1" containsInteger="1" minValue="-251571822" maxValue="-79889563" count="77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m/>
      </sharedItems>
    </cacheField>
    <cacheField name="最近7天利润" numFmtId="0">
      <sharedItems containsString="0" containsBlank="1" containsNumber="1" containsInteger="1" minValue="-399239871" maxValue="496116512" count="77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75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7939815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7939815" refreshedBy="超级无敌美少女" recordCount="69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2-19T00:00:00" count="69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m/>
      </sharedItems>
    </cacheField>
    <cacheField name="时间" numFmtId="0">
      <sharedItems containsString="0" containsBlank="1" containsNonDate="0" containsDate="1" minDate="1899-12-30T10:55:00" maxDate="1899-12-30T23:19:00" count="64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58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m/>
      </sharedItems>
    </cacheField>
    <cacheField name="支出（最近24小时）" numFmtId="26">
      <sharedItems containsString="0" containsBlank="1" containsNumber="1" containsInteger="1" minValue="-1711225395" maxValue="-425191647" count="69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m/>
      </sharedItems>
    </cacheField>
    <cacheField name="最近7天利润" numFmtId="26">
      <sharedItems containsString="0" containsBlank="1" containsNumber="1" containsInteger="1" minValue="-5606635538" maxValue="5196139834" count="69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m/>
      </sharedItems>
    </cacheField>
    <cacheField name="预计日租金收入" numFmtId="26">
      <sharedItems containsBlank="1" containsNumber="1" containsInteger="1" containsMixedTypes="1" count="6">
        <m/>
        <n v="904886000"/>
        <s v="现金库已满"/>
        <n v="903496000"/>
        <n v="902207000"/>
        <n v="901012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67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7939815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7939815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7939815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7939815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7939815" refreshedBy="超级无敌美少女" recordCount="47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19-12-19T00:00:00" count="47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m/>
      </sharedItems>
    </cacheField>
    <cacheField name="时间" numFmtId="0">
      <sharedItems containsString="0" containsBlank="1" containsNonDate="0" containsDate="1" minDate="1899-12-30T11:07:00" maxDate="1899-12-30T23:19:00" count="45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39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m/>
      </sharedItems>
    </cacheField>
    <cacheField name="支出（最近24小时）" numFmtId="0">
      <sharedItems containsString="0" containsBlank="1" containsNumber="1" containsInteger="1" minValue="-1841876781" maxValue="-699275792" count="47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m/>
      </sharedItems>
    </cacheField>
    <cacheField name="最近7天利润" numFmtId="0">
      <sharedItems containsString="0" containsBlank="1" containsNumber="1" containsInteger="1" minValue="-6743502385" maxValue="5742905865" count="47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m/>
      </sharedItems>
    </cacheField>
    <cacheField name="预计日租金收入" numFmtId="0">
      <sharedItems containsString="0" containsBlank="1" containsNumber="1" containsInteger="1" minValue="901012000" maxValue="903496000" count="4">
        <m/>
        <n v="903496000"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47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7939815" refreshedBy="超级无敌美少女" recordCount="4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19-12-19T00:00:00" count="4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m/>
      </sharedItems>
    </cacheField>
    <cacheField name="时间" numFmtId="0">
      <sharedItems containsString="0" containsBlank="1" containsNonDate="0" containsDate="1" minDate="1899-12-30T11:07:00" maxDate="1899-12-30T23:20:00" count="42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33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m/>
      </sharedItems>
    </cacheField>
    <cacheField name="支出（最近24小时）" numFmtId="0">
      <sharedItems containsString="0" containsBlank="1" containsNumber="1" containsInteger="1" minValue="-2319635640" maxValue="-392617105" count="4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m/>
      </sharedItems>
    </cacheField>
    <cacheField name="最近7天利润" numFmtId="0">
      <sharedItems containsString="0" containsBlank="1" containsNumber="1" containsInteger="1" minValue="-8715091008" maxValue="7817358159" count="4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m/>
      </sharedItems>
    </cacheField>
    <cacheField name="预计日租金收入" numFmtId="0">
      <sharedItems containsString="0" containsBlank="1" containsNumber="1" containsInteger="1" minValue="1162637000" maxValue="1164180000" count="3">
        <m/>
        <n v="1164180000"/>
        <n v="1162637000"/>
      </sharedItems>
    </cacheField>
    <cacheField name="每日支出" numFmtId="0">
      <sharedItems containsString="0" containsBlank="1" containsNumber="1" containsInteger="1" minValue="1078639000" maxValue="1078639000" count="2">
        <m/>
        <n v="1078639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4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8055556" refreshedBy="超级无敌美少女" recordCount="40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19-12-19T00:00:00" count="40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m/>
      </sharedItems>
    </cacheField>
    <cacheField name="时间" numFmtId="0">
      <sharedItems containsString="0" containsBlank="1" containsNonDate="0" containsDate="1" minDate="1899-12-30T11:22:00" maxDate="1899-12-30T23:20:00" count="40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35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m/>
      </sharedItems>
    </cacheField>
    <cacheField name="支出（最近24小时）" numFmtId="0">
      <sharedItems containsString="0" containsBlank="1" containsNumber="1" containsInteger="1" minValue="-463196603" maxValue="-181446221" count="40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m/>
      </sharedItems>
    </cacheField>
    <cacheField name="最近7天利润" numFmtId="0">
      <sharedItems containsString="0" containsBlank="1" containsNumber="1" containsInteger="1" minValue="-1069648281" maxValue="1298224025" count="40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m/>
      </sharedItems>
    </cacheField>
    <cacheField name="预计日租金收入" numFmtId="0">
      <sharedItems containsString="0" containsBlank="1" containsNumber="1" containsInteger="1" minValue="233792000" maxValue="234102000" count="3">
        <m/>
        <n v="234102000"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40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8055556" refreshedBy="超级无敌美少女" recordCount="38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19-12-19T00:00:00" count="38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m/>
      </sharedItems>
    </cacheField>
    <cacheField name="时间" numFmtId="0">
      <sharedItems containsString="0" containsBlank="1" containsNonDate="0" containsDate="1" minDate="1899-12-30T11:22:00" maxDate="1899-12-30T23:20:00" count="37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33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m/>
      </sharedItems>
    </cacheField>
    <cacheField name="支出（最近24小时）" numFmtId="0">
      <sharedItems containsString="0" containsBlank="1" containsNumber="1" containsInteger="1" minValue="-499906207" maxValue="-183505324" count="38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m/>
      </sharedItems>
    </cacheField>
    <cacheField name="最近7天利润" numFmtId="0">
      <sharedItems containsString="0" containsBlank="1" containsNumber="1" containsInteger="1" minValue="-1136552441" maxValue="1220618619" count="38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m/>
      </sharedItems>
    </cacheField>
    <cacheField name="预计日租金收入" numFmtId="0">
      <sharedItems containsString="0" containsBlank="1" containsNumber="1" containsInteger="1" minValue="252320000" maxValue="252654000" count="3">
        <m/>
        <n v="252654000"/>
        <n v="252320000"/>
      </sharedItems>
    </cacheField>
    <cacheField name="每日支出" numFmtId="0">
      <sharedItems containsString="0" containsBlank="1" containsNumber="1" containsInteger="1" minValue="234091000" maxValue="234091000" count="2">
        <m/>
        <n v="234091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38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8055556" refreshedBy="超级无敌美少女" recordCount="36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19-12-19T00:00:00" count="36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m/>
      </sharedItems>
    </cacheField>
    <cacheField name="时间" numFmtId="0">
      <sharedItems containsString="0" containsBlank="1" containsNonDate="0" containsDate="1" minDate="1899-12-30T11:34:00" maxDate="1899-12-30T23:20:00" count="36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30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m/>
      </sharedItems>
    </cacheField>
    <cacheField name="支出（最近24小时）" numFmtId="0">
      <sharedItems containsString="0" containsBlank="1" containsNumber="1" containsInteger="1" minValue="-1206736994" maxValue="-472710435" count="36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m/>
      </sharedItems>
    </cacheField>
    <cacheField name="最近7天利润" numFmtId="0">
      <sharedItems containsString="0" containsBlank="1" containsNumber="1" containsInteger="1" minValue="-3368711788" maxValue="3688133729" count="36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36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8055556" refreshedBy="超级无敌美少女" recordCount="30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19-12-19T00:00:00" count="30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m/>
      </sharedItems>
    </cacheField>
    <cacheField name="时间" numFmtId="0">
      <sharedItems containsString="0" containsBlank="1" containsNonDate="0" containsDate="1" minDate="1899-12-30T11:34:00" maxDate="1899-12-30T23:21:00" count="30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24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m/>
      </sharedItems>
    </cacheField>
    <cacheField name="支出（最近24小时）" numFmtId="0">
      <sharedItems containsString="0" containsBlank="1" containsNumber="1" containsInteger="1" minValue="-425955418" maxValue="0" count="30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m/>
      </sharedItems>
    </cacheField>
    <cacheField name="最近7天利润" numFmtId="0">
      <sharedItems containsString="0" containsBlank="1" containsNumber="1" containsInteger="1" minValue="-1004746340" maxValue="1052575633" count="30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m/>
      </sharedItems>
    </cacheField>
    <cacheField name="预计日租金收入" numFmtId="0">
      <sharedItems containsString="0" containsBlank="1" containsNumber="1" containsInteger="1" minValue="257172000" maxValue="257513000" count="3">
        <m/>
        <n v="257513000"/>
        <n v="257172000"/>
      </sharedItems>
    </cacheField>
    <cacheField name="每日支出" numFmtId="0">
      <sharedItems containsString="0" containsBlank="1" containsNumber="1" containsInteger="1" minValue="238591000" maxValue="238591000" count="2">
        <m/>
        <n v="238591000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30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8055556" refreshedBy="超级无敌美少女" recordCount="26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19-12-19T00:00:00" count="26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m/>
      </sharedItems>
    </cacheField>
    <cacheField name="时间" numFmtId="0">
      <sharedItems containsString="0" containsBlank="1" containsNonDate="0" containsDate="1" minDate="1899-12-30T11:42:00" maxDate="1899-12-30T23:21:00" count="26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029907266" count="18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m/>
      </sharedItems>
    </cacheField>
    <cacheField name="支出（最近24小时）" numFmtId="0">
      <sharedItems containsString="0" containsBlank="1" containsNumber="1" containsInteger="1" minValue="-1874370125" maxValue="-554786493" count="26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m/>
      </sharedItems>
    </cacheField>
    <cacheField name="最近7天利润" numFmtId="0">
      <sharedItems containsString="0" containsBlank="1" containsNumber="1" containsInteger="1" minValue="-6935024191" maxValue="1078484380" count="26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m/>
      </sharedItems>
    </cacheField>
    <cacheField name="预计日租金收入" numFmtId="0">
      <sharedItems containsString="0" containsBlank="1" containsNumber="1" containsInteger="1" minValue="946062000" maxValue="947317000" count="3">
        <m/>
        <n v="947317000"/>
        <n v="946062000"/>
      </sharedItems>
    </cacheField>
    <cacheField name="每日支出" numFmtId="0">
      <sharedItems containsString="0" containsBlank="1" containsNumber="1" containsInteger="1" minValue="877711000" maxValue="877711000" count="2">
        <m/>
        <n v="877711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272753005" count="26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8055556" refreshedBy="超级无敌美少女" recordCount="26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19-12-19T00:00:00" count="26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m/>
      </sharedItems>
    </cacheField>
    <cacheField name="时间" numFmtId="0">
      <sharedItems containsString="0" containsBlank="1" containsNonDate="0" containsDate="1" minDate="1899-12-30T11:42:00" maxDate="1899-12-30T23:22:00" count="26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9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m/>
      </sharedItems>
    </cacheField>
    <cacheField name="支出（最近24小时）" numFmtId="0">
      <sharedItems containsString="0" containsBlank="1" containsNumber="1" containsInteger="1" minValue="-1785113897" maxValue="-240799634" count="26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m/>
      </sharedItems>
    </cacheField>
    <cacheField name="最近7天利润" numFmtId="0">
      <sharedItems containsString="0" containsBlank="1" containsNumber="1" containsInteger="1" minValue="-6392253608" maxValue="2003396088" count="26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26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8055556" refreshedBy="超级无敌美少女" recordCount="25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19-12-19T00:00:00" count="25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m/>
      </sharedItems>
    </cacheField>
    <cacheField name="时间" numFmtId="0">
      <sharedItems containsString="0" containsBlank="1" containsNonDate="0" containsDate="1" minDate="1899-12-30T11:43:00" maxDate="1899-12-30T23:22:00" count="25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1981596746" count="18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m/>
      </sharedItems>
    </cacheField>
    <cacheField name="支出（最近24小时）" numFmtId="0">
      <sharedItems containsString="0" containsBlank="1" containsNumber="1" containsInteger="1" minValue="-1785113897" maxValue="-695734762" count="25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m/>
      </sharedItems>
    </cacheField>
    <cacheField name="最近7天利润" numFmtId="0">
      <sharedItems containsString="0" containsBlank="1" containsNumber="1" containsInteger="1" minValue="-6614903053" maxValue="954821051" count="25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333074211" count="25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8055556" refreshedBy="超级无敌美少女" recordCount="22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19-12-19T00:00:00" count="22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m/>
      </sharedItems>
    </cacheField>
    <cacheField name="时间" numFmtId="0">
      <sharedItems containsString="0" containsBlank="1" containsNonDate="0" containsDate="1" minDate="1899-12-30T11:43:00" maxDate="1899-12-30T23:22:00" count="22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6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m/>
      </sharedItems>
    </cacheField>
    <cacheField name="支出（最近24小时）" numFmtId="0">
      <sharedItems containsString="0" containsBlank="1" containsNumber="1" containsInteger="1" minValue="-587276771" maxValue="0" count="22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m/>
      </sharedItems>
    </cacheField>
    <cacheField name="最近7天利润" numFmtId="0">
      <sharedItems containsString="0" containsBlank="1" containsNumber="1" containsInteger="1" minValue="-1509444116" maxValue="1854751546" count="22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m/>
      </sharedItems>
    </cacheField>
    <cacheField name="预计日租金收入" numFmtId="26">
      <sharedItems containsString="0" containsBlank="1" containsNumber="1" containsInteger="1" minValue="296420000" maxValue="296814000" count="3">
        <m/>
        <n v="296814000"/>
        <n v="296420000"/>
      </sharedItems>
    </cacheField>
    <cacheField name="每日支出" numFmtId="26">
      <sharedItems containsString="0" containsBlank="1" containsNumber="1" containsInteger="1" minValue="275004000" maxValue="275004000" count="2">
        <m/>
        <n v="275004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22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8171296" refreshedBy="超级无敌美少女" recordCount="33">
  <cacheSource type="worksheet">
    <worksheetSource ref="A7:B40" sheet="小计"/>
  </cacheSource>
  <cacheFields count="2">
    <cacheField name="地籍名" numFmtId="0">
      <sharedItems count="40">
        <s v="Lambertisland"/>
        <s v="IslaSantay"/>
        <s v="甘尼森岛"/>
        <s v="斯壮结"/>
        <s v="Kugluktuk机场"/>
        <s v="Moosonee穆索尼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Ukerewe"/>
        <s v="鲁邦多岛"/>
        <s v="丹戎乌班市"/>
        <s v="霍马利格岛"/>
        <s v="中路镇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7天赢利能力" numFmtId="26">
      <sharedItems containsSemiMixedTypes="0" containsString="0" containsNumber="1" containsInteger="1" minValue="50168338" maxValue="4584031710" count="33">
        <n v="68474605"/>
        <n v="100851646"/>
        <n v="51480848"/>
        <n v="77781775"/>
        <n v="152941544"/>
        <n v="232673255"/>
        <n v="92718345"/>
        <n v="86505946"/>
        <n v="81843214"/>
        <n v="84393068"/>
        <n v="105467054"/>
        <n v="50168338"/>
        <n v="64953789"/>
        <n v="70898013"/>
        <n v="87767036"/>
        <n v="81359324"/>
        <n v="64916707"/>
        <n v="89239890"/>
        <n v="79352813"/>
        <n v="100378035"/>
        <n v="75722663"/>
        <n v="563136004"/>
        <n v="617075526"/>
        <n v="631713166"/>
        <n v="148623879"/>
        <n v="118063464"/>
        <n v="378372818"/>
        <n v="90778758"/>
        <n v="484334289"/>
        <n v="380511581"/>
        <n v="346781937"/>
        <n v="187347131"/>
        <n v="4584031710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8.7818171296" refreshedBy="超级无敌美少女" recordCount="16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19-12-19T00:00:00" count="16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m/>
      </sharedItems>
    </cacheField>
    <cacheField name="时间" numFmtId="0">
      <sharedItems containsString="0" containsBlank="1" containsNonDate="0" containsDate="1" minDate="1899-12-30T11:43:00" maxDate="1899-12-30T23:03:00" count="16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9">
        <n v="0"/>
        <n v="5768096010"/>
        <n v="6232022808"/>
        <n v="1134529699"/>
        <n v="963251128"/>
        <n v="1513581820"/>
        <n v="903491137"/>
        <n v="697654204"/>
        <m/>
      </sharedItems>
    </cacheField>
    <cacheField name="支出（最近24小时）" numFmtId="0">
      <sharedItems containsString="0" containsBlank="1" containsNumber="1" containsInteger="1" minValue="-1486991816" maxValue="-398939785" count="16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m/>
      </sharedItems>
    </cacheField>
    <cacheField name="最近7天利润" numFmtId="0">
      <sharedItems containsString="0" containsBlank="1" containsNumber="1" containsInteger="1" minValue="-5626283225" maxValue="4584031710" count="16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6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1"/>
    <x v="2"/>
    <x v="1"/>
    <x v="150"/>
    <x v="183"/>
    <x v="183"/>
    <x v="10"/>
    <x v="2"/>
    <x v="2"/>
    <x v="15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1"/>
    <x v="2"/>
    <x v="1"/>
    <x v="145"/>
    <x v="176"/>
    <x v="177"/>
    <x v="10"/>
    <x v="2"/>
    <x v="2"/>
    <x v="14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1"/>
    <x v="1"/>
    <x v="1"/>
    <x v="134"/>
    <x v="157"/>
    <x v="157"/>
    <x v="7"/>
    <x v="1"/>
    <x v="1"/>
    <x v="136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1"/>
    <x v="1"/>
    <x v="1"/>
    <x v="134"/>
    <x v="157"/>
    <x v="157"/>
    <x v="7"/>
    <x v="1"/>
    <x v="1"/>
    <x v="136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1"/>
    <x v="25"/>
    <x v="0"/>
    <x v="10"/>
    <x v="18"/>
    <x v="18"/>
    <x v="30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1"/>
    <x v="25"/>
    <x v="0"/>
    <x v="134"/>
    <x v="154"/>
    <x v="154"/>
    <x v="30"/>
    <x v="0"/>
    <x v="0"/>
    <x v="136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1"/>
    <x v="1"/>
    <x v="0"/>
    <x v="113"/>
    <x v="128"/>
    <x v="129"/>
    <x v="0"/>
    <x v="0"/>
    <x v="0"/>
    <x v="120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1"/>
    <x v="1"/>
    <x v="0"/>
    <x v="114"/>
    <x v="129"/>
    <x v="129"/>
    <x v="0"/>
    <x v="0"/>
    <x v="0"/>
    <x v="120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1"/>
    <x v="1"/>
    <x v="0"/>
    <x v="112"/>
    <x v="128"/>
    <x v="128"/>
    <x v="0"/>
    <x v="0"/>
    <x v="0"/>
    <x v="119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1"/>
    <x v="1"/>
    <x v="0"/>
    <x v="104"/>
    <x v="119"/>
    <x v="119"/>
    <x v="0"/>
    <x v="0"/>
    <x v="0"/>
    <x v="110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8"/>
    <x v="1"/>
    <x v="1"/>
    <x v="0"/>
    <x v="104"/>
    <x v="119"/>
    <x v="119"/>
    <x v="0"/>
    <x v="0"/>
    <x v="0"/>
    <x v="110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8"/>
    <x v="1"/>
    <x v="1"/>
    <x v="0"/>
    <x v="104"/>
    <x v="119"/>
    <x v="119"/>
    <x v="0"/>
    <x v="0"/>
    <x v="0"/>
    <x v="110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1"/>
    <x v="1"/>
    <x v="0"/>
    <x v="104"/>
    <x v="119"/>
    <x v="119"/>
    <x v="0"/>
    <x v="0"/>
    <x v="0"/>
    <x v="110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17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1"/>
    <x v="1"/>
    <x v="0"/>
    <x v="93"/>
    <x v="109"/>
    <x v="110"/>
    <x v="0"/>
    <x v="0"/>
    <x v="0"/>
    <x v="101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94"/>
    <x v="1"/>
    <x v="1"/>
    <x v="0"/>
    <x v="84"/>
    <x v="100"/>
    <x v="100"/>
    <x v="0"/>
    <x v="0"/>
    <x v="0"/>
    <x v="9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1"/>
    <x v="1"/>
    <x v="0"/>
    <x v="84"/>
    <x v="99"/>
    <x v="99"/>
    <x v="0"/>
    <x v="0"/>
    <x v="0"/>
    <x v="9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1"/>
    <x v="1"/>
    <x v="0"/>
    <x v="83"/>
    <x v="93"/>
    <x v="93"/>
    <x v="0"/>
    <x v="0"/>
    <x v="0"/>
    <x v="8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1"/>
    <x v="1"/>
    <x v="0"/>
    <x v="83"/>
    <x v="93"/>
    <x v="93"/>
    <x v="0"/>
    <x v="0"/>
    <x v="0"/>
    <x v="89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1"/>
    <x v="21"/>
    <x v="0"/>
    <x v="82"/>
    <x v="90"/>
    <x v="90"/>
    <x v="0"/>
    <x v="0"/>
    <x v="0"/>
    <x v="86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1"/>
    <x v="1"/>
    <x v="0"/>
    <x v="70"/>
    <x v="78"/>
    <x v="78"/>
    <x v="0"/>
    <x v="0"/>
    <x v="0"/>
    <x v="7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1"/>
    <x v="1"/>
    <x v="0"/>
    <x v="69"/>
    <x v="76"/>
    <x v="76"/>
    <x v="0"/>
    <x v="0"/>
    <x v="0"/>
    <x v="74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1"/>
    <x v="2"/>
    <x v="0"/>
    <x v="57"/>
    <x v="68"/>
    <x v="68"/>
    <x v="0"/>
    <x v="0"/>
    <x v="0"/>
    <x v="66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1"/>
    <x v="1"/>
    <x v="0"/>
    <x v="38"/>
    <x v="46"/>
    <x v="46"/>
    <x v="0"/>
    <x v="0"/>
    <x v="0"/>
    <x v="46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1"/>
    <x v="1"/>
    <x v="0"/>
    <x v="32"/>
    <x v="41"/>
    <x v="41"/>
    <x v="0"/>
    <x v="0"/>
    <x v="0"/>
    <x v="4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1"/>
    <x v="1"/>
    <x v="0"/>
    <x v="34"/>
    <x v="39"/>
    <x v="39"/>
    <x v="0"/>
    <x v="0"/>
    <x v="0"/>
    <x v="39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1"/>
    <x v="1"/>
    <x v="0"/>
    <x v="32"/>
    <x v="37"/>
    <x v="37"/>
    <x v="0"/>
    <x v="0"/>
    <x v="0"/>
    <x v="37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1"/>
    <x v="1"/>
    <x v="0"/>
    <x v="29"/>
    <x v="35"/>
    <x v="35"/>
    <x v="0"/>
    <x v="0"/>
    <x v="0"/>
    <x v="35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1"/>
    <x v="1"/>
    <x v="0"/>
    <x v="23"/>
    <x v="29"/>
    <x v="29"/>
    <x v="0"/>
    <x v="0"/>
    <x v="0"/>
    <x v="29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1"/>
    <x v="1"/>
    <x v="0"/>
    <x v="17"/>
    <x v="25"/>
    <x v="25"/>
    <x v="0"/>
    <x v="0"/>
    <x v="0"/>
    <x v="25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1"/>
    <x v="1"/>
    <x v="0"/>
    <x v="18"/>
    <x v="25"/>
    <x v="25"/>
    <x v="0"/>
    <x v="0"/>
    <x v="0"/>
    <x v="25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1"/>
    <x v="1"/>
    <x v="0"/>
    <x v="17"/>
    <x v="24"/>
    <x v="24"/>
    <x v="0"/>
    <x v="0"/>
    <x v="0"/>
    <x v="24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1"/>
    <x v="1"/>
    <x v="0"/>
    <x v="15"/>
    <x v="21"/>
    <x v="21"/>
    <x v="0"/>
    <x v="0"/>
    <x v="0"/>
    <x v="21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33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19"/>
    <x v="19"/>
  </r>
  <r>
    <x v="20"/>
    <x v="20"/>
  </r>
  <r>
    <x v="21"/>
    <x v="21"/>
  </r>
  <r>
    <x v="22"/>
    <x v="22"/>
  </r>
  <r>
    <x v="23"/>
    <x v="23"/>
  </r>
  <r>
    <x v="24"/>
    <x v="24"/>
  </r>
  <r>
    <x v="25"/>
    <x v="25"/>
  </r>
  <r>
    <x v="26"/>
    <x v="26"/>
  </r>
  <r>
    <x v="27"/>
    <x v="27"/>
  </r>
  <r>
    <x v="28"/>
    <x v="28"/>
  </r>
  <r>
    <x v="29"/>
    <x v="29"/>
  </r>
  <r>
    <x v="30"/>
    <x v="30"/>
  </r>
  <r>
    <x v="31"/>
    <x v="31"/>
  </r>
  <r>
    <x v="32"/>
    <x v="32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1"/>
    <x v="1"/>
    <x v="0"/>
    <x v="8"/>
    <x v="15"/>
    <x v="15"/>
    <x v="0"/>
    <x v="0"/>
    <x v="0"/>
    <x v="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29" firstHeaderRow="0" firstDataRow="1" firstDataCol="1"/>
  <pivotFields count="13">
    <pivotField axis="axisRow" compact="0" showAll="0">
      <items count="217">
        <item x="2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  <pivotField compact="0" showAll="0"/>
    <pivotField dataField="1" compact="0" showAll="0">
      <items count="2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  <pivotField dataField="1" compact="0" showAll="0">
      <items count="117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dataField="1" compact="0" showAll="0">
      <items count="216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  <pivotField dataField="1" compact="0" showAll="0">
      <items count="176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216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G7:H41" firstHeaderRow="1" firstDataRow="1" firstDataCol="1"/>
  <pivotFields count="2">
    <pivotField axis="axisRow" compact="0" sortType="ascending" showAll="0">
      <items count="41">
        <item x="1"/>
        <item m="1" x="36"/>
        <item x="4"/>
        <item x="0"/>
        <item x="5"/>
        <item x="17"/>
        <item x="19"/>
        <item x="27"/>
        <item x="18"/>
        <item x="30"/>
        <item x="21"/>
        <item x="10"/>
        <item x="16"/>
        <item x="29"/>
        <item m="1" x="37"/>
        <item x="2"/>
        <item x="12"/>
        <item x="14"/>
        <item x="7"/>
        <item m="1" x="33"/>
        <item x="22"/>
        <item m="1" x="39"/>
        <item x="24"/>
        <item x="20"/>
        <item x="6"/>
        <item x="32"/>
        <item m="1" x="38"/>
        <item x="8"/>
        <item x="13"/>
        <item x="15"/>
        <item x="31"/>
        <item m="1" x="35"/>
        <item x="3"/>
        <item x="26"/>
        <item x="25"/>
        <item x="9"/>
        <item x="11"/>
        <item m="1" x="34"/>
        <item x="28"/>
        <item x="23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4">
    <i>
      <x v="36"/>
    </i>
    <i>
      <x v="15"/>
    </i>
    <i>
      <x v="12"/>
    </i>
    <i>
      <x v="16"/>
    </i>
    <i>
      <x v="3"/>
    </i>
    <i>
      <x v="28"/>
    </i>
    <i>
      <x v="23"/>
    </i>
    <i>
      <x v="32"/>
    </i>
    <i>
      <x v="8"/>
    </i>
    <i>
      <x v="29"/>
    </i>
    <i>
      <x v="27"/>
    </i>
    <i>
      <x v="35"/>
    </i>
    <i>
      <x v="18"/>
    </i>
    <i>
      <x v="17"/>
    </i>
    <i>
      <x v="5"/>
    </i>
    <i>
      <x v="7"/>
    </i>
    <i>
      <x v="24"/>
    </i>
    <i>
      <x v="6"/>
    </i>
    <i>
      <x/>
    </i>
    <i>
      <x v="11"/>
    </i>
    <i>
      <x v="34"/>
    </i>
    <i>
      <x v="22"/>
    </i>
    <i>
      <x v="2"/>
    </i>
    <i>
      <x v="30"/>
    </i>
    <i>
      <x v="4"/>
    </i>
    <i>
      <x v="9"/>
    </i>
    <i>
      <x v="33"/>
    </i>
    <i>
      <x v="13"/>
    </i>
    <i>
      <x v="38"/>
    </i>
    <i>
      <x v="10"/>
    </i>
    <i>
      <x v="20"/>
    </i>
    <i>
      <x v="39"/>
    </i>
    <i>
      <x v="25"/>
    </i>
    <i t="grand">
      <x/>
    </i>
  </rowItems>
  <colItems count="1">
    <i/>
  </colItems>
  <dataFields count="1">
    <dataField name="求和项:7天赢利能力" fld="1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88" firstHeaderRow="0" firstDataRow="1" firstDataCol="1"/>
  <pivotFields count="12">
    <pivotField axis="axisRow" compact="0" showAll="0">
      <items count="185">
        <item x="1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83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83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54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5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82" firstHeaderRow="0" firstDataRow="1" firstDataCol="1"/>
  <pivotFields count="12">
    <pivotField axis="axisRow" compact="0" showAll="0">
      <items count="179">
        <item x="1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8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7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dataField="1" compact="0" showAll="0">
      <items count="179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7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compact="0" showAll="0"/>
    <pivotField compact="0" showAll="0"/>
    <pivotField compact="0" showAll="0"/>
    <pivotField dataField="1" compact="0" showAll="0">
      <items count="149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4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</pivotFields>
  <rowFields count="1">
    <field x="0"/>
  </rowFields>
  <rowItems count="1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2" firstHeaderRow="0" firstDataRow="1" firstDataCol="1"/>
  <pivotFields count="12">
    <pivotField axis="axisRow" compact="0" showAll="0">
      <items count="159">
        <item x="1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5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dataField="1" compact="0" showAll="0">
      <items count="15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5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/>
    <pivotField compact="0" showAll="0"/>
    <pivotField compact="0" showAll="0"/>
    <pivotField dataField="1" compact="0" showAll="0">
      <items count="138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36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</pivotFields>
  <rowFields count="1">
    <field x="0"/>
  </rowFields>
  <rowItems count="1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2" firstHeaderRow="0" firstDataRow="1" firstDataCol="1"/>
  <pivotFields count="12">
    <pivotField axis="axisRow" compact="0" showAll="0">
      <items count="159">
        <item x="1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5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dataField="1" compact="0" showAll="0">
      <items count="15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5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/>
    <pivotField compact="0" showAll="0"/>
    <pivotField compact="0" showAll="0"/>
    <pivotField dataField="1" compact="0" showAll="0">
      <items count="138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36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</pivotFields>
  <rowFields count="1">
    <field x="0"/>
  </rowFields>
  <rowItems count="1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dataField="1" compact="0" showAll="0">
      <items count="155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37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6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54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dataField="1" compact="0" showAll="0">
      <items count="156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54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38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36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4" firstHeaderRow="0" firstDataRow="1" firstDataCol="1"/>
  <pivotFields count="12">
    <pivotField axis="axisRow" compact="0" showAll="0">
      <items count="131">
        <item x="1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2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dataField="1" compact="0" showAll="0">
      <items count="13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2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dataField="1" compact="0" showAll="0">
      <items count="122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2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</pivotFields>
  <rowFields count="1">
    <field x="0"/>
  </rowFields>
  <rowItems count="1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4" firstHeaderRow="0" firstDataRow="1" firstDataCol="1"/>
  <pivotFields count="12">
    <pivotField axis="axisRow" compact="0" showAll="0">
      <items count="131">
        <item x="1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2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dataField="1" compact="0" showAll="0">
      <items count="131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2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dataField="1" compact="0" showAll="0">
      <items count="122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2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</pivotFields>
  <rowFields count="1">
    <field x="0"/>
  </rowFields>
  <rowItems count="1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3" firstHeaderRow="0" firstDataRow="1" firstDataCol="1"/>
  <pivotFields count="12">
    <pivotField axis="axisRow" compact="0" showAll="0">
      <items count="130">
        <item x="1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0">
        <item x="7"/>
        <item x="5"/>
        <item x="1"/>
        <item x="2"/>
        <item x="9"/>
        <item x="10"/>
        <item x="4"/>
        <item x="6"/>
        <item x="8"/>
        <item x="3"/>
        <item x="0"/>
        <item x="12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dataField="1" compact="0" showAll="0">
      <items count="130">
        <item x="4"/>
        <item x="3"/>
        <item x="2"/>
        <item x="1"/>
        <item x="0"/>
        <item x="5"/>
        <item x="6"/>
        <item x="7"/>
        <item x="8"/>
        <item x="9"/>
        <item x="10"/>
        <item x="12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dataField="1" compact="0" showAll="0">
      <items count="121">
        <item x="1"/>
        <item x="2"/>
        <item x="4"/>
        <item x="3"/>
        <item x="0"/>
        <item x="10"/>
        <item x="8"/>
        <item x="6"/>
        <item x="9"/>
        <item x="7"/>
        <item x="5"/>
        <item x="11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</pivotFields>
  <rowFields count="1">
    <field x="0"/>
  </rowFields>
  <rowItems count="1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4" firstHeaderRow="0" firstDataRow="1" firstDataCol="1"/>
  <pivotFields count="12">
    <pivotField axis="axisRow" compact="0" showAll="0">
      <items count="121">
        <item x="1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>
      <items count="107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05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06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0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dataField="1" compact="0" showAll="0">
      <items count="121">
        <item x="1"/>
        <item x="0"/>
        <item x="1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dataField="1" compact="0" showAll="0">
      <items count="121">
        <item x="1"/>
        <item x="0"/>
        <item x="1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>
      <items count="7">
        <item x="3"/>
        <item x="1"/>
        <item x="2"/>
        <item x="0"/>
        <item x="4"/>
        <item x="5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12">
        <item x="1"/>
        <item x="0"/>
        <item x="11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</pivotFields>
  <rowFields count="1">
    <field x="0"/>
  </rowFields>
  <rowItems count="1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4" firstHeaderRow="0" firstDataRow="1" firstDataCol="1"/>
  <pivotFields count="12">
    <pivotField axis="axisRow" compact="0" showAll="0">
      <items count="121">
        <item x="1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1">
        <item x="1"/>
        <item x="0"/>
        <item x="1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dataField="1" compact="0" showAll="0">
      <items count="121">
        <item x="1"/>
        <item x="0"/>
        <item x="1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dataField="1" compact="0" showAll="0">
      <items count="112">
        <item x="1"/>
        <item x="0"/>
        <item x="11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</pivotFields>
  <rowFields count="1">
    <field x="0"/>
  </rowFields>
  <rowItems count="1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4" firstHeaderRow="0" firstDataRow="1" firstDataCol="1"/>
  <pivotFields count="12">
    <pivotField axis="axisRow" compact="0" showAll="0">
      <items count="121">
        <item x="1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1">
        <item x="1"/>
        <item x="0"/>
        <item x="1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dataField="1" compact="0" showAll="0">
      <items count="121">
        <item x="1"/>
        <item x="0"/>
        <item x="1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dataField="1" compact="0" showAll="0">
      <items count="112">
        <item x="1"/>
        <item x="0"/>
        <item x="11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</pivotFields>
  <rowFields count="1">
    <field x="0"/>
  </rowFields>
  <rowItems count="1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4" firstHeaderRow="0" firstDataRow="1" firstDataCol="1"/>
  <pivotFields count="12">
    <pivotField axis="axisRow" compact="0" showAll="0">
      <items count="121">
        <item x="1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1">
        <item x="1"/>
        <item x="0"/>
        <item x="1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dataField="1" compact="0" showAll="0">
      <items count="121">
        <item x="1"/>
        <item x="0"/>
        <item x="1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dataField="1" compact="0" showAll="0">
      <items count="112">
        <item x="1"/>
        <item x="0"/>
        <item x="11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</pivotFields>
  <rowFields count="1">
    <field x="0"/>
  </rowFields>
  <rowItems count="1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1">
        <item x="0"/>
        <item x="10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dataField="1" compact="0" showAll="0">
      <items count="112">
        <item x="0"/>
        <item x="11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0"/>
        <item x="10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0"/>
        <item x="10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0"/>
        <item x="10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4" firstHeaderRow="0" firstDataRow="1" firstDataCol="1"/>
  <pivotFields count="12">
    <pivotField axis="axisRow" compact="0" showAll="0">
      <items count="101"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1">
        <item x="0"/>
        <item x="9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compact="0" showAll="0">
      <items count="101">
        <item x="0"/>
        <item x="9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dataField="1" compact="0" showAll="0">
      <items count="92">
        <item x="0"/>
        <item x="9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1"/>
        <item x="0"/>
        <item x="9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1"/>
        <item x="0"/>
        <item x="9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1"/>
        <item x="0"/>
        <item x="8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1"/>
        <item x="0"/>
        <item x="9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1"/>
        <item x="0"/>
        <item x="9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1"/>
        <item x="0"/>
        <item x="8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5" firstHeaderRow="0" firstDataRow="1" firstDataCol="1"/>
  <pivotFields count="12">
    <pivotField axis="axisRow" compact="0" showAll="0">
      <items count="92">
        <item x="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2">
        <item x="1"/>
        <item x="2"/>
        <item x="0"/>
        <item x="9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dataField="1" compact="0" showAll="0">
      <items count="92">
        <item x="2"/>
        <item x="1"/>
        <item x="0"/>
        <item x="9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dataField="1" compact="0" showAll="0">
      <items count="88">
        <item x="1"/>
        <item x="0"/>
        <item x="2"/>
        <item x="8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3" firstHeaderRow="0" firstDataRow="1" firstDataCol="1"/>
  <pivotFields count="12">
    <pivotField axis="axisRow" compact="0" showAll="0">
      <items count="80">
        <item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0">
        <item x="1"/>
        <item x="2"/>
        <item x="0"/>
        <item x="7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dataField="1" compact="0" showAll="0">
      <items count="80">
        <item x="2"/>
        <item x="1"/>
        <item x="0"/>
        <item x="7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dataField="1" compact="0" showAll="0">
      <items count="78">
        <item x="1"/>
        <item x="2"/>
        <item x="0"/>
        <item x="7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1" firstHeaderRow="0" firstDataRow="1" firstDataCol="1"/>
  <pivotFields count="12">
    <pivotField axis="axisRow" compact="0" showAll="0">
      <items count="78">
        <item x="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0"/>
        <item x="7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compact="0" showAll="0">
      <items count="78">
        <item x="0"/>
        <item x="7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dataField="1" compact="0" showAll="0">
      <items count="76">
        <item x="0"/>
        <item x="7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</pivotFields>
  <rowFields count="1">
    <field x="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3" firstHeaderRow="0" firstDataRow="1" firstDataCol="1"/>
  <pivotFields count="12">
    <pivotField axis="axisRow" compact="0" showAll="0">
      <items count="70">
        <item x="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0">
        <item x="3"/>
        <item x="1"/>
        <item x="2"/>
        <item x="0"/>
        <item x="6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dataField="1" compact="0" showAll="0">
      <items count="70">
        <item x="3"/>
        <item x="2"/>
        <item x="1"/>
        <item x="0"/>
        <item x="6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dataField="1" compact="0" showAll="0">
      <items count="68">
        <item x="3"/>
        <item x="1"/>
        <item x="2"/>
        <item x="0"/>
        <item x="6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</pivotFields>
  <rowFields count="1">
    <field x="0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4"/>
        <item x="3"/>
        <item x="1"/>
        <item x="2"/>
        <item x="0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4"/>
        <item x="3"/>
        <item x="2"/>
        <item x="1"/>
        <item x="0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8">
        <item x="4"/>
        <item x="3"/>
        <item x="1"/>
        <item x="2"/>
        <item x="0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6" firstHeaderRow="0" firstDataRow="1" firstDataCol="1"/>
  <pivotFields count="12">
    <pivotField axis="axisRow" compact="0" showAll="0">
      <items count="43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2"/>
        <item x="1"/>
        <item x="0"/>
        <item x="4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3">
        <item x="2"/>
        <item x="1"/>
        <item x="0"/>
        <item x="4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2"/>
        <item x="1"/>
        <item x="0"/>
        <item x="4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4" firstHeaderRow="0" firstDataRow="1" firstDataCol="1"/>
  <pivotFields count="12">
    <pivotField axis="axisRow" compact="0" showAll="0">
      <items count="41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1">
        <item x="2"/>
        <item x="1"/>
        <item x="0"/>
        <item x="3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41">
        <item x="2"/>
        <item x="1"/>
        <item x="0"/>
        <item x="3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dataField="1" compact="0" showAll="0">
      <items count="41">
        <item x="2"/>
        <item x="1"/>
        <item x="0"/>
        <item x="3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2" firstHeaderRow="0" firstDataRow="1" firstDataCol="1"/>
  <pivotFields count="12">
    <pivotField axis="axisRow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0"/>
        <item x="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39">
        <item x="0"/>
        <item x="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dataField="1" compact="0" showAll="0">
      <items count="39">
        <item x="0"/>
        <item x="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">
        <item x="2"/>
        <item x="0"/>
        <item x="1"/>
        <item x="3"/>
        <item x="3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7">
        <item x="3"/>
        <item x="2"/>
        <item x="1"/>
        <item x="0"/>
        <item x="3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2"/>
        <item x="0"/>
        <item x="1"/>
        <item x="3"/>
        <item x="3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3"/>
        <item x="4"/>
        <item x="2"/>
        <item x="1"/>
        <item x="0"/>
        <item x="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4"/>
        <item x="3"/>
        <item x="2"/>
        <item x="1"/>
        <item x="0"/>
        <item x="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3"/>
        <item x="4"/>
        <item x="2"/>
        <item x="1"/>
        <item x="0"/>
        <item x="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0"/>
        <item x="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0"/>
        <item x="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0"/>
        <item x="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0"/>
        <item x="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0"/>
        <item x="25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0"/>
        <item x="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0"/>
        <item x="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0"/>
        <item x="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26">
        <item x="0"/>
        <item x="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2"/>
        <item x="4"/>
        <item x="3"/>
        <item x="1"/>
        <item x="0"/>
        <item x="2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4"/>
        <item x="3"/>
        <item x="2"/>
        <item x="1"/>
        <item x="0"/>
        <item x="2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2"/>
        <item x="4"/>
        <item x="3"/>
        <item x="1"/>
        <item x="0"/>
        <item x="2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3"/>
        <item x="2"/>
        <item x="1"/>
        <item x="4"/>
        <item x="0"/>
        <item x="15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7">
        <item x="4"/>
        <item x="3"/>
        <item x="2"/>
        <item x="1"/>
        <item x="0"/>
        <item x="15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3"/>
        <item x="2"/>
        <item x="1"/>
        <item x="4"/>
        <item x="0"/>
        <item x="15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1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2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54"/>
  <sheetViews>
    <sheetView workbookViewId="0">
      <pane ySplit="1" topLeftCell="A430" activePane="bottomLeft" state="frozen"/>
      <selection/>
      <selection pane="bottomLeft" activeCell="A454" sqref="A454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29"/>
  <sheetViews>
    <sheetView topLeftCell="B1" workbookViewId="0">
      <pane ySplit="1" topLeftCell="A231" activePane="bottomLeft" state="frozen"/>
      <selection/>
      <selection pane="bottomLeft" activeCell="G214" sqref="G214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256</v>
      </c>
      <c r="D1" s="3" t="s">
        <v>257</v>
      </c>
      <c r="E1" s="3" t="s">
        <v>258</v>
      </c>
      <c r="F1" s="3" t="s">
        <v>259</v>
      </c>
      <c r="G1" s="3" t="s">
        <v>260</v>
      </c>
      <c r="H1" s="3" t="s">
        <v>261</v>
      </c>
      <c r="I1" s="3" t="s">
        <v>262</v>
      </c>
      <c r="J1" s="3" t="s">
        <v>263</v>
      </c>
      <c r="K1" s="68" t="s">
        <v>264</v>
      </c>
      <c r="L1" s="68" t="s">
        <v>265</v>
      </c>
      <c r="M1" s="68" t="s">
        <v>266</v>
      </c>
      <c r="N1" s="55" t="s">
        <v>267</v>
      </c>
      <c r="O1" s="55" t="s">
        <v>268</v>
      </c>
      <c r="P1" s="55" t="s">
        <v>269</v>
      </c>
      <c r="Q1" s="55" t="s">
        <v>270</v>
      </c>
      <c r="R1" s="55" t="s">
        <v>271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272</v>
      </c>
      <c r="Q12" t="s">
        <v>273</v>
      </c>
      <c r="R12" t="s">
        <v>274</v>
      </c>
      <c r="S12" t="s">
        <v>275</v>
      </c>
      <c r="T12" t="s">
        <v>276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277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278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278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278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278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278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278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278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278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278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278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278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278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278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278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278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278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278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278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278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278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278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278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278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278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278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278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278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278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278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278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278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278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278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278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278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278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278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278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278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278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278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17" si="6">E214-I214</f>
        <v>-25692033405</v>
      </c>
      <c r="M214" s="1">
        <f t="shared" ref="M214:M217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5:20"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5:20"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5:20"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5:20"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5:20"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5:20"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5:20"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5:20"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5:20"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5:20"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5:20"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5:20">
      <c r="O229" t="s">
        <v>279</v>
      </c>
      <c r="P229">
        <v>75251259515374</v>
      </c>
      <c r="Q229">
        <v>69643694513827</v>
      </c>
      <c r="R229">
        <v>5671513575206</v>
      </c>
      <c r="S229">
        <v>56609567692</v>
      </c>
      <c r="T229">
        <v>38177535166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19.375" style="1" customWidth="1"/>
    <col min="3" max="3" width="13.2583333333333" style="1" customWidth="1"/>
    <col min="4" max="4" width="25.375" style="1" customWidth="1"/>
    <col min="5" max="5" width="17.125" customWidth="1"/>
    <col min="6" max="6" width="11.5" style="1" customWidth="1"/>
    <col min="7" max="7" width="19.75" style="1"/>
    <col min="8" max="8" width="24.125" style="1"/>
    <col min="9" max="9" width="27.5" customWidth="1"/>
    <col min="10" max="44" width="19.75"/>
    <col min="45" max="45" width="5.125"/>
  </cols>
  <sheetData>
    <row r="1" ht="103" customHeight="1"/>
    <row r="2" ht="103" customHeight="1"/>
    <row r="3" ht="103" customHeight="1"/>
    <row r="4" ht="103" customHeight="1"/>
    <row r="7" spans="1:9">
      <c r="A7" s="57" t="s">
        <v>280</v>
      </c>
      <c r="B7" s="58" t="s">
        <v>281</v>
      </c>
      <c r="D7" s="57" t="s">
        <v>282</v>
      </c>
      <c r="E7" s="58"/>
      <c r="G7" t="s">
        <v>280</v>
      </c>
      <c r="H7" t="s">
        <v>283</v>
      </c>
      <c r="I7" t="s">
        <v>284</v>
      </c>
    </row>
    <row r="8" ht="21" customHeight="1" spans="1:8">
      <c r="A8" s="59" t="s">
        <v>82</v>
      </c>
      <c r="B8" s="1">
        <f ca="1" t="array" ref="B8">INDIRECT("Lambertisland!"&amp;"H"&amp;MAX(ROW(Lambertisland!I:I)*(Lambertisland!I:I&lt;&gt;"")))</f>
        <v>68474605</v>
      </c>
      <c r="D8" s="1" t="s">
        <v>285</v>
      </c>
      <c r="E8" s="60">
        <f ca="1" t="array" ref="E8">INDIRECT("北京超图软件!"&amp;"H"&amp;MAX(ROW(北京超图软件!H:H)*(北京超图软件!H:H&lt;&gt;"")))</f>
        <v>0</v>
      </c>
      <c r="G8" t="s">
        <v>195</v>
      </c>
      <c r="H8" s="61">
        <v>50168338</v>
      </c>
    </row>
    <row r="9" ht="21" customHeight="1" spans="1:8">
      <c r="A9" s="59" t="s">
        <v>286</v>
      </c>
      <c r="B9" s="1">
        <f ca="1" t="array" ref="B9">INDIRECT("IslaSantay!"&amp;"H"&amp;MAX(ROW(ISLASANTAY!I:I)*(ISLASANTAY!I:I&lt;&gt;"")))</f>
        <v>100851646</v>
      </c>
      <c r="D9" t="s">
        <v>98</v>
      </c>
      <c r="E9" s="1">
        <f ca="1" t="array" ref="E9">INDIRECT("瑞幸咖啡!"&amp;"H"&amp;MAX(ROW(瑞幸咖啡!6:6)*(瑞幸咖啡!6:6&lt;&gt;"")))</f>
        <v>943</v>
      </c>
      <c r="G9" t="s">
        <v>287</v>
      </c>
      <c r="H9" s="61">
        <v>51480848</v>
      </c>
    </row>
    <row r="10" ht="21" customHeight="1" spans="1:8">
      <c r="A10" s="59" t="s">
        <v>287</v>
      </c>
      <c r="B10" s="1">
        <f ca="1" t="array" ref="B10">INDIRECT("甘尼森岛!"&amp;"H"&amp;MAX(ROW(甘尼森岛!I:I)*(甘尼森岛!I:I&lt;&gt;"")))</f>
        <v>51480848</v>
      </c>
      <c r="D10" t="s">
        <v>59</v>
      </c>
      <c r="E10" s="60">
        <f ca="1" t="array" ref="E10">INDIRECT("云水姑娘!"&amp;"H"&amp;MAX(ROW(云水姑娘!K:K)*(云水姑娘!K:K&lt;&gt;"")))</f>
        <v>0</v>
      </c>
      <c r="G10" t="s">
        <v>288</v>
      </c>
      <c r="H10" s="61">
        <v>64916707</v>
      </c>
    </row>
    <row r="11" ht="21" customHeight="1" spans="1:30">
      <c r="A11" s="59" t="s">
        <v>289</v>
      </c>
      <c r="B11" s="1">
        <f ca="1" t="array" ref="B11">INDIRECT("斯壮结!"&amp;"H"&amp;MAX(ROW(斯壮结!I:I)*(斯壮结!I:I&lt;&gt;"")))</f>
        <v>77781775</v>
      </c>
      <c r="C11"/>
      <c r="D11" t="s">
        <v>40</v>
      </c>
      <c r="E11" s="60">
        <f ca="1" t="array" ref="E11">INDIRECT("微软总部!"&amp;"H"&amp;MAX(ROW(微软总部!H:H)*(微软总部!H:H&lt;&gt;"")))</f>
        <v>0</v>
      </c>
      <c r="F11"/>
      <c r="G11" t="s">
        <v>197</v>
      </c>
      <c r="H11" s="61">
        <v>64953789</v>
      </c>
      <c r="Y11" s="1"/>
      <c r="AD11" s="1"/>
    </row>
    <row r="12" ht="21" customHeight="1" spans="1:30">
      <c r="A12" s="59" t="s">
        <v>290</v>
      </c>
      <c r="B12" s="1">
        <f ca="1" t="array" ref="B12">INDIRECT("Kugluktuk!"&amp;"H"&amp;MAX(ROW(Kugluktuk!I:I)*(Kugluktuk!I:I&lt;&gt;"")))</f>
        <v>152941544</v>
      </c>
      <c r="C12"/>
      <c r="D12" t="s">
        <v>57</v>
      </c>
      <c r="E12" s="60">
        <f ca="1" t="array" ref="E12">INDIRECT("夜殿幻艺术中心!"&amp;"H"&amp;MAX(ROW(夜殿幻艺术中心!H:H)*(夜殿幻艺术中心!H:H&lt;&gt;"")))</f>
        <v>0</v>
      </c>
      <c r="F12"/>
      <c r="G12" t="s">
        <v>82</v>
      </c>
      <c r="H12" s="61">
        <v>68474605</v>
      </c>
      <c r="Y12" s="1"/>
      <c r="AD12" s="1"/>
    </row>
    <row r="13" ht="21" customHeight="1" spans="1:8">
      <c r="A13" s="62" t="s">
        <v>137</v>
      </c>
      <c r="B13" s="1">
        <f ca="1" t="array" ref="B13">INDIRECT("Moosonee!"&amp;"H"&amp;MAX(ROW(Moosonee!I:I)*(Moosonee!I:I&lt;&gt;"")))</f>
        <v>232673255</v>
      </c>
      <c r="D13" t="s">
        <v>44</v>
      </c>
      <c r="E13" s="1">
        <f ca="1" t="array" ref="E13">INDIRECT("德信大厦!"&amp;"H"&amp;MAX(ROW(德信大厦!6:6)*(德信大厦!6:6&lt;&gt;"")))</f>
        <v>4123</v>
      </c>
      <c r="G13" t="s">
        <v>198</v>
      </c>
      <c r="H13" s="61">
        <v>70898013</v>
      </c>
    </row>
    <row r="14" ht="21" customHeight="1" spans="1:8">
      <c r="A14" s="62" t="s">
        <v>291</v>
      </c>
      <c r="B14" s="1">
        <f ca="1" t="array" ref="B14">INDIRECT("螺洲岛!"&amp;"H"&amp;MAX(ROW(螺洲岛!I:I)*(螺洲岛!I:I&lt;&gt;"")))</f>
        <v>92718345</v>
      </c>
      <c r="D14" t="s">
        <v>96</v>
      </c>
      <c r="E14" s="1">
        <f ca="1" t="array" ref="E14">INDIRECT("79罐!"&amp;"H"&amp;MAX(ROW('79罐'!6:6)*('79罐'!6:6&lt;&gt;"")))</f>
        <v>4879</v>
      </c>
      <c r="G14" t="s">
        <v>292</v>
      </c>
      <c r="H14" s="61">
        <v>75722663</v>
      </c>
    </row>
    <row r="15" ht="21" customHeight="1" spans="1:8">
      <c r="A15" s="62" t="s">
        <v>293</v>
      </c>
      <c r="B15" s="1">
        <f ca="1" t="array" ref="B15">INDIRECT("果州群岛!"&amp;"H"&amp;MAX(ROW(果州群岛!I:I)*(果州群岛!I:I&lt;&gt;"")))</f>
        <v>86505946</v>
      </c>
      <c r="D15" t="s">
        <v>125</v>
      </c>
      <c r="E15" s="1">
        <f ca="1" t="array" ref="E15">INDIRECT("埃蒙小镇!"&amp;"H"&amp;MAX(ROW(埃蒙小镇!I:I)*(埃蒙小镇!I:I&lt;&gt;"")))</f>
        <v>0</v>
      </c>
      <c r="G15" t="s">
        <v>289</v>
      </c>
      <c r="H15" s="61">
        <v>77781775</v>
      </c>
    </row>
    <row r="16" ht="21" customHeight="1" spans="1:8">
      <c r="A16" s="62" t="s">
        <v>185</v>
      </c>
      <c r="B16" s="1">
        <f ca="1" t="array" ref="B16">INDIRECT("庙湾岛!"&amp;"H"&amp;MAX(ROW(庙湾岛!I:I)*(庙湾岛!I:I&lt;&gt;"")))</f>
        <v>81843214</v>
      </c>
      <c r="D16" t="s">
        <v>58</v>
      </c>
      <c r="E16" s="1">
        <f ca="1" t="array" ref="E16">INDIRECT("书情文化!"&amp;"H"&amp;MAX(ROW(书情文化!I:I)*(书情文化!I:I&lt;&gt;"")))</f>
        <v>0</v>
      </c>
      <c r="G16" t="s">
        <v>294</v>
      </c>
      <c r="H16" s="61">
        <v>79352813</v>
      </c>
    </row>
    <row r="17" ht="21" customHeight="1" spans="1:8">
      <c r="A17" s="63" t="s">
        <v>193</v>
      </c>
      <c r="B17" s="1">
        <f ca="1" t="array" ref="B17">INDIRECT("向岛!"&amp;"H"&amp;MAX(ROW(向岛!I:I)*(向岛!I:I&lt;&gt;"")))</f>
        <v>84393068</v>
      </c>
      <c r="D17" t="s">
        <v>56</v>
      </c>
      <c r="E17" s="1">
        <f ca="1" t="array" ref="E17">INDIRECT("冠城南园!"&amp;"H"&amp;MAX(ROW(冠城南园!I:I)*(冠城南园!I:I&lt;&gt;"")))</f>
        <v>0</v>
      </c>
      <c r="G17" t="s">
        <v>295</v>
      </c>
      <c r="H17" s="61">
        <v>81359324</v>
      </c>
    </row>
    <row r="18" ht="21" customHeight="1" spans="1:8">
      <c r="A18" s="63" t="s">
        <v>194</v>
      </c>
      <c r="B18" s="1">
        <f ca="1" t="array" ref="B18">INDIRECT("岛田岛!"&amp;"H"&amp;MAX(ROW(岛田岛!I:I)*(岛田岛!I:I&lt;&gt;"")))</f>
        <v>105467054</v>
      </c>
      <c r="D18" t="s">
        <v>296</v>
      </c>
      <c r="E18" s="1">
        <f ca="1" t="array" ref="E18">INDIRECT("土耳其皇家园林!"&amp;"H"&amp;MAX(ROW(土耳其皇家园林!I:I)*(土耳其皇家园林!I:I&lt;&gt;"")))</f>
        <v>0</v>
      </c>
      <c r="G18" t="s">
        <v>185</v>
      </c>
      <c r="H18" s="61">
        <v>81843214</v>
      </c>
    </row>
    <row r="19" ht="21" customHeight="1" spans="1:8">
      <c r="A19" s="63" t="s">
        <v>195</v>
      </c>
      <c r="B19" s="1">
        <f ca="1" t="array" ref="B19">INDIRECT("小槌岛!"&amp;"H"&amp;MAX(ROW(小槌岛!I:I)*(小槌岛!I:I&lt;&gt;"")))</f>
        <v>50168338</v>
      </c>
      <c r="D19" t="s">
        <v>68</v>
      </c>
      <c r="E19" s="1">
        <f ca="1" t="array" ref="E19">INDIRECT("andersenAFBcommissary!"&amp;"H"&amp;MAX(ROW(andersenAFBcommissary!I:I)*(andersenAFBcommissary!I:I&lt;&gt;"")))</f>
        <v>0</v>
      </c>
      <c r="G19" t="s">
        <v>193</v>
      </c>
      <c r="H19" s="61">
        <v>84393068</v>
      </c>
    </row>
    <row r="20" ht="21" customHeight="1" spans="1:8">
      <c r="A20" s="63" t="s">
        <v>197</v>
      </c>
      <c r="B20" s="1">
        <f ca="1" t="array" ref="B20">INDIRECT("高岛!"&amp;"H"&amp;MAX(ROW(高岛!I:I)*(高岛!I:I&lt;&gt;"")))</f>
        <v>64953789</v>
      </c>
      <c r="D20" t="s">
        <v>297</v>
      </c>
      <c r="E20" s="1">
        <f ca="1" t="array" ref="E20">INDIRECT("Melodica!"&amp;"H"&amp;MAX(ROW(Melodica!I:I)*(Melodica!I:I&lt;&gt;"")))</f>
        <v>0</v>
      </c>
      <c r="G20" t="s">
        <v>293</v>
      </c>
      <c r="H20" s="61">
        <v>86505946</v>
      </c>
    </row>
    <row r="21" ht="21" customHeight="1" spans="1:8">
      <c r="A21" s="63" t="s">
        <v>198</v>
      </c>
      <c r="B21" s="1">
        <f ca="1" t="array" ref="B21">INDIRECT("平郡岛!"&amp;"H"&amp;MAX(ROW(平郡岛!I:I)*(平郡岛!I:I&lt;&gt;"")))</f>
        <v>70898013</v>
      </c>
      <c r="D21" t="s">
        <v>298</v>
      </c>
      <c r="E21" s="1">
        <f ca="1" t="array" ref="E21">INDIRECT("MUGHALGARDENS!"&amp;"H"&amp;MAX(ROW(MUGHALGARDENS!I:I)*(MUGHALGARDENS!I:I&lt;&gt;"")))</f>
        <v>0</v>
      </c>
      <c r="G21" t="s">
        <v>299</v>
      </c>
      <c r="H21" s="61">
        <v>87767036</v>
      </c>
    </row>
    <row r="22" ht="21" customHeight="1" spans="1:8">
      <c r="A22" s="63" t="s">
        <v>299</v>
      </c>
      <c r="B22" s="1">
        <f ca="1" t="array" ref="B22">INDIRECT("狗骨岛!"&amp;"H"&amp;MAX(ROW(狗骨岛!I:I)*(狗骨岛!I:I&lt;&gt;"")))</f>
        <v>87767036</v>
      </c>
      <c r="D22" t="s">
        <v>69</v>
      </c>
      <c r="E22" s="1">
        <f ca="1" t="array" ref="E22">INDIRECT("PointPanic!"&amp;"H"&amp;MAX(ROW(PointPanic!I:I)*(PointPanic!I:I&lt;&gt;"")))</f>
        <v>0</v>
      </c>
      <c r="G22" t="s">
        <v>300</v>
      </c>
      <c r="H22" s="61">
        <v>89239890</v>
      </c>
    </row>
    <row r="23" ht="21" customHeight="1" spans="1:8">
      <c r="A23" s="63" t="s">
        <v>295</v>
      </c>
      <c r="B23" s="1">
        <f ca="1" t="array" ref="B23">INDIRECT("普拉兰岛!"&amp;"H"&amp;MAX(ROW(普拉兰岛!I:I)*(普拉兰岛!I:I&lt;&gt;"")))</f>
        <v>81359324</v>
      </c>
      <c r="D23" t="s">
        <v>301</v>
      </c>
      <c r="E23" s="1">
        <f ca="1" t="array" ref="E23">INDIRECT("秦山核电站方家山堆场!"&amp;"H"&amp;MAX(ROW(秦山核电站方家山堆场!I:I)*(秦山核电站方家山堆场!I:I&lt;&gt;"")))</f>
        <v>0</v>
      </c>
      <c r="G23" t="s">
        <v>302</v>
      </c>
      <c r="H23" s="61">
        <v>90778758</v>
      </c>
    </row>
    <row r="24" ht="21" customHeight="1" spans="1:8">
      <c r="A24" s="63" t="s">
        <v>288</v>
      </c>
      <c r="B24" s="1">
        <f ca="1" t="array" ref="B24">INDIRECT("法伊拉卡岛!"&amp;"H"&amp;MAX(ROW(法伊拉卡岛!I:I)*(法伊拉卡岛!I:I&lt;&gt;"")))</f>
        <v>64916707</v>
      </c>
      <c r="D24" t="s">
        <v>63</v>
      </c>
      <c r="E24" s="1">
        <f ca="1" t="array" ref="E24">INDIRECT("中电20所!"&amp;"H"&amp;MAX(ROW(中电20所!I:I)*(中电20所!I:I&lt;&gt;"")))</f>
        <v>0</v>
      </c>
      <c r="G24" t="s">
        <v>291</v>
      </c>
      <c r="H24" s="61">
        <v>92718345</v>
      </c>
    </row>
    <row r="25" ht="21" customHeight="1" spans="1:8">
      <c r="A25" s="63" t="s">
        <v>300</v>
      </c>
      <c r="B25" s="1">
        <f ca="1" t="array" ref="B25">INDIRECT("Nakhiloo岛!"&amp;"H"&amp;MAX(ROW(Nakhiloo岛!I:I)*(Nakhiloo岛!I:I&lt;&gt;"")))</f>
        <v>89239890</v>
      </c>
      <c r="D25" t="s">
        <v>72</v>
      </c>
      <c r="E25" s="1">
        <f ca="1" t="array" ref="E25">INDIRECT("56LeonardST!"&amp;"H"&amp;MAX(ROW('56LeonardST'!I:I)*('56LeonardST'!I:I&lt;&gt;"")))</f>
        <v>0</v>
      </c>
      <c r="G25" t="s">
        <v>303</v>
      </c>
      <c r="H25" s="61">
        <v>100378035</v>
      </c>
    </row>
    <row r="26" ht="21" customHeight="1" spans="1:8">
      <c r="A26" s="63" t="s">
        <v>294</v>
      </c>
      <c r="B26" s="1">
        <f ca="1" t="array" ref="B26">INDIRECT("巴赫达尔机场!"&amp;"H"&amp;MAX(ROW(巴赫达尔机场!I:I)*(巴赫达尔机场!I:I&lt;&gt;"")))</f>
        <v>79352813</v>
      </c>
      <c r="D26" t="s">
        <v>75</v>
      </c>
      <c r="E26" s="1">
        <f ca="1" t="array" ref="E26">INDIRECT("应物会议中心!"&amp;"H"&amp;MAX(ROW(应物会议中心!I:I)*(应物会议中心!I:I&lt;&gt;"")))</f>
        <v>0</v>
      </c>
      <c r="G26" t="s">
        <v>286</v>
      </c>
      <c r="H26" s="61">
        <v>100851646</v>
      </c>
    </row>
    <row r="27" ht="21" customHeight="1" spans="1:8">
      <c r="A27" s="63" t="s">
        <v>303</v>
      </c>
      <c r="B27" s="1">
        <f ca="1" t="array" ref="B27">INDIRECT("Ukerewe!"&amp;"H"&amp;MAX(ROW(Ukerewe!I:I)*(Ukerewe!I:I&lt;&gt;"")))</f>
        <v>100378035</v>
      </c>
      <c r="D27" t="s">
        <v>126</v>
      </c>
      <c r="E27" s="1">
        <f ca="1" t="array" ref="E27">INDIRECT("沈飞集团!"&amp;"H"&amp;MAX(ROW(沈飞集团!I:I)*(沈飞集团!I:I&lt;&gt;"")))</f>
        <v>0</v>
      </c>
      <c r="G27" t="s">
        <v>194</v>
      </c>
      <c r="H27" s="61">
        <v>105467054</v>
      </c>
    </row>
    <row r="28" ht="21" customHeight="1" spans="1:8">
      <c r="A28" s="63" t="s">
        <v>292</v>
      </c>
      <c r="B28" s="1">
        <f ca="1" t="array" ref="B28">INDIRECT("鲁邦多岛!"&amp;"H"&amp;MAX(ROW(鲁邦多岛!I:I)*(鲁邦多岛!I:I&lt;&gt;"")))</f>
        <v>75722663</v>
      </c>
      <c r="D28" t="s">
        <v>168</v>
      </c>
      <c r="E28" s="1">
        <f ca="1" t="array" ref="E28">INDIRECT("弗里蒙特岛!"&amp;"H"&amp;MAX(ROW(弗里蒙特岛!I:I)*(弗里蒙特岛!I:I&lt;&gt;"")))</f>
        <v>0</v>
      </c>
      <c r="G28" t="s">
        <v>304</v>
      </c>
      <c r="H28" s="61">
        <v>118063464</v>
      </c>
    </row>
    <row r="29" ht="21" customHeight="1" spans="1:8">
      <c r="A29" s="63" t="s">
        <v>305</v>
      </c>
      <c r="B29" s="1">
        <f ca="1" t="array" ref="B29">INDIRECT("丹戎乌班市!"&amp;"H"&amp;MAX(ROW(丹戎乌班市!I:I)*(丹戎乌班市!I:I&lt;&gt;"")))</f>
        <v>563136004</v>
      </c>
      <c r="D29" t="s">
        <v>106</v>
      </c>
      <c r="E29" s="1">
        <f ca="1" t="array" ref="E29">INDIRECT("诹访之濑岛!"&amp;"H"&amp;MAX(ROW(诹访之濑岛!I:I)*(诹访之濑岛!I:I&lt;&gt;"")))</f>
        <v>0</v>
      </c>
      <c r="G29" t="s">
        <v>306</v>
      </c>
      <c r="H29" s="61">
        <v>148623879</v>
      </c>
    </row>
    <row r="30" ht="21" customHeight="1" spans="1:8">
      <c r="A30" s="63" t="s">
        <v>307</v>
      </c>
      <c r="B30" s="1">
        <f ca="1" t="array" ref="B30">INDIRECT("霍马利格岛!"&amp;"H"&amp;MAX(ROW(霍马利格岛!I:I)*(霍马利格岛!I:I&lt;&gt;"")))</f>
        <v>617075526</v>
      </c>
      <c r="D30" t="s">
        <v>94</v>
      </c>
      <c r="E30" s="1">
        <f ca="1" t="array" ref="E30">INDIRECT("波音机场!"&amp;"H"&amp;MAX(ROW(波音机场!I:I)*(波音机场!I:I&lt;&gt;"")))</f>
        <v>0</v>
      </c>
      <c r="G30" t="s">
        <v>290</v>
      </c>
      <c r="H30" s="61">
        <v>152941544</v>
      </c>
    </row>
    <row r="31" ht="21" customHeight="1" spans="1:8">
      <c r="A31" s="63" t="s">
        <v>308</v>
      </c>
      <c r="B31" s="1">
        <f ca="1" t="array" ref="B31">INDIRECT("中路镇!"&amp;"H"&amp;MAX(ROW(中路镇!I:I)*(中路镇!I:I&lt;&gt;"")))</f>
        <v>631713166</v>
      </c>
      <c r="D31" t="s">
        <v>130</v>
      </c>
      <c r="E31" s="1">
        <f ca="1" t="array" ref="E31">INDIRECT("沈阳飞机工业集团有限公司!"&amp;"H"&amp;MAX(ROW(沈阳飞机工业集团有限公司!I:I)*(沈阳飞机工业集团有限公司!I:I&lt;&gt;"")))</f>
        <v>0</v>
      </c>
      <c r="G31" t="s">
        <v>309</v>
      </c>
      <c r="H31" s="61">
        <v>187347131</v>
      </c>
    </row>
    <row r="32" ht="21" customHeight="1" spans="1:8">
      <c r="A32" s="63" t="s">
        <v>306</v>
      </c>
      <c r="B32" s="1">
        <f ca="1" t="array" ref="B32">INDIRECT("卡尔尼科巴机场!"&amp;"H"&amp;MAX(ROW(卡尔尼科巴机场!I:I)*(卡尔尼科巴机场!I:I&lt;&gt;"")))</f>
        <v>148623879</v>
      </c>
      <c r="D32" t="s">
        <v>74</v>
      </c>
      <c r="E32" s="1">
        <f ca="1" t="array" ref="E32">INDIRECT("新时代大厦!"&amp;"H"&amp;MAX(ROW(新时代大厦!I:I)*(新时代大厦!I:I&lt;&gt;"")))</f>
        <v>0</v>
      </c>
      <c r="G32" t="s">
        <v>137</v>
      </c>
      <c r="H32" s="61">
        <v>232673255</v>
      </c>
    </row>
    <row r="33" ht="21" customHeight="1" spans="1:8">
      <c r="A33" s="63" t="s">
        <v>304</v>
      </c>
      <c r="B33" s="1">
        <f ca="1" t="array" ref="B33">INDIRECT("锡纳邦机场!"&amp;"H"&amp;MAX(ROW(锡纳邦机场!I:I)*(锡纳邦机场!I:I&lt;&gt;"")))</f>
        <v>118063464</v>
      </c>
      <c r="D33" t="s">
        <v>64</v>
      </c>
      <c r="E33" s="1">
        <f ca="1" t="array" ref="E33">INDIRECT("大明宫遗址博物馆!"&amp;"H"&amp;MAX(ROW(大明宫遗址博物馆!I:I)*(大明宫遗址博物馆!I:I&lt;&gt;"")))</f>
        <v>0</v>
      </c>
      <c r="G33" t="s">
        <v>249</v>
      </c>
      <c r="H33" s="61">
        <v>346781937</v>
      </c>
    </row>
    <row r="34" ht="21" customHeight="1" spans="1:8">
      <c r="A34" s="63" t="s">
        <v>310</v>
      </c>
      <c r="B34" s="1">
        <f ca="1" t="array" ref="B34">INDIRECT("五结乡!"&amp;"H"&amp;MAX(ROW(五结乡!I:I)*(五结乡!I:I&lt;&gt;"")))</f>
        <v>378372818</v>
      </c>
      <c r="D34" t="s">
        <v>311</v>
      </c>
      <c r="E34" s="1">
        <f ca="1" t="array" ref="E34">INDIRECT("CrocodileIsland!"&amp;"H"&amp;MAX(ROW(CrocodileIsland!I:I)*(CrocodileIsland!I:I&lt;&gt;"")))</f>
        <v>0</v>
      </c>
      <c r="G34" t="s">
        <v>310</v>
      </c>
      <c r="H34" s="61">
        <v>378372818</v>
      </c>
    </row>
    <row r="35" ht="21" customHeight="1" spans="1:8">
      <c r="A35" s="63" t="s">
        <v>302</v>
      </c>
      <c r="B35" s="1">
        <f ca="1" t="array" ref="B35">INDIRECT("阿勒格尼县机场!"&amp;"H"&amp;MAX(ROW(阿勒格尼县机场!I:I)*(阿勒格尼县机场!I:I&lt;&gt;"")))</f>
        <v>90778758</v>
      </c>
      <c r="D35" t="s">
        <v>312</v>
      </c>
      <c r="E35" s="1">
        <f ca="1" t="array" ref="E35">INDIRECT("Ghana!"&amp;"H"&amp;MAX(ROW(Ghana!I:I)*(Ghana!I:I&lt;&gt;"")))</f>
        <v>0</v>
      </c>
      <c r="G35" t="s">
        <v>313</v>
      </c>
      <c r="H35" s="61">
        <v>380511581</v>
      </c>
    </row>
    <row r="36" ht="21" customHeight="1" spans="1:8">
      <c r="A36" s="63" t="s">
        <v>314</v>
      </c>
      <c r="B36" s="1">
        <f ca="1" t="array" ref="B36">INDIRECT("伊维桑!"&amp;"H"&amp;MAX(ROW(伊维桑!I:I)*(伊维桑!I:I&lt;&gt;"")))</f>
        <v>484334289</v>
      </c>
      <c r="D36" t="s">
        <v>104</v>
      </c>
      <c r="E36" s="1">
        <f ca="1" t="array" ref="E36">INDIRECT("宝岛!"&amp;"H"&amp;MAX(ROW(宝岛!I:I)*(宝岛!I:I&lt;&gt;"")))</f>
        <v>0</v>
      </c>
      <c r="G36" t="s">
        <v>314</v>
      </c>
      <c r="H36" s="61">
        <v>484334289</v>
      </c>
    </row>
    <row r="37" ht="21" customHeight="1" spans="1:8">
      <c r="A37" s="63" t="s">
        <v>313</v>
      </c>
      <c r="B37" s="1">
        <f ca="1" t="array" ref="B37">INDIRECT("菲利宾BCCM!"&amp;"H"&amp;MAX(ROW(菲利宾BCCM!I:I)*(菲利宾BCCM!I:I&lt;&gt;"")))</f>
        <v>380511581</v>
      </c>
      <c r="D37" t="s">
        <v>127</v>
      </c>
      <c r="E37" s="1">
        <f ca="1" t="array" ref="E37">INDIRECT("沈飞军用机场!"&amp;"H"&amp;MAX(ROW(沈飞军用机场!I:I)*(沈飞军用机场!I:I&lt;&gt;"")))</f>
        <v>0</v>
      </c>
      <c r="G37" t="s">
        <v>305</v>
      </c>
      <c r="H37" s="61">
        <v>563136004</v>
      </c>
    </row>
    <row r="38" ht="21" customHeight="1" spans="1:8">
      <c r="A38" s="63" t="s">
        <v>249</v>
      </c>
      <c r="B38" s="1">
        <f ca="1" t="array" ref="B38">INDIRECT("池田町!"&amp;"H"&amp;MAX(ROW(池田町!I:I)*(池田町!I:I&lt;&gt;"")))</f>
        <v>346781937</v>
      </c>
      <c r="D38" t="s">
        <v>315</v>
      </c>
      <c r="E38" s="1">
        <f ca="1" t="array" ref="E38">INDIRECT("Elephantineisland!"&amp;"H"&amp;MAX(ROW(ElephantineIsland!I:I)*(ElephantineIsland!I:I&lt;&gt;"")))</f>
        <v>0</v>
      </c>
      <c r="G38" t="s">
        <v>307</v>
      </c>
      <c r="H38" s="61">
        <v>617075526</v>
      </c>
    </row>
    <row r="39" ht="21" customHeight="1" spans="1:8">
      <c r="A39" s="63" t="s">
        <v>309</v>
      </c>
      <c r="B39" s="1">
        <f ca="1" t="array" ref="B39">INDIRECT("切列波维茨机场!"&amp;"H"&amp;MAX(ROW(切列波维茨机场!I:I)*(切列波维茨机场!I:I&lt;&gt;"")))</f>
        <v>187347131</v>
      </c>
      <c r="D39" t="s">
        <v>154</v>
      </c>
      <c r="E39" s="1">
        <f ca="1" t="array" ref="E39">INDIRECT("印度共和国!"&amp;"H"&amp;MAX(ROW(印度共和国!I:I)*(印度共和国!I:I&lt;&gt;"")))</f>
        <v>0</v>
      </c>
      <c r="G39" t="s">
        <v>308</v>
      </c>
      <c r="H39" s="61">
        <v>631713166</v>
      </c>
    </row>
    <row r="40" ht="21" customHeight="1" spans="1:8">
      <c r="A40" s="63" t="s">
        <v>316</v>
      </c>
      <c r="B40" s="1">
        <f ca="1" t="array" ref="B40">INDIRECT("麦迪逊市!"&amp;"H"&amp;MAX(ROW(麦迪逊市!I:I)*(麦迪逊市!I:I&lt;&gt;"")))</f>
        <v>4584031710</v>
      </c>
      <c r="D40" t="s">
        <v>120</v>
      </c>
      <c r="E40" s="1">
        <f ca="1" t="array" ref="E40">INDIRECT("珲春防川风景名胜区!"&amp;"H"&amp;MAX(ROW(珲春防川风景名胜区!I:I)*(珲春防川风景名胜区!I:I&lt;&gt;"")))</f>
        <v>0</v>
      </c>
      <c r="G40" t="s">
        <v>316</v>
      </c>
      <c r="H40" s="61">
        <v>4584031710</v>
      </c>
    </row>
    <row r="41" ht="21" customHeight="1" spans="4:8">
      <c r="D41" t="s">
        <v>192</v>
      </c>
      <c r="E41" s="1">
        <f ca="1" t="array" ref="E41">INDIRECT("米亚塔曼!"&amp;"H"&amp;MAX(ROW(米亚塔曼!I:I)*(米亚塔曼!I:I&lt;&gt;"")))</f>
        <v>0</v>
      </c>
      <c r="G41" t="s">
        <v>279</v>
      </c>
      <c r="H41" s="61">
        <v>10430658171</v>
      </c>
    </row>
    <row r="42" ht="21" customHeight="1" spans="4:8">
      <c r="D42" t="s">
        <v>184</v>
      </c>
      <c r="E42" s="1">
        <f ca="1" t="array" ref="E42">INDIRECT("外伶仃岛!"&amp;"H"&amp;MAX(ROW(外伶仃岛!I:I)*(外伶仃岛!I:I&lt;&gt;"")))</f>
        <v>0</v>
      </c>
      <c r="G42"/>
      <c r="H42"/>
    </row>
    <row r="43" ht="21" customHeight="1" spans="4:8">
      <c r="D43" t="s">
        <v>317</v>
      </c>
      <c r="E43" s="1">
        <f ca="1" t="array" ref="E43">INDIRECT("Santísima!"&amp;"H"&amp;MAX(ROW(Santísima!I:I)*(Santísima!I:I&lt;&gt;"")))</f>
        <v>0</v>
      </c>
      <c r="G43"/>
      <c r="H43"/>
    </row>
    <row r="44" ht="21" customHeight="1" spans="4:8">
      <c r="D44" t="s">
        <v>190</v>
      </c>
      <c r="E44" s="1">
        <f ca="1" t="array" ref="E44">INDIRECT("LasLomas!"&amp;"H"&amp;MAX(ROW(LasLomas!I:I)*(LasLomas!I:I&lt;&gt;"")))</f>
        <v>0</v>
      </c>
      <c r="G44"/>
      <c r="H44"/>
    </row>
    <row r="45" ht="21" customHeight="1" spans="4:8">
      <c r="D45" t="s">
        <v>60</v>
      </c>
      <c r="E45" s="1">
        <f ca="1" t="array" ref="E45">INDIRECT("电子城IT产业园!"&amp;"H"&amp;MAX(ROW(电子城IT产业园!I:I)*(电子城IT产业园!I:I&lt;&gt;"")))</f>
        <v>0</v>
      </c>
      <c r="G45"/>
      <c r="H45"/>
    </row>
    <row r="46" spans="4:8">
      <c r="D46" t="s">
        <v>53</v>
      </c>
      <c r="E46" s="1">
        <f ca="1" t="array" ref="E46">INDIRECT("中国国际科技会展中心!"&amp;"H"&amp;MAX(ROW(中国国际科技会展中心!I:I)*(中国国际科技会展中心!I:I&lt;&gt;"")))</f>
        <v>0</v>
      </c>
      <c r="G46"/>
      <c r="H46"/>
    </row>
    <row r="47" spans="4:8">
      <c r="D47" t="s">
        <v>38</v>
      </c>
      <c r="E47" s="1">
        <f ca="1" t="array" ref="E47">INDIRECT("茅台大厦!"&amp;"H"&amp;MAX(ROW(茅台大厦!I:I)*(茅台大厦!I:I&lt;&gt;"")))</f>
        <v>0</v>
      </c>
      <c r="G47"/>
      <c r="H47"/>
    </row>
    <row r="48" spans="4:8">
      <c r="D48" t="s">
        <v>39</v>
      </c>
      <c r="E48" s="1">
        <f ca="1" t="array" ref="E48">INDIRECT("国家核电!"&amp;"H"&amp;MAX(ROW(国家核电!I:I)*(国家核电!I:I&lt;&gt;"")))</f>
        <v>0</v>
      </c>
      <c r="G48"/>
      <c r="H48"/>
    </row>
    <row r="49" spans="4:8">
      <c r="D49" t="s">
        <v>318</v>
      </c>
      <c r="E49" s="1">
        <f ca="1" t="array" ref="E49">INDIRECT("Munich!"&amp;"H"&amp;MAX(ROW(Munich!I:I)*(Munich!I:I&lt;&gt;"")))</f>
        <v>0</v>
      </c>
      <c r="G49"/>
      <c r="H49"/>
    </row>
    <row r="50" spans="4:8">
      <c r="D50" t="s">
        <v>319</v>
      </c>
      <c r="E50" s="1">
        <f ca="1" t="array" ref="E50">INDIRECT("TantaQism!"&amp;"H"&amp;MAX(ROW(TantaQism!I:I)*(TantaQism!I:I&lt;&gt;"")))</f>
        <v>0</v>
      </c>
      <c r="G50"/>
      <c r="H50"/>
    </row>
    <row r="51" spans="4:8">
      <c r="D51" t="s">
        <v>320</v>
      </c>
      <c r="E51" s="1">
        <f ca="1" t="array" ref="E51">INDIRECT("Donga!"&amp;"H"&amp;MAX(ROW(Donga!I:I)*(Donga!I:I&lt;&gt;"")))</f>
        <v>0</v>
      </c>
      <c r="G51"/>
      <c r="H51"/>
    </row>
    <row r="52" spans="4:8">
      <c r="D52" t="s">
        <v>321</v>
      </c>
      <c r="E52" s="1">
        <f ca="1" t="array" ref="E52">INDIRECT("RichMond!"&amp;"H"&amp;MAX(ROW(RichMond!I:I)*(RichMond!I:I&lt;&gt;"")))</f>
        <v>0</v>
      </c>
      <c r="G52"/>
      <c r="H52"/>
    </row>
    <row r="53" spans="4:8">
      <c r="D53" t="s">
        <v>322</v>
      </c>
      <c r="E53" s="1">
        <f ca="1" t="array" ref="E53">INDIRECT("Phakalene!"&amp;"H"&amp;MAX(ROW(Phakalene!I:I)*(Phakalene!I:I&lt;&gt;"")))</f>
        <v>0</v>
      </c>
      <c r="G53"/>
      <c r="H53"/>
    </row>
    <row r="54" spans="4:8">
      <c r="D54" t="s">
        <v>323</v>
      </c>
      <c r="E54" s="1">
        <f ca="1" t="array" ref="E54">INDIRECT("玛格丽特!"&amp;"H"&amp;MAX(ROW(玛格丽特!I:I)*(玛格丽特!I:I&lt;&gt;"")))</f>
        <v>0</v>
      </c>
      <c r="G54"/>
      <c r="H54"/>
    </row>
    <row r="55" spans="4:8">
      <c r="D55" t="s">
        <v>324</v>
      </c>
      <c r="E55" s="1">
        <f ca="1" t="array" ref="E55">INDIRECT("萨比卡!"&amp;"H"&amp;MAX(ROW(萨比卡!I:I)*(萨比卡!I:I&lt;&gt;"")))</f>
        <v>0</v>
      </c>
      <c r="G55"/>
      <c r="H55"/>
    </row>
    <row r="56" spans="4:8">
      <c r="D56" t="s">
        <v>214</v>
      </c>
      <c r="E56" s="1">
        <f ca="1" t="array" ref="E56">INDIRECT("开封龙亭区!"&amp;"H"&amp;MAX(ROW(开封龙亭区!I:I)*(开封龙亭区!I:I&lt;&gt;"")))</f>
        <v>0</v>
      </c>
      <c r="G56"/>
      <c r="H56"/>
    </row>
    <row r="57" spans="4:8">
      <c r="D57" t="s">
        <v>325</v>
      </c>
      <c r="E57" s="1">
        <f ca="1" t="array" ref="E57">INDIRECT("BASHBISH!"&amp;"H"&amp;MAX(ROW(BASHBISH!I:I)*(BASHBISH!I:I&lt;&gt;"")))</f>
        <v>0</v>
      </c>
      <c r="G57"/>
      <c r="H57"/>
    </row>
    <row r="58" spans="4:8">
      <c r="D58" t="s">
        <v>326</v>
      </c>
      <c r="E58" s="1">
        <f ca="1" t="array" ref="E58">INDIRECT("IBRAHIMIYA!"&amp;"H"&amp;MAX(ROW(IBRAHIMIYA!I:I)*(IBRAHIMIYA!I:I&lt;&gt;"")))</f>
        <v>0</v>
      </c>
      <c r="G58"/>
      <c r="H58"/>
    </row>
    <row r="59" spans="4:8">
      <c r="D59" t="s">
        <v>242</v>
      </c>
      <c r="E59" s="1">
        <f ca="1" t="array" ref="E59">INDIRECT("宾夕法尼亚州!"&amp;"H"&amp;MAX(ROW(宾夕法尼亚州!I:I)*(宾夕法尼亚州!I:I&lt;&gt;"")))</f>
        <v>0</v>
      </c>
      <c r="G59"/>
      <c r="H59"/>
    </row>
    <row r="60" spans="4:8">
      <c r="D60" t="s">
        <v>327</v>
      </c>
      <c r="E60" s="1">
        <f ca="1" t="array" ref="E60">INDIRECT("Barrio!"&amp;"H"&amp;MAX(ROW(Barrio!I:I)*(Barrio!I:I&lt;&gt;"")))</f>
        <v>0</v>
      </c>
      <c r="G60"/>
      <c r="H60"/>
    </row>
    <row r="61" spans="4:8">
      <c r="D61" t="s">
        <v>246</v>
      </c>
      <c r="E61" s="1">
        <f ca="1" t="array" ref="E61">INDIRECT("第一区!"&amp;"H"&amp;MAX(ROW(第一区!I:I)*(第一区!I:I&lt;&gt;"")))</f>
        <v>0</v>
      </c>
      <c r="G61"/>
      <c r="H61"/>
    </row>
    <row r="62" spans="4:8">
      <c r="D62" t="s">
        <v>208</v>
      </c>
      <c r="E62" s="1">
        <f ca="1" t="array" ref="E62">INDIRECT("中开罗!"&amp;"H"&amp;MAX(ROW(中开罗!I:I)*(中开罗!I:I&lt;&gt;"")))</f>
        <v>0</v>
      </c>
      <c r="G62"/>
      <c r="H62"/>
    </row>
    <row r="63" spans="4:8">
      <c r="D63" t="s">
        <v>328</v>
      </c>
      <c r="E63" s="1">
        <f ca="1" t="array" ref="E63">INDIRECT("Deneysville!"&amp;"H"&amp;MAX(ROW(Deneysville!I:I)*(Deneysville!I:I&lt;&gt;"")))</f>
        <v>0</v>
      </c>
      <c r="G63"/>
      <c r="H63"/>
    </row>
    <row r="64" spans="4:8">
      <c r="D64" t="s">
        <v>196</v>
      </c>
      <c r="E64" s="1">
        <f ca="1" t="array" ref="E64">INDIRECT("爷婆岛!"&amp;"H"&amp;MAX(ROW(爷婆岛!I:I)*(爷婆岛!I:I&lt;&gt;"")))</f>
        <v>0</v>
      </c>
      <c r="G64"/>
      <c r="H64"/>
    </row>
    <row r="65" spans="4:8">
      <c r="D65" t="s">
        <v>78</v>
      </c>
      <c r="E65" s="1">
        <f ca="1" t="array" ref="E65">INDIRECT("湖泉列岛!"&amp;"H"&amp;MAX(ROW(湖泉列岛!I:I)*(湖泉列岛!I:I&lt;&gt;"")))</f>
        <v>0</v>
      </c>
      <c r="G65"/>
      <c r="H65"/>
    </row>
    <row r="66" spans="4:8">
      <c r="D66" t="s">
        <v>252</v>
      </c>
      <c r="E66" s="1">
        <f ca="1" t="array" ref="E66">INDIRECT("Juma岛!"&amp;"H"&amp;MAX(ROW(Juma岛!I:I)*(Juma岛!I:I&lt;&gt;"")))</f>
        <v>0</v>
      </c>
      <c r="G66"/>
      <c r="H66"/>
    </row>
    <row r="67" spans="4:8">
      <c r="D67" t="s">
        <v>77</v>
      </c>
      <c r="E67" s="1">
        <f ca="1" t="array" ref="E67">INDIRECT("小金山列岛!"&amp;"H"&amp;MAX(ROW(小金山列岛!I:I)*(小金山列岛!I:I&lt;&gt;"")))</f>
        <v>0</v>
      </c>
      <c r="G67"/>
      <c r="H67"/>
    </row>
    <row r="68" spans="4:8">
      <c r="D68" t="s">
        <v>199</v>
      </c>
      <c r="E68" s="1">
        <f ca="1" t="array" ref="E68">INDIRECT("三角岛!"&amp;"H"&amp;MAX(ROW(三角岛!I:I)*(三角岛!I:I&lt;&gt;"")))</f>
        <v>0</v>
      </c>
      <c r="G68"/>
      <c r="H68"/>
    </row>
    <row r="69" spans="4:8">
      <c r="D69" t="s">
        <v>253</v>
      </c>
      <c r="E69" s="1">
        <f ca="1" t="array" ref="E69">INDIRECT("加拉彦岛!"&amp;"H"&amp;MAX(ROW(加拉彦岛!I:I)*(加拉彦岛!I:I&lt;&gt;"")))</f>
        <v>0</v>
      </c>
      <c r="G69"/>
      <c r="H69"/>
    </row>
    <row r="70" spans="4:8">
      <c r="D70" t="s">
        <v>254</v>
      </c>
      <c r="E70" s="1">
        <f ca="1" t="array" ref="E70">INDIRECT("秘密天堂岛!"&amp;"H"&amp;MAX(ROW(秘密天堂岛!I:I)*(秘密天堂岛!I:I&lt;&gt;"")))</f>
        <v>0</v>
      </c>
      <c r="G70"/>
      <c r="H70"/>
    </row>
    <row r="71" spans="4:8">
      <c r="D71" t="s">
        <v>329</v>
      </c>
      <c r="E71" s="1">
        <f ca="1" t="array" ref="E71">INDIRECT("富埃特文图拉岛!"&amp;"H"&amp;MAX(ROW(富埃特文图拉岛!I:I)*(富埃特文图拉岛!I:I&lt;&gt;"")))</f>
        <v>0</v>
      </c>
      <c r="G71"/>
      <c r="H71"/>
    </row>
    <row r="72" spans="7:8">
      <c r="G72"/>
      <c r="H72"/>
    </row>
    <row r="73" spans="7:8">
      <c r="G73"/>
      <c r="H73"/>
    </row>
    <row r="74" spans="7:8">
      <c r="G74"/>
      <c r="H74"/>
    </row>
    <row r="75" spans="7:8">
      <c r="G75"/>
      <c r="H75"/>
    </row>
    <row r="76" spans="7:8">
      <c r="G76"/>
      <c r="H76"/>
    </row>
    <row r="77" spans="7:8">
      <c r="G77"/>
      <c r="H77"/>
    </row>
    <row r="78" spans="7:8">
      <c r="G78"/>
      <c r="H78"/>
    </row>
    <row r="79" spans="7:8">
      <c r="G79"/>
      <c r="H79"/>
    </row>
    <row r="80" spans="7:8">
      <c r="G80"/>
      <c r="H80"/>
    </row>
    <row r="81" spans="7:8">
      <c r="G81"/>
      <c r="H81"/>
    </row>
    <row r="82" spans="7:8">
      <c r="G82"/>
      <c r="H82"/>
    </row>
    <row r="83" spans="7:8">
      <c r="G83"/>
      <c r="H83"/>
    </row>
    <row r="84" spans="7:8">
      <c r="G84"/>
      <c r="H84"/>
    </row>
    <row r="85" spans="7:8">
      <c r="G85"/>
      <c r="H85"/>
    </row>
  </sheetData>
  <hyperlinks>
    <hyperlink ref="D23" location="秦山核电站方家山堆场!A1" display="秦山核电站方家山堆场"/>
    <hyperlink ref="D15" location="埃蒙小镇!A1" display="埃蒙小镇"/>
    <hyperlink ref="D47" location="茅台大厦!A1" display="茅台大厦"/>
    <hyperlink ref="D48" location="国家核电!A1" display="国家核电"/>
    <hyperlink ref="D9" location="瑞幸咖啡!A1" display="瑞幸咖啡"/>
    <hyperlink ref="D14" location="'79罐'!A1" display="79罐"/>
    <hyperlink ref="D13" location="德信大厦!A1" display="德信大厦"/>
    <hyperlink ref="D46" location="中国国际科技会展中心!A1" display="中国国际科技会展中心"/>
    <hyperlink ref="D17" location="冠城南园!A1" display="冠城南园"/>
    <hyperlink ref="D16" location="书情文化!A1" display="书情文化"/>
    <hyperlink ref="D45" location="电子城IT产业园!A1" display="电子城IT产业园"/>
    <hyperlink ref="D18" location="土耳其皇家园林!A1" display="hasbahce"/>
    <hyperlink ref="D20" location="Melodica!A1" display="Melodica"/>
    <hyperlink ref="D24" location="中电20所!A1" display="中电20所"/>
    <hyperlink ref="D33" location="大明宫遗址博物馆!A1" display="大明宫遗址博物馆"/>
    <hyperlink ref="D21" location="MUGHALGARDENS!A1" display="MUGHALGARDENS"/>
    <hyperlink ref="D19" location="andersenAFBcommissary!A1" display="andersenAFBcommissary"/>
    <hyperlink ref="D22" location="PointPanic!A1" display="PointPanic"/>
    <hyperlink ref="D25" location="'56LeonardST'!A1" display="56LeonardST"/>
    <hyperlink ref="D32" location="新时代大厦!A1" display="新时代大厦"/>
    <hyperlink ref="D65" location="湖泉列岛!A1" display="湖泉列岛"/>
    <hyperlink ref="A8" location="Lambertisland!A1" display="Lambertisland"/>
    <hyperlink ref="D34" location="CrocodileIsland!A1" display="CrocodileIsland"/>
    <hyperlink ref="D41" location="米亚塔曼!A1" display="米亚塔曼"/>
    <hyperlink ref="D26" location="应物会议中心!A1" display="应物会议中心"/>
    <hyperlink ref="D38" location="ElephantineIsland!A1" display="Elephantineisland"/>
    <hyperlink ref="D67" location="小金山列岛!A1" display="小金山列岛"/>
    <hyperlink ref="D52" location="RichMond!A1" display="RichMond"/>
    <hyperlink ref="D49" location="Munich!A1" display="Munich"/>
    <hyperlink ref="A9" location="ISLASANTAY!A1" display="IslaSantay"/>
    <hyperlink ref="D63" location="Deneysville!A1" display="Deneysville"/>
    <hyperlink ref="D30" location="波音机场!A1" display="波音机场"/>
    <hyperlink ref="D35" location="Ghana!A1" display="Ghana"/>
    <hyperlink ref="D29" location="诹访之濑岛!A1" display="诹访之濑岛"/>
    <hyperlink ref="D28" location="弗里蒙特岛!A1" display="弗里蒙特岛"/>
    <hyperlink ref="D27" location="沈飞集团!A1" display="沈飞集团"/>
    <hyperlink ref="D31" location="沈阳飞机工业集团有限公司!A1" display="沈阳飞机工业集团有限公司"/>
    <hyperlink ref="D36" location="宝岛!A1" display="宝岛"/>
    <hyperlink ref="A10" location="甘尼森岛!A1" display="甘尼森岛"/>
    <hyperlink ref="A11" location="斯壮结!A1" display="斯壮结"/>
    <hyperlink ref="D37" location="沈飞军用机场!A1" display="沈飞军用机场"/>
    <hyperlink ref="D40" location="珲春防川风景名胜区!A1" display="珲春防川风景名胜区"/>
    <hyperlink ref="D59" location="宾夕法尼亚州!A1" display="宾夕法尼亚州"/>
    <hyperlink ref="A12" location="Kugluktuk!A1" display="Kugluktuk机场"/>
    <hyperlink ref="A13" location="Moosonee!A1" display="Moosonee穆索尼机场"/>
    <hyperlink ref="D39" location="印度共和国!A1" display="印度共和国"/>
    <hyperlink ref="A14" location="螺洲岛!A1" display="螺洲岛"/>
    <hyperlink ref="A15" location="果州群岛!A1" display="果州群岛"/>
    <hyperlink ref="D42" location="外伶仃岛!A1" display="外伶仃岛"/>
    <hyperlink ref="A16" location="庙湾岛!A1" display="庙湾岛"/>
    <hyperlink ref="D43" location="Santísima!A1" display="Santísima"/>
    <hyperlink ref="D60" location="Barrio!A1" display="Barrio"/>
    <hyperlink ref="D44" location="LasLomas!A1" display="LasLomas"/>
    <hyperlink ref="A17" location="向岛!A1" display="向岛"/>
    <hyperlink ref="A18" location="岛田岛!A1" display="岛田岛"/>
    <hyperlink ref="A19" location="小槌岛!A1" display="小槌岛"/>
    <hyperlink ref="D64" location="爷婆岛!A1" display="爷婆岛"/>
    <hyperlink ref="A20" location="高岛!A1" display="高岛"/>
    <hyperlink ref="A21" location="平郡岛!A1" display="平郡岛"/>
    <hyperlink ref="D68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D61" location="第一区!A1" display="第一区"/>
    <hyperlink ref="D62" location="中开罗!A1" display="中开罗"/>
    <hyperlink ref="D57" location="BASHBISH!A1" display="BASHBISH"/>
    <hyperlink ref="D58" location="IBRAHIMIYA!A1" display="IBRAHIMIYA"/>
    <hyperlink ref="D56" location="开封龙亭区!A1" display="开封龙亭区"/>
    <hyperlink ref="D50" location="TantaQism!A1" display="TantaQism"/>
    <hyperlink ref="D53" location="Phakalene!A1" display="Phakalene"/>
    <hyperlink ref="D51" location="Donga!A1" display="Donga"/>
    <hyperlink ref="A27" location="Ukerewe!A1" display="Ukerewe"/>
    <hyperlink ref="D66" location="Juma岛!A1" display="Juma岛"/>
    <hyperlink ref="A28" location="鲁邦多岛!A1" display="鲁邦多岛"/>
    <hyperlink ref="D71" location="富埃特文图拉岛!A1" display="富埃特文图拉岛"/>
    <hyperlink ref="A29" location="丹戎乌班市!A1" display="丹戎乌班市"/>
    <hyperlink ref="D54" location="玛格丽特!A1" display="玛格丽特"/>
    <hyperlink ref="D55" location="萨比卡!A1" display="萨比卡"/>
    <hyperlink ref="D70" location="秘密天堂岛!A1" display="秘密天堂岛"/>
    <hyperlink ref="D69" location="加拉彦岛!A1" display="加拉彦岛"/>
    <hyperlink ref="A30" location="霍马利格岛!A1" display="霍马利格岛"/>
    <hyperlink ref="A31" location="中路镇!A1" display="中路镇"/>
    <hyperlink ref="A32" location="卡尔尼科巴机场!A1" display="卡尔尼科巴机场"/>
    <hyperlink ref="A33" location="锡纳邦机场!A1" display="锡纳邦机场"/>
    <hyperlink ref="A34" location="五结乡!A1" display="五结乡"/>
    <hyperlink ref="A35" location="阿勒格尼县机场!A1" display="阿勒格尼县机场"/>
    <hyperlink ref="A36" location="伊维桑!A1" display="伊维桑"/>
    <hyperlink ref="A37" location="菲利宾BCCM!A1" display="菲利宾BCCM"/>
    <hyperlink ref="A38" location="池田町!A1" display="池田町"/>
    <hyperlink ref="A39" location="切列波维茨机场!A1" display="切列波维茨机场"/>
    <hyperlink ref="A40" location="麦迪逊市!A1" display="麦迪逊市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330</v>
      </c>
      <c r="D1" s="3" t="s">
        <v>331</v>
      </c>
      <c r="E1" s="3" t="s">
        <v>332</v>
      </c>
      <c r="F1" s="3" t="s">
        <v>333</v>
      </c>
      <c r="G1" s="3" t="s">
        <v>334</v>
      </c>
      <c r="H1" s="3" t="s">
        <v>335</v>
      </c>
      <c r="I1" s="3" t="s">
        <v>23</v>
      </c>
      <c r="J1" s="3" t="s">
        <v>336</v>
      </c>
      <c r="K1" s="3" t="s">
        <v>337</v>
      </c>
      <c r="L1" s="3" t="s">
        <v>338</v>
      </c>
      <c r="M1" s="9" t="s">
        <v>339</v>
      </c>
      <c r="O1" t="s">
        <v>2</v>
      </c>
      <c r="P1" t="s">
        <v>340</v>
      </c>
      <c r="Q1" t="s">
        <v>341</v>
      </c>
      <c r="R1" t="s">
        <v>342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277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343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279</v>
      </c>
      <c r="P19">
        <v>-2120</v>
      </c>
      <c r="Q19">
        <v>9373</v>
      </c>
      <c r="R19">
        <v>36977</v>
      </c>
    </row>
    <row r="22" spans="18:22">
      <c r="R22" t="s">
        <v>344</v>
      </c>
      <c r="S22" t="s">
        <v>345</v>
      </c>
      <c r="T22" t="s">
        <v>346</v>
      </c>
      <c r="V22" t="s">
        <v>7</v>
      </c>
    </row>
    <row r="23" spans="14:22">
      <c r="N23" s="4">
        <v>43616</v>
      </c>
      <c r="O23" s="5">
        <v>0.829166666666667</v>
      </c>
      <c r="P23" t="s">
        <v>347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339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s="55" t="s">
        <v>348</v>
      </c>
      <c r="O3" s="55" t="s">
        <v>349</v>
      </c>
      <c r="Q3" t="s">
        <v>2</v>
      </c>
      <c r="R3" t="s">
        <v>340</v>
      </c>
      <c r="S3" t="s">
        <v>341</v>
      </c>
      <c r="T3" t="s">
        <v>342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277</v>
      </c>
      <c r="V4" s="2" t="s">
        <v>2</v>
      </c>
      <c r="W4" s="2" t="s">
        <v>3</v>
      </c>
      <c r="X4" s="2" t="s">
        <v>350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278</v>
      </c>
      <c r="G31" s="1">
        <v>-161</v>
      </c>
      <c r="H31" s="1">
        <v>4692</v>
      </c>
      <c r="I31" s="1" t="s">
        <v>278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278</v>
      </c>
      <c r="G32" s="1">
        <v>-222</v>
      </c>
      <c r="H32" s="1">
        <v>3651</v>
      </c>
      <c r="I32" s="1" t="s">
        <v>278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278</v>
      </c>
      <c r="G33" s="1">
        <v>-367</v>
      </c>
      <c r="H33" s="1">
        <v>2941</v>
      </c>
      <c r="I33" s="1" t="s">
        <v>278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278</v>
      </c>
      <c r="G34" s="1">
        <v>-183</v>
      </c>
      <c r="H34" s="1">
        <v>2131</v>
      </c>
      <c r="I34" s="1" t="s">
        <v>278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278</v>
      </c>
      <c r="G35" s="1">
        <v>-237</v>
      </c>
      <c r="H35" s="1">
        <v>1105</v>
      </c>
      <c r="I35" s="1" t="s">
        <v>278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278</v>
      </c>
      <c r="G36" s="1">
        <v>-183</v>
      </c>
      <c r="H36" s="1">
        <v>279</v>
      </c>
      <c r="I36" s="1" t="s">
        <v>278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278</v>
      </c>
      <c r="G37" s="1">
        <v>-211</v>
      </c>
      <c r="H37" s="1">
        <v>-564</v>
      </c>
      <c r="I37" s="1" t="s">
        <v>278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278</v>
      </c>
      <c r="G38" s="1">
        <v>-351</v>
      </c>
      <c r="H38" s="1">
        <v>-42</v>
      </c>
      <c r="I38" s="1" t="s">
        <v>278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351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279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339</v>
      </c>
    </row>
    <row r="2" ht="175" customHeight="1"/>
    <row r="3" ht="40.5" spans="1:1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277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278</v>
      </c>
      <c r="G30" s="1">
        <v>-145</v>
      </c>
      <c r="H30" s="1">
        <v>1108</v>
      </c>
      <c r="I30" s="1" t="s">
        <v>278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278</v>
      </c>
      <c r="G31" s="1">
        <v>-106</v>
      </c>
      <c r="H31" s="1">
        <v>709</v>
      </c>
      <c r="I31" s="1" t="s">
        <v>278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278</v>
      </c>
      <c r="G32" s="1">
        <v>-106</v>
      </c>
      <c r="H32" s="1">
        <v>672</v>
      </c>
      <c r="I32" s="1" t="s">
        <v>278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278</v>
      </c>
      <c r="G33" s="1">
        <v>-157</v>
      </c>
      <c r="H33" s="1">
        <v>216</v>
      </c>
      <c r="I33" s="1" t="s">
        <v>278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278</v>
      </c>
      <c r="G34" s="1">
        <v>-113</v>
      </c>
      <c r="H34" s="1">
        <v>-15</v>
      </c>
      <c r="I34" s="1" t="s">
        <v>278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278</v>
      </c>
      <c r="G35" s="1">
        <v>0</v>
      </c>
      <c r="H35" s="1">
        <v>-163</v>
      </c>
      <c r="I35" s="1" t="s">
        <v>278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278</v>
      </c>
      <c r="G36" s="1">
        <v>0</v>
      </c>
      <c r="H36" s="1">
        <v>-396</v>
      </c>
      <c r="I36" s="1" t="s">
        <v>278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278</v>
      </c>
      <c r="G37" s="1">
        <v>-155</v>
      </c>
      <c r="H37" s="1">
        <v>-83</v>
      </c>
      <c r="I37" s="1" t="s">
        <v>278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279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339</v>
      </c>
    </row>
    <row r="2" ht="164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342</v>
      </c>
      <c r="Z3" t="s">
        <v>341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350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277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278</v>
      </c>
      <c r="G21" s="1">
        <v>-369</v>
      </c>
      <c r="H21" s="1">
        <v>4457</v>
      </c>
      <c r="I21" s="1" t="s">
        <v>278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278</v>
      </c>
      <c r="G22" s="1">
        <v>-269</v>
      </c>
      <c r="H22" s="1">
        <v>3428</v>
      </c>
      <c r="I22" s="1" t="s">
        <v>278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278</v>
      </c>
      <c r="G23" s="1">
        <v>-510</v>
      </c>
      <c r="H23" s="1">
        <v>2685</v>
      </c>
      <c r="I23" s="1" t="s">
        <v>278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278</v>
      </c>
      <c r="G24" s="1">
        <v>-306</v>
      </c>
      <c r="H24" s="1">
        <v>1696</v>
      </c>
      <c r="I24" s="1" t="s">
        <v>278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278</v>
      </c>
      <c r="G25" s="1">
        <v>-395</v>
      </c>
      <c r="H25" s="1">
        <v>509</v>
      </c>
      <c r="I25" s="1" t="s">
        <v>278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278</v>
      </c>
      <c r="G26" s="1">
        <v>-305</v>
      </c>
      <c r="H26" s="1">
        <v>-416</v>
      </c>
      <c r="I26" s="1" t="s">
        <v>278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278</v>
      </c>
      <c r="G27" s="1">
        <v>-351</v>
      </c>
      <c r="H27" s="1">
        <v>-1401</v>
      </c>
      <c r="I27" s="1" t="s">
        <v>278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278</v>
      </c>
      <c r="G28" s="1">
        <v>-584</v>
      </c>
      <c r="H28" s="1">
        <v>-172</v>
      </c>
      <c r="I28" s="1" t="s">
        <v>278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279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339</v>
      </c>
    </row>
    <row r="2" ht="171" customHeight="1"/>
    <row r="3" ht="40.5" spans="1:33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s="2" t="s">
        <v>352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353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354</v>
      </c>
      <c r="AD3" t="s">
        <v>2</v>
      </c>
      <c r="AE3" t="s">
        <v>340</v>
      </c>
      <c r="AF3" t="s">
        <v>341</v>
      </c>
      <c r="AG3" t="s">
        <v>342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355</v>
      </c>
      <c r="AD4" t="s">
        <v>277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278</v>
      </c>
      <c r="G29" s="1">
        <v>-106</v>
      </c>
      <c r="H29" s="1">
        <v>1168</v>
      </c>
      <c r="I29" s="1" t="s">
        <v>278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278</v>
      </c>
      <c r="G30" s="1">
        <v>0</v>
      </c>
      <c r="H30" s="1">
        <v>1010</v>
      </c>
      <c r="I30" s="1" t="s">
        <v>278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278</v>
      </c>
      <c r="G31" s="1">
        <v>-128</v>
      </c>
      <c r="H31" s="1">
        <v>665</v>
      </c>
      <c r="I31" s="1" t="s">
        <v>278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278</v>
      </c>
      <c r="G32" s="1">
        <v>0</v>
      </c>
      <c r="H32" s="1">
        <v>518</v>
      </c>
      <c r="I32" s="1" t="s">
        <v>278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278</v>
      </c>
      <c r="G33" s="1">
        <v>-187</v>
      </c>
      <c r="H33" s="1">
        <v>2</v>
      </c>
      <c r="I33" s="1" t="s">
        <v>278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278</v>
      </c>
      <c r="G34" s="1">
        <v>0</v>
      </c>
      <c r="H34" s="1">
        <v>-29</v>
      </c>
      <c r="I34" s="1" t="s">
        <v>278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278</v>
      </c>
      <c r="G35" s="1">
        <v>-175</v>
      </c>
      <c r="H35" s="1">
        <v>-539</v>
      </c>
      <c r="I35" s="1" t="s">
        <v>278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278</v>
      </c>
      <c r="G36" s="1">
        <v>-175</v>
      </c>
      <c r="H36" s="1">
        <v>126</v>
      </c>
      <c r="I36" s="1" t="s">
        <v>278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356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279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339</v>
      </c>
    </row>
    <row r="2" ht="136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51"/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350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277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278</v>
      </c>
      <c r="G26" s="1">
        <v>-470</v>
      </c>
      <c r="H26" s="1">
        <v>6662</v>
      </c>
      <c r="I26" s="1" t="s">
        <v>278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278</v>
      </c>
      <c r="G27" s="1">
        <v>-565</v>
      </c>
      <c r="H27" s="1">
        <v>5040</v>
      </c>
      <c r="I27" s="1" t="s">
        <v>278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278</v>
      </c>
      <c r="G28" s="1">
        <v>-749</v>
      </c>
      <c r="H28" s="1">
        <v>3999</v>
      </c>
      <c r="I28" s="1" t="s">
        <v>278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278</v>
      </c>
      <c r="G29" s="1">
        <v>-500</v>
      </c>
      <c r="H29" s="1">
        <v>2480</v>
      </c>
      <c r="I29" s="1" t="s">
        <v>278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278</v>
      </c>
      <c r="G30" s="1">
        <v>-646</v>
      </c>
      <c r="H30" s="1">
        <v>407</v>
      </c>
      <c r="I30" s="1" t="s">
        <v>278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278</v>
      </c>
      <c r="G31" s="1">
        <v>-499</v>
      </c>
      <c r="H31" s="1">
        <v>-842</v>
      </c>
      <c r="I31" s="1" t="s">
        <v>278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278</v>
      </c>
      <c r="G32" s="1">
        <v>-574</v>
      </c>
      <c r="H32" s="1">
        <v>-2411</v>
      </c>
      <c r="I32" s="1" t="s">
        <v>278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278</v>
      </c>
      <c r="G33" s="1">
        <v>-955</v>
      </c>
      <c r="H33" s="1">
        <v>82</v>
      </c>
      <c r="I33" s="1" t="s">
        <v>278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356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279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339</v>
      </c>
    </row>
    <row r="2" ht="163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350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277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278</v>
      </c>
      <c r="G24" s="1">
        <v>-440</v>
      </c>
      <c r="H24" s="1">
        <v>6517</v>
      </c>
      <c r="I24" s="1" t="s">
        <v>278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278</v>
      </c>
      <c r="G25" s="1">
        <v>-433</v>
      </c>
      <c r="H25" s="1">
        <v>4958</v>
      </c>
      <c r="I25" s="1" t="s">
        <v>278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278</v>
      </c>
      <c r="G26" s="1">
        <v>-806</v>
      </c>
      <c r="H26" s="1">
        <v>3721</v>
      </c>
      <c r="I26" s="1" t="s">
        <v>278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278</v>
      </c>
      <c r="G27" s="1">
        <v>-468</v>
      </c>
      <c r="H27" s="1">
        <v>2181</v>
      </c>
      <c r="I27" s="1" t="s">
        <v>278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278</v>
      </c>
      <c r="G28" s="1">
        <v>-605</v>
      </c>
      <c r="H28" s="1">
        <v>350</v>
      </c>
      <c r="I28" s="1" t="s">
        <v>278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278</v>
      </c>
      <c r="G29" s="1">
        <v>-467</v>
      </c>
      <c r="H29" s="1">
        <v>-939</v>
      </c>
      <c r="I29" s="1" t="s">
        <v>278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278</v>
      </c>
      <c r="G30" s="1">
        <v>-538</v>
      </c>
      <c r="H30" s="1">
        <v>-2500</v>
      </c>
      <c r="I30" s="1" t="s">
        <v>278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278</v>
      </c>
      <c r="G31" s="1">
        <v>-895</v>
      </c>
      <c r="H31" s="1">
        <v>-168</v>
      </c>
      <c r="I31" s="1" t="s">
        <v>278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279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339</v>
      </c>
    </row>
    <row r="2" ht="168" customHeight="1"/>
    <row r="3" ht="40.5" spans="1:1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277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278</v>
      </c>
      <c r="G31" s="1">
        <v>-116</v>
      </c>
      <c r="H31" s="1">
        <v>1924</v>
      </c>
      <c r="I31" s="1" t="s">
        <v>278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278</v>
      </c>
      <c r="G32" s="1">
        <v>-160</v>
      </c>
      <c r="H32" s="1">
        <v>1434</v>
      </c>
      <c r="I32" s="1" t="s">
        <v>278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278</v>
      </c>
      <c r="G33" s="1">
        <v>-264</v>
      </c>
      <c r="H33" s="1">
        <v>1120</v>
      </c>
      <c r="I33" s="1" t="s">
        <v>278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278</v>
      </c>
      <c r="G34" s="1">
        <v>-132</v>
      </c>
      <c r="H34" s="1">
        <v>695</v>
      </c>
      <c r="I34" s="1" t="s">
        <v>278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278</v>
      </c>
      <c r="G35" s="1">
        <v>-171</v>
      </c>
      <c r="H35" s="1">
        <v>160</v>
      </c>
      <c r="I35" s="1" t="s">
        <v>278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278</v>
      </c>
      <c r="G36" s="1">
        <v>-132</v>
      </c>
      <c r="H36" s="1">
        <v>-116</v>
      </c>
      <c r="I36" s="1" t="s">
        <v>278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278</v>
      </c>
      <c r="G37" s="1">
        <v>-152</v>
      </c>
      <c r="H37" s="1">
        <v>-664</v>
      </c>
      <c r="I37" s="1" t="s">
        <v>278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278</v>
      </c>
      <c r="G38" s="1">
        <v>-253</v>
      </c>
      <c r="H38" s="1">
        <v>-154</v>
      </c>
      <c r="I38" s="1" t="s">
        <v>278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278</v>
      </c>
      <c r="G54" s="1">
        <v>-110</v>
      </c>
      <c r="H54" s="1">
        <v>33</v>
      </c>
      <c r="I54" s="1" t="s">
        <v>278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278</v>
      </c>
      <c r="G55" s="1">
        <v>-125</v>
      </c>
      <c r="H55" s="1">
        <v>-196</v>
      </c>
      <c r="I55" s="1" t="s">
        <v>278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278</v>
      </c>
      <c r="G56" s="1">
        <v>-124</v>
      </c>
      <c r="H56" s="1">
        <v>-317</v>
      </c>
      <c r="I56" s="1" t="s">
        <v>278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278</v>
      </c>
      <c r="G57" s="1">
        <v>-117</v>
      </c>
      <c r="H57" s="1">
        <v>-442</v>
      </c>
      <c r="I57" s="1" t="s">
        <v>278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278</v>
      </c>
      <c r="G58" s="1">
        <v>-235</v>
      </c>
      <c r="H58" s="1">
        <v>-571</v>
      </c>
      <c r="I58" s="1" t="s">
        <v>278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278</v>
      </c>
      <c r="G59" s="1">
        <v>-134</v>
      </c>
      <c r="H59" s="1">
        <v>-713</v>
      </c>
      <c r="I59" s="1" t="s">
        <v>278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278</v>
      </c>
      <c r="G60" s="1">
        <v>-250</v>
      </c>
      <c r="H60" s="1">
        <v>-831</v>
      </c>
      <c r="I60" s="1" t="s">
        <v>278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278</v>
      </c>
      <c r="G61" s="1">
        <v>-227</v>
      </c>
      <c r="H61" s="1">
        <v>-945</v>
      </c>
      <c r="I61" s="1" t="s">
        <v>278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279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339</v>
      </c>
    </row>
    <row r="2" ht="147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350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277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278</v>
      </c>
      <c r="G20" s="1">
        <v>-610</v>
      </c>
      <c r="H20" s="1">
        <v>8327</v>
      </c>
      <c r="I20" s="1" t="s">
        <v>278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278</v>
      </c>
      <c r="G21" s="1">
        <v>-705</v>
      </c>
      <c r="H21" s="1">
        <v>6120</v>
      </c>
      <c r="I21" s="1" t="s">
        <v>278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278</v>
      </c>
      <c r="G22" s="1">
        <v>-935</v>
      </c>
      <c r="H22" s="1">
        <v>4793</v>
      </c>
      <c r="I22" s="1" t="s">
        <v>278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278</v>
      </c>
      <c r="G23" s="1">
        <v>-624</v>
      </c>
      <c r="H23" s="1">
        <v>2890</v>
      </c>
      <c r="I23" s="1" t="s">
        <v>278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278</v>
      </c>
      <c r="G24" s="1">
        <v>-807</v>
      </c>
      <c r="H24" s="1">
        <v>564</v>
      </c>
      <c r="I24" s="1" t="s">
        <v>278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278</v>
      </c>
      <c r="G25" s="1">
        <v>-623</v>
      </c>
      <c r="H25" s="1">
        <v>-973</v>
      </c>
      <c r="I25" s="1" t="s">
        <v>278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278</v>
      </c>
      <c r="G26" s="1">
        <v>-717</v>
      </c>
      <c r="H26" s="1">
        <v>-3021</v>
      </c>
      <c r="I26" s="1" t="s">
        <v>278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278</v>
      </c>
      <c r="G27" s="1">
        <v>-1193</v>
      </c>
      <c r="H27" s="1">
        <v>80</v>
      </c>
      <c r="I27" s="1" t="s">
        <v>278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278</v>
      </c>
      <c r="G43" s="1">
        <v>-961</v>
      </c>
      <c r="H43" s="1">
        <v>-102</v>
      </c>
      <c r="I43" s="1" t="s">
        <v>278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278</v>
      </c>
      <c r="G44" s="1">
        <v>-717</v>
      </c>
      <c r="H44" s="1">
        <v>-890</v>
      </c>
      <c r="I44" s="1" t="s">
        <v>278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278</v>
      </c>
      <c r="G45" s="1">
        <v>-620</v>
      </c>
      <c r="H45" s="1">
        <v>-1507</v>
      </c>
      <c r="I45" s="1" t="s">
        <v>278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278</v>
      </c>
      <c r="G46" s="1">
        <v>-586</v>
      </c>
      <c r="H46" s="1">
        <v>-2085</v>
      </c>
      <c r="I46" s="1" t="s">
        <v>278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278</v>
      </c>
      <c r="G47" s="1">
        <v>-1178</v>
      </c>
      <c r="H47" s="1">
        <v>-2729</v>
      </c>
      <c r="I47" s="1" t="s">
        <v>278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278</v>
      </c>
      <c r="G48" s="1">
        <v>-672</v>
      </c>
      <c r="H48" s="1">
        <v>-3444</v>
      </c>
      <c r="I48" s="1" t="s">
        <v>278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278</v>
      </c>
      <c r="G49" s="1">
        <v>-774</v>
      </c>
      <c r="H49" s="1">
        <v>-4173</v>
      </c>
      <c r="I49" s="1" t="s">
        <v>278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278</v>
      </c>
      <c r="G50" s="1">
        <v>-1136</v>
      </c>
      <c r="H50" s="1">
        <v>-4734</v>
      </c>
      <c r="I50" s="1" t="s">
        <v>278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279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339</v>
      </c>
    </row>
    <row r="2" ht="190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350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277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278</v>
      </c>
      <c r="G23" s="1">
        <v>-377</v>
      </c>
      <c r="H23" s="1">
        <v>3953</v>
      </c>
      <c r="I23" s="1" t="s">
        <v>278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278</v>
      </c>
      <c r="G24" s="1">
        <v>-275</v>
      </c>
      <c r="H24" s="1">
        <v>2978</v>
      </c>
      <c r="I24" s="1" t="s">
        <v>278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278</v>
      </c>
      <c r="G25" s="1">
        <v>-521</v>
      </c>
      <c r="H25" s="1">
        <v>2310</v>
      </c>
      <c r="I25" s="1" t="s">
        <v>278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278</v>
      </c>
      <c r="G26" s="1">
        <v>-312</v>
      </c>
      <c r="H26" s="1">
        <v>1404</v>
      </c>
      <c r="I26" s="1" t="s">
        <v>278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278</v>
      </c>
      <c r="G27" s="1">
        <v>-403</v>
      </c>
      <c r="H27" s="1">
        <v>311</v>
      </c>
      <c r="I27" s="1" t="s">
        <v>278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278</v>
      </c>
      <c r="G28" s="1">
        <v>-311</v>
      </c>
      <c r="H28" s="1">
        <v>-528</v>
      </c>
      <c r="I28" s="1" t="s">
        <v>278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278</v>
      </c>
      <c r="G29" s="1">
        <v>-358</v>
      </c>
      <c r="H29" s="1">
        <v>-1543</v>
      </c>
      <c r="I29" s="1" t="s">
        <v>278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278</v>
      </c>
      <c r="G30" s="1">
        <v>-596</v>
      </c>
      <c r="H30" s="1">
        <v>-106</v>
      </c>
      <c r="I30" s="1" t="s">
        <v>278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278</v>
      </c>
      <c r="G46" s="1">
        <v>-480</v>
      </c>
      <c r="H46" s="1">
        <v>-6</v>
      </c>
      <c r="I46" s="1" t="s">
        <v>278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278</v>
      </c>
      <c r="G47" s="1">
        <v>-358</v>
      </c>
      <c r="H47" s="1">
        <v>-380</v>
      </c>
      <c r="I47" s="1" t="s">
        <v>278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278</v>
      </c>
      <c r="G48" s="1">
        <v>-310</v>
      </c>
      <c r="H48" s="1">
        <v>-690</v>
      </c>
      <c r="I48" s="1" t="s">
        <v>278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278</v>
      </c>
      <c r="G49" s="1">
        <v>-293</v>
      </c>
      <c r="H49" s="1">
        <v>-1014</v>
      </c>
      <c r="I49" s="1" t="s">
        <v>278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278</v>
      </c>
      <c r="G50" s="1">
        <v>-589</v>
      </c>
      <c r="H50" s="1">
        <v>-1350</v>
      </c>
      <c r="I50" s="1" t="s">
        <v>278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278</v>
      </c>
      <c r="G51" s="1">
        <v>-340</v>
      </c>
      <c r="H51" s="1">
        <v>-1732</v>
      </c>
      <c r="I51" s="1" t="s">
        <v>278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278</v>
      </c>
      <c r="G52" s="1">
        <v>-387</v>
      </c>
      <c r="H52" s="1">
        <v>-2053</v>
      </c>
      <c r="I52" s="1" t="s">
        <v>278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278</v>
      </c>
      <c r="G53" s="1">
        <v>-564</v>
      </c>
      <c r="H53" s="1">
        <v>-2366</v>
      </c>
      <c r="I53" s="1" t="s">
        <v>278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278</v>
      </c>
      <c r="G54" s="1">
        <v>-344</v>
      </c>
      <c r="H54" s="1">
        <v>-2505</v>
      </c>
      <c r="I54" s="1" t="s">
        <v>278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278</v>
      </c>
      <c r="G55" s="1">
        <v>-296</v>
      </c>
      <c r="H55" s="1">
        <v>-2443</v>
      </c>
      <c r="I55" s="1" t="s">
        <v>278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278</v>
      </c>
      <c r="G56" s="1">
        <v>-582</v>
      </c>
      <c r="H56" s="1">
        <v>-2419</v>
      </c>
      <c r="I56" s="1" t="s">
        <v>278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278</v>
      </c>
      <c r="G57" s="1">
        <v>-549</v>
      </c>
      <c r="H57" s="1">
        <v>-2389</v>
      </c>
      <c r="I57" s="1" t="s">
        <v>278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278</v>
      </c>
      <c r="H58" s="1">
        <v>-155481</v>
      </c>
      <c r="I58" s="1" t="s">
        <v>278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357</v>
      </c>
      <c r="W58" s="2" t="s">
        <v>358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359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279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339</v>
      </c>
    </row>
    <row r="2" ht="118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350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277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278</v>
      </c>
      <c r="G15" s="1">
        <v>-179</v>
      </c>
      <c r="H15" s="1">
        <v>2973</v>
      </c>
      <c r="I15" s="1" t="s">
        <v>278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278</v>
      </c>
      <c r="G16" s="1">
        <v>-246</v>
      </c>
      <c r="H16" s="1">
        <v>2164</v>
      </c>
      <c r="I16" s="1" t="s">
        <v>278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278</v>
      </c>
      <c r="G17" s="1">
        <v>-305</v>
      </c>
      <c r="H17" s="1">
        <v>1706</v>
      </c>
      <c r="I17" s="1" t="s">
        <v>278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278</v>
      </c>
      <c r="G18" s="1">
        <v>-204</v>
      </c>
      <c r="H18" s="1">
        <v>1003</v>
      </c>
      <c r="I18" s="1" t="s">
        <v>278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278</v>
      </c>
      <c r="G19" s="1">
        <v>-263</v>
      </c>
      <c r="H19" s="1">
        <v>256</v>
      </c>
      <c r="I19" s="1" t="s">
        <v>278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278</v>
      </c>
      <c r="G20" s="1">
        <v>-203</v>
      </c>
      <c r="H20" s="1">
        <v>-335</v>
      </c>
      <c r="I20" s="1" t="s">
        <v>278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278</v>
      </c>
      <c r="G21" s="1">
        <v>-234</v>
      </c>
      <c r="H21" s="1">
        <v>-970</v>
      </c>
      <c r="I21" s="1" t="s">
        <v>278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278</v>
      </c>
      <c r="G38" s="1">
        <v>-320</v>
      </c>
      <c r="H38" s="1">
        <v>-32</v>
      </c>
      <c r="I38" s="1" t="s">
        <v>278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278</v>
      </c>
      <c r="G39" s="1">
        <v>-239</v>
      </c>
      <c r="H39" s="1">
        <v>-289</v>
      </c>
      <c r="I39" s="1" t="s">
        <v>278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278</v>
      </c>
      <c r="G40" s="1">
        <v>-206</v>
      </c>
      <c r="H40" s="1">
        <v>-498</v>
      </c>
      <c r="I40" s="1" t="s">
        <v>278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278</v>
      </c>
      <c r="G41" s="1">
        <v>-195</v>
      </c>
      <c r="H41" s="1">
        <v>-721</v>
      </c>
      <c r="I41" s="1" t="s">
        <v>278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278</v>
      </c>
      <c r="G42" s="1">
        <v>-392</v>
      </c>
      <c r="H42" s="1">
        <v>-954</v>
      </c>
      <c r="I42" s="1" t="s">
        <v>278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278</v>
      </c>
      <c r="G43" s="1">
        <v>-160</v>
      </c>
      <c r="H43" s="1">
        <v>-1116</v>
      </c>
      <c r="I43" s="1" t="s">
        <v>278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278</v>
      </c>
      <c r="G44" s="1">
        <v>-258</v>
      </c>
      <c r="H44" s="1">
        <v>-1394</v>
      </c>
      <c r="I44" s="1" t="s">
        <v>278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278</v>
      </c>
      <c r="G45" s="1">
        <v>-443</v>
      </c>
      <c r="H45" s="1">
        <v>-1577</v>
      </c>
      <c r="I45" s="1" t="s">
        <v>278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278</v>
      </c>
      <c r="G46" s="1">
        <v>-229</v>
      </c>
      <c r="H46" s="1">
        <v>-1669</v>
      </c>
      <c r="I46" s="1" t="s">
        <v>278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278</v>
      </c>
      <c r="G47" s="1">
        <v>-197</v>
      </c>
      <c r="H47" s="1">
        <v>-1627</v>
      </c>
      <c r="I47" s="1" t="s">
        <v>278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278</v>
      </c>
      <c r="G48" s="1">
        <v>-388</v>
      </c>
      <c r="H48" s="1">
        <v>-1612</v>
      </c>
      <c r="I48" s="1" t="s">
        <v>278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278</v>
      </c>
      <c r="G49" s="1">
        <v>-366</v>
      </c>
      <c r="H49" s="1">
        <v>-1592</v>
      </c>
      <c r="I49" s="1" t="s">
        <v>278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278</v>
      </c>
      <c r="G50" s="1">
        <v>-162</v>
      </c>
      <c r="H50" s="1">
        <v>-1557</v>
      </c>
      <c r="I50" s="1" t="s">
        <v>278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278</v>
      </c>
      <c r="G51" s="1">
        <v>-211</v>
      </c>
      <c r="H51" s="1">
        <v>-1608</v>
      </c>
      <c r="I51" s="1" t="s">
        <v>278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278</v>
      </c>
      <c r="G52" s="1">
        <v>-226</v>
      </c>
      <c r="H52" s="39">
        <v>-1576</v>
      </c>
      <c r="I52" s="1" t="s">
        <v>278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278</v>
      </c>
      <c r="G53" s="1">
        <v>-205</v>
      </c>
      <c r="H53" s="1">
        <v>-1596</v>
      </c>
      <c r="I53" s="1" t="s">
        <v>278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278</v>
      </c>
      <c r="G54" s="1">
        <v>-223</v>
      </c>
      <c r="H54" s="1">
        <v>-1590</v>
      </c>
      <c r="I54" s="1" t="s">
        <v>278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278</v>
      </c>
      <c r="G55" s="1">
        <v>-427</v>
      </c>
      <c r="H55" s="1">
        <v>-1794</v>
      </c>
      <c r="I55" s="1" t="s">
        <v>278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279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339</v>
      </c>
    </row>
    <row r="2" ht="142" customHeight="1"/>
    <row r="3" ht="54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360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361</v>
      </c>
      <c r="N4" s="4">
        <v>43624</v>
      </c>
      <c r="O4" s="5">
        <v>0.641666666666667</v>
      </c>
      <c r="P4" t="s">
        <v>350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277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278</v>
      </c>
      <c r="G10" s="1">
        <v>-431</v>
      </c>
      <c r="H10" s="1">
        <v>4306</v>
      </c>
      <c r="I10" s="1" t="s">
        <v>278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278</v>
      </c>
      <c r="G11" s="1">
        <v>-631</v>
      </c>
      <c r="H11" s="1">
        <v>3675</v>
      </c>
      <c r="I11" s="1" t="s">
        <v>278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278</v>
      </c>
      <c r="G12" s="1">
        <v>-782</v>
      </c>
      <c r="H12" s="1">
        <v>3416</v>
      </c>
      <c r="I12" s="1" t="s">
        <v>278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278</v>
      </c>
      <c r="G13" s="1">
        <v>-459</v>
      </c>
      <c r="H13" s="1">
        <v>1902</v>
      </c>
      <c r="I13" s="1" t="s">
        <v>278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278</v>
      </c>
      <c r="G14" s="1">
        <v>-593</v>
      </c>
      <c r="H14" s="1">
        <v>181</v>
      </c>
      <c r="I14" s="1" t="s">
        <v>278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278</v>
      </c>
      <c r="G15" s="1">
        <v>-458</v>
      </c>
      <c r="H15" s="1">
        <v>-1022</v>
      </c>
      <c r="I15" s="1" t="s">
        <v>278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278</v>
      </c>
      <c r="G16" s="1">
        <v>-527</v>
      </c>
      <c r="H16" s="1">
        <v>-2294</v>
      </c>
      <c r="I16" s="1" t="s">
        <v>278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278</v>
      </c>
      <c r="G33" s="1">
        <v>-752</v>
      </c>
      <c r="H33" s="1">
        <v>-110</v>
      </c>
      <c r="I33" s="1" t="s">
        <v>278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278</v>
      </c>
      <c r="G34" s="1">
        <v>-562</v>
      </c>
      <c r="H34" s="1">
        <v>-742</v>
      </c>
      <c r="I34" s="1" t="s">
        <v>278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278</v>
      </c>
      <c r="G35" s="1">
        <v>-485</v>
      </c>
      <c r="H35" s="1">
        <v>-1239</v>
      </c>
      <c r="I35" s="1" t="s">
        <v>278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278</v>
      </c>
      <c r="G36" s="1">
        <v>-459</v>
      </c>
      <c r="H36" s="1">
        <v>-1700</v>
      </c>
      <c r="I36" s="1" t="s">
        <v>278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278</v>
      </c>
      <c r="G37" s="1">
        <v>-923</v>
      </c>
      <c r="H37" s="1">
        <v>-2220</v>
      </c>
      <c r="I37" s="1" t="s">
        <v>278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278</v>
      </c>
      <c r="G38" s="1">
        <v>-626</v>
      </c>
      <c r="H38" s="1">
        <v>-2872</v>
      </c>
      <c r="I38" s="1" t="s">
        <v>278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278</v>
      </c>
      <c r="G39" s="1">
        <v>-606</v>
      </c>
      <c r="H39" s="1">
        <v>-3376</v>
      </c>
      <c r="I39" s="1" t="s">
        <v>278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278</v>
      </c>
      <c r="G40" s="1">
        <v>-890</v>
      </c>
      <c r="H40" s="1">
        <v>-3807</v>
      </c>
      <c r="I40" s="1" t="s">
        <v>278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278</v>
      </c>
      <c r="G41" s="1">
        <v>-539</v>
      </c>
      <c r="H41" s="1">
        <v>-4025</v>
      </c>
      <c r="I41" s="1" t="s">
        <v>278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278</v>
      </c>
      <c r="G42" s="1">
        <v>-464</v>
      </c>
      <c r="H42" s="1">
        <v>-3826</v>
      </c>
      <c r="I42" s="1" t="s">
        <v>278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278</v>
      </c>
      <c r="G43" s="1">
        <v>-913</v>
      </c>
      <c r="H43" s="1">
        <v>-3891</v>
      </c>
      <c r="I43" s="1" t="s">
        <v>278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278</v>
      </c>
      <c r="G44" s="1">
        <v>-861</v>
      </c>
      <c r="H44" s="1">
        <v>-3844</v>
      </c>
      <c r="I44" s="1" t="s">
        <v>278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278</v>
      </c>
      <c r="G45" s="1">
        <v>-482</v>
      </c>
      <c r="H45" s="1">
        <v>-3662</v>
      </c>
      <c r="I45" s="1" t="s">
        <v>278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278</v>
      </c>
      <c r="G46" s="1">
        <v>-497</v>
      </c>
      <c r="H46" s="1">
        <v>-3633</v>
      </c>
      <c r="I46" s="1" t="s">
        <v>278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278</v>
      </c>
      <c r="G47" s="1">
        <v>-532</v>
      </c>
      <c r="H47" s="1">
        <v>-3710</v>
      </c>
      <c r="I47" s="1" t="s">
        <v>278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278</v>
      </c>
      <c r="G48" s="1">
        <v>-482</v>
      </c>
      <c r="H48" s="1">
        <v>-3757</v>
      </c>
      <c r="I48" s="1" t="s">
        <v>278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278</v>
      </c>
      <c r="G49" s="1">
        <v>-525</v>
      </c>
      <c r="H49" s="1">
        <v>-3743</v>
      </c>
      <c r="I49" s="1" t="s">
        <v>278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278</v>
      </c>
      <c r="G50" s="1">
        <v>-1005</v>
      </c>
      <c r="H50" s="1">
        <v>-4223</v>
      </c>
      <c r="I50" s="1" t="s">
        <v>278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278</v>
      </c>
      <c r="G51" s="1">
        <v>-825</v>
      </c>
      <c r="H51" s="1">
        <v>-4568</v>
      </c>
      <c r="I51" s="1" t="s">
        <v>278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278</v>
      </c>
      <c r="G52" s="1">
        <v>-546</v>
      </c>
      <c r="H52" s="1">
        <v>-4702</v>
      </c>
      <c r="I52" s="1" t="s">
        <v>278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278</v>
      </c>
      <c r="G53" s="1">
        <v>-1006</v>
      </c>
      <c r="H53" s="1">
        <v>-4680</v>
      </c>
      <c r="I53" s="1" t="s">
        <v>278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362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279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339</v>
      </c>
    </row>
    <row r="2" ht="127" customHeight="1"/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350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277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278</v>
      </c>
      <c r="G14" s="1">
        <v>-1011</v>
      </c>
      <c r="H14" s="1">
        <v>13227</v>
      </c>
      <c r="I14" s="1" t="s">
        <v>278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278</v>
      </c>
      <c r="G15" s="1">
        <v>-993</v>
      </c>
      <c r="H15" s="1">
        <v>9964</v>
      </c>
      <c r="I15" s="1" t="s">
        <v>278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278</v>
      </c>
      <c r="G16" s="1">
        <v>-1578</v>
      </c>
      <c r="H16" s="1">
        <v>7718</v>
      </c>
      <c r="I16" s="1" t="s">
        <v>278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278</v>
      </c>
      <c r="G17" s="1">
        <v>-1000</v>
      </c>
      <c r="H17" s="1">
        <v>4587</v>
      </c>
      <c r="I17" s="1" t="s">
        <v>278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278</v>
      </c>
      <c r="G18" s="1">
        <v>-1293</v>
      </c>
      <c r="H18" s="1">
        <v>853</v>
      </c>
      <c r="I18" s="1" t="s">
        <v>278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278</v>
      </c>
      <c r="G19" s="1">
        <v>-998</v>
      </c>
      <c r="H19" s="1">
        <v>-1782</v>
      </c>
      <c r="I19" s="1" t="s">
        <v>278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278</v>
      </c>
      <c r="G20" s="1">
        <v>-1149</v>
      </c>
      <c r="H20" s="1">
        <v>-5136</v>
      </c>
      <c r="I20" s="1" t="s">
        <v>278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278</v>
      </c>
      <c r="G37" s="1">
        <v>-1409</v>
      </c>
      <c r="H37" s="1">
        <v>-342</v>
      </c>
      <c r="I37" s="1" t="s">
        <v>278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278</v>
      </c>
      <c r="G38" s="1">
        <v>-1052</v>
      </c>
      <c r="H38" s="1">
        <v>-1398</v>
      </c>
      <c r="I38" s="1" t="s">
        <v>278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278</v>
      </c>
      <c r="G39" s="1">
        <v>-909</v>
      </c>
      <c r="H39" s="1">
        <v>-2398</v>
      </c>
      <c r="I39" s="1" t="s">
        <v>278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278</v>
      </c>
      <c r="G40" s="1">
        <v>-859</v>
      </c>
      <c r="H40" s="1">
        <v>-3259</v>
      </c>
      <c r="I40" s="1" t="s">
        <v>278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278</v>
      </c>
      <c r="G41" s="1">
        <v>-1727</v>
      </c>
      <c r="H41" s="1">
        <v>-4109</v>
      </c>
      <c r="I41" s="1" t="s">
        <v>278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278</v>
      </c>
      <c r="G42" s="1">
        <v>-987</v>
      </c>
      <c r="H42" s="1">
        <v>-5065</v>
      </c>
      <c r="I42" s="1" t="s">
        <v>278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278</v>
      </c>
      <c r="G43" s="1">
        <v>-1137</v>
      </c>
      <c r="H43" s="1">
        <v>-6098</v>
      </c>
      <c r="I43" s="1" t="s">
        <v>278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278</v>
      </c>
      <c r="G44" s="1">
        <v>-1668</v>
      </c>
      <c r="H44" s="1">
        <v>-6945</v>
      </c>
      <c r="I44" s="1" t="s">
        <v>278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278</v>
      </c>
      <c r="G45" s="1">
        <v>-1010</v>
      </c>
      <c r="H45" s="1">
        <v>-7353</v>
      </c>
      <c r="I45" s="1" t="s">
        <v>278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278</v>
      </c>
      <c r="G46" s="1">
        <v>-869</v>
      </c>
      <c r="H46" s="1">
        <v>-6987</v>
      </c>
      <c r="I46" s="1" t="s">
        <v>278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278</v>
      </c>
      <c r="G47" s="1">
        <v>-1709</v>
      </c>
      <c r="H47" s="1">
        <v>-7101</v>
      </c>
      <c r="I47" s="1" t="s">
        <v>278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278</v>
      </c>
      <c r="G48" s="1">
        <v>-1611</v>
      </c>
      <c r="H48" s="1">
        <v>-7013</v>
      </c>
      <c r="I48" s="1" t="s">
        <v>278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278</v>
      </c>
      <c r="G49" s="1">
        <v>-899</v>
      </c>
      <c r="H49" s="1">
        <v>-6861</v>
      </c>
      <c r="I49" s="1" t="s">
        <v>278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278</v>
      </c>
      <c r="G50" s="1">
        <v>-931</v>
      </c>
      <c r="H50" s="1">
        <v>-6805</v>
      </c>
      <c r="I50" s="1" t="s">
        <v>278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278</v>
      </c>
      <c r="G51" s="1">
        <v>-997</v>
      </c>
      <c r="H51" s="1">
        <v>-6949</v>
      </c>
      <c r="I51" s="1" t="s">
        <v>278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278</v>
      </c>
      <c r="G52" s="1">
        <v>-902</v>
      </c>
      <c r="H52" s="1">
        <v>-7036</v>
      </c>
      <c r="I52" s="1" t="s">
        <v>278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278</v>
      </c>
      <c r="G53" s="1">
        <v>-983</v>
      </c>
      <c r="H53" s="1">
        <v>-7009</v>
      </c>
      <c r="I53" s="1" t="s">
        <v>278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278</v>
      </c>
      <c r="G54" s="1">
        <v>-1883</v>
      </c>
      <c r="H54" s="1">
        <v>-7909</v>
      </c>
      <c r="I54" s="1" t="s">
        <v>278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278</v>
      </c>
      <c r="G55" s="1">
        <v>-1547</v>
      </c>
      <c r="H55" s="1">
        <v>-8556</v>
      </c>
      <c r="I55" s="1" t="s">
        <v>278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278</v>
      </c>
      <c r="G56" s="1">
        <v>-1022</v>
      </c>
      <c r="H56" s="1">
        <v>-8807</v>
      </c>
      <c r="I56" s="1" t="s">
        <v>278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278</v>
      </c>
      <c r="G57" s="1">
        <v>-1022</v>
      </c>
      <c r="H57" s="1">
        <v>-8807</v>
      </c>
      <c r="I57" s="1" t="s">
        <v>278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278</v>
      </c>
      <c r="G58" s="1">
        <v>-1884</v>
      </c>
      <c r="H58" s="1">
        <v>-8770</v>
      </c>
      <c r="I58" s="1" t="s">
        <v>278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279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339</v>
      </c>
    </row>
    <row r="2" ht="133" customHeight="1"/>
    <row r="3" ht="40.5" spans="1:32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340</v>
      </c>
      <c r="AE3" t="s">
        <v>341</v>
      </c>
      <c r="AF3" t="s">
        <v>342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350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277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278</v>
      </c>
      <c r="G11" s="1">
        <v>-493</v>
      </c>
      <c r="H11" s="1">
        <v>6203</v>
      </c>
      <c r="I11" s="1" t="s">
        <v>278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278</v>
      </c>
      <c r="G12" s="1">
        <v>-576</v>
      </c>
      <c r="H12" s="1">
        <v>5627</v>
      </c>
      <c r="I12" s="1" t="s">
        <v>278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278</v>
      </c>
      <c r="G13" s="1">
        <v>-764</v>
      </c>
      <c r="H13" s="1">
        <v>4430</v>
      </c>
      <c r="I13" s="1" t="s">
        <v>278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278</v>
      </c>
      <c r="G14" s="1">
        <v>-510</v>
      </c>
      <c r="H14" s="1">
        <v>2726</v>
      </c>
      <c r="I14" s="1" t="s">
        <v>278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278</v>
      </c>
      <c r="G15" s="1">
        <v>-659</v>
      </c>
      <c r="H15" s="1">
        <v>694</v>
      </c>
      <c r="I15" s="1" t="s">
        <v>278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278</v>
      </c>
      <c r="G16" s="1">
        <v>-509</v>
      </c>
      <c r="H16" s="1">
        <v>-666</v>
      </c>
      <c r="I16" s="1" t="s">
        <v>278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278</v>
      </c>
      <c r="G17" s="1">
        <v>-586</v>
      </c>
      <c r="H17" s="1">
        <v>-2395</v>
      </c>
      <c r="I17" s="1" t="s">
        <v>278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278</v>
      </c>
      <c r="G34" s="1">
        <v>-801</v>
      </c>
      <c r="H34" s="1">
        <v>32</v>
      </c>
      <c r="I34" s="1" t="s">
        <v>278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278</v>
      </c>
      <c r="G35" s="1">
        <v>-598</v>
      </c>
      <c r="H35" s="1">
        <v>-635</v>
      </c>
      <c r="I35" s="1" t="s">
        <v>278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278</v>
      </c>
      <c r="G36" s="1">
        <v>-517</v>
      </c>
      <c r="H36" s="1">
        <v>-1246</v>
      </c>
      <c r="I36" s="1" t="s">
        <v>278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278</v>
      </c>
      <c r="G37" s="1">
        <v>-488</v>
      </c>
      <c r="H37" s="1">
        <v>-1762</v>
      </c>
      <c r="I37" s="1" t="s">
        <v>278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278</v>
      </c>
      <c r="G38" s="1">
        <v>-981</v>
      </c>
      <c r="H38" s="1">
        <v>-2296</v>
      </c>
      <c r="I38" s="1" t="s">
        <v>278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278</v>
      </c>
      <c r="G39" s="1">
        <v>-560</v>
      </c>
      <c r="H39" s="1">
        <v>-2924</v>
      </c>
      <c r="I39" s="1" t="s">
        <v>278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278</v>
      </c>
      <c r="G40" s="1">
        <v>-645</v>
      </c>
      <c r="H40" s="1">
        <v>-3431</v>
      </c>
      <c r="I40" s="1" t="s">
        <v>278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278</v>
      </c>
      <c r="G41" s="1">
        <v>-947</v>
      </c>
      <c r="H41" s="1">
        <v>-3945</v>
      </c>
      <c r="I41" s="1" t="s">
        <v>278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278</v>
      </c>
      <c r="G42" s="1">
        <v>-574</v>
      </c>
      <c r="H42" s="1">
        <v>-4177</v>
      </c>
      <c r="I42" s="1" t="s">
        <v>278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278</v>
      </c>
      <c r="G43" s="1">
        <v>-493</v>
      </c>
      <c r="H43" s="1">
        <v>-3968</v>
      </c>
      <c r="I43" s="1" t="s">
        <v>278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278</v>
      </c>
      <c r="G44" s="1">
        <v>-970</v>
      </c>
      <c r="H44" s="1">
        <v>-4032</v>
      </c>
      <c r="I44" s="1" t="s">
        <v>278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278</v>
      </c>
      <c r="G45" s="1">
        <v>-915</v>
      </c>
      <c r="H45" s="1">
        <v>-3982</v>
      </c>
      <c r="I45" s="1" t="s">
        <v>278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278</v>
      </c>
      <c r="G46" s="1">
        <v>-511</v>
      </c>
      <c r="H46" s="1">
        <v>-3896</v>
      </c>
      <c r="I46" s="1" t="s">
        <v>278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278</v>
      </c>
      <c r="G47" s="1">
        <v>-529</v>
      </c>
      <c r="H47" s="1">
        <v>-3865</v>
      </c>
      <c r="I47" s="1" t="s">
        <v>278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278</v>
      </c>
      <c r="G48" s="1">
        <v>-566</v>
      </c>
      <c r="H48" s="1">
        <v>-3947</v>
      </c>
      <c r="I48" s="1" t="s">
        <v>278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278</v>
      </c>
      <c r="G49" s="1">
        <v>-512</v>
      </c>
      <c r="H49" s="1">
        <v>-3996</v>
      </c>
      <c r="I49" s="1" t="s">
        <v>278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278</v>
      </c>
      <c r="G50" s="1">
        <v>-558</v>
      </c>
      <c r="H50" s="1">
        <v>-3980</v>
      </c>
      <c r="I50" s="1" t="s">
        <v>278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278</v>
      </c>
      <c r="G51" s="1">
        <v>-1069</v>
      </c>
      <c r="H51" s="1">
        <v>-4491</v>
      </c>
      <c r="I51" s="1" t="s">
        <v>278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278</v>
      </c>
      <c r="G52" s="1">
        <v>-878</v>
      </c>
      <c r="H52" s="1">
        <v>-4858</v>
      </c>
      <c r="I52" s="1" t="s">
        <v>278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278</v>
      </c>
      <c r="G53" s="1">
        <v>-580</v>
      </c>
      <c r="H53" s="1">
        <v>-5000</v>
      </c>
      <c r="I53" s="1" t="s">
        <v>278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278</v>
      </c>
      <c r="G54" s="1">
        <v>-1069</v>
      </c>
      <c r="H54" s="1">
        <v>-4978</v>
      </c>
      <c r="I54" s="1" t="s">
        <v>278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279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339</v>
      </c>
    </row>
    <row r="2" ht="129" customHeight="1"/>
    <row r="3" ht="40.5" spans="1:32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363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340</v>
      </c>
      <c r="AE3" t="s">
        <v>341</v>
      </c>
      <c r="AF3" t="s">
        <v>342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364</v>
      </c>
      <c r="N4" s="4">
        <v>43625</v>
      </c>
      <c r="O4" s="5">
        <v>0.673611111111111</v>
      </c>
      <c r="P4" t="s">
        <v>350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277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278</v>
      </c>
      <c r="G9" s="1">
        <v>-369</v>
      </c>
      <c r="H9" s="1">
        <v>2397</v>
      </c>
      <c r="I9" s="1" t="s">
        <v>278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278</v>
      </c>
      <c r="G10" s="1">
        <v>-269</v>
      </c>
      <c r="H10" s="1">
        <v>2128</v>
      </c>
      <c r="I10" s="1" t="s">
        <v>278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278</v>
      </c>
      <c r="G11" s="1">
        <v>-510</v>
      </c>
      <c r="H11" s="1">
        <v>1887</v>
      </c>
      <c r="I11" s="1" t="s">
        <v>278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278</v>
      </c>
      <c r="G12" s="1">
        <v>-306</v>
      </c>
      <c r="H12" s="1">
        <v>1581</v>
      </c>
      <c r="I12" s="1" t="s">
        <v>278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278</v>
      </c>
      <c r="G13" s="1">
        <v>-395</v>
      </c>
      <c r="H13" s="1">
        <v>454</v>
      </c>
      <c r="I13" s="1" t="s">
        <v>278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278</v>
      </c>
      <c r="G14" s="1">
        <v>-305</v>
      </c>
      <c r="H14" s="1">
        <v>-435</v>
      </c>
      <c r="I14" s="1" t="s">
        <v>278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278</v>
      </c>
      <c r="G15" s="1">
        <v>-351</v>
      </c>
      <c r="H15" s="1">
        <v>-1480</v>
      </c>
      <c r="I15" s="1" t="s">
        <v>278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278</v>
      </c>
      <c r="G32" s="1">
        <v>-431</v>
      </c>
      <c r="H32" s="1">
        <v>-67</v>
      </c>
      <c r="I32" s="1" t="s">
        <v>278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278</v>
      </c>
      <c r="G33" s="1">
        <v>-322</v>
      </c>
      <c r="H33" s="1">
        <v>-389</v>
      </c>
      <c r="I33" s="1" t="s">
        <v>278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278</v>
      </c>
      <c r="G34" s="1">
        <v>-279</v>
      </c>
      <c r="H34" s="1">
        <v>-709</v>
      </c>
      <c r="I34" s="1" t="s">
        <v>278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278</v>
      </c>
      <c r="G35" s="1">
        <v>-263</v>
      </c>
      <c r="H35" s="1">
        <v>-1010</v>
      </c>
      <c r="I35" s="1" t="s">
        <v>278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278</v>
      </c>
      <c r="G36" s="1">
        <v>-529</v>
      </c>
      <c r="H36" s="1">
        <v>-1270</v>
      </c>
      <c r="I36" s="1" t="s">
        <v>278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278</v>
      </c>
      <c r="G37" s="1">
        <v>-216</v>
      </c>
      <c r="H37" s="1">
        <v>-1491</v>
      </c>
      <c r="I37" s="1" t="s">
        <v>278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278</v>
      </c>
      <c r="G38" s="1">
        <v>-349</v>
      </c>
      <c r="H38" s="1">
        <v>-1878</v>
      </c>
      <c r="I38" s="1" t="s">
        <v>278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278</v>
      </c>
      <c r="G39" s="1">
        <v>-495</v>
      </c>
      <c r="H39" s="1">
        <v>-2129</v>
      </c>
      <c r="I39" s="1" t="s">
        <v>278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278</v>
      </c>
      <c r="G40" s="1">
        <v>-310</v>
      </c>
      <c r="H40" s="1">
        <v>-2255</v>
      </c>
      <c r="I40" s="1" t="s">
        <v>278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278</v>
      </c>
      <c r="G41" s="1">
        <v>-266</v>
      </c>
      <c r="H41" s="1">
        <v>-2199</v>
      </c>
      <c r="I41" s="1" t="s">
        <v>278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278</v>
      </c>
      <c r="G42" s="1">
        <v>-523</v>
      </c>
      <c r="H42" s="1">
        <v>-2177</v>
      </c>
      <c r="I42" s="1" t="s">
        <v>278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278</v>
      </c>
      <c r="G43" s="1">
        <v>-493</v>
      </c>
      <c r="H43" s="1">
        <v>-2150</v>
      </c>
      <c r="I43" s="1" t="s">
        <v>278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278</v>
      </c>
      <c r="G44" s="1">
        <v>-219</v>
      </c>
      <c r="H44" s="1">
        <v>-2103</v>
      </c>
      <c r="I44" s="1" t="s">
        <v>278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278</v>
      </c>
      <c r="G45" s="1">
        <v>-285</v>
      </c>
      <c r="H45" s="1">
        <v>-2068</v>
      </c>
      <c r="I45" s="1" t="s">
        <v>278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278</v>
      </c>
      <c r="G46" s="1">
        <v>-306</v>
      </c>
      <c r="H46" s="1">
        <v>-2129</v>
      </c>
      <c r="I46" s="1" t="s">
        <v>278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278</v>
      </c>
      <c r="G47" s="1">
        <v>-276</v>
      </c>
      <c r="H47" s="1">
        <v>-2155</v>
      </c>
      <c r="I47" s="1" t="s">
        <v>278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278</v>
      </c>
      <c r="G48" s="1">
        <v>-301</v>
      </c>
      <c r="H48" s="1">
        <v>-2146</v>
      </c>
      <c r="I48" s="1" t="s">
        <v>278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278</v>
      </c>
      <c r="G49" s="1">
        <v>-577</v>
      </c>
      <c r="H49" s="1">
        <v>-2422</v>
      </c>
      <c r="I49" s="1" t="s">
        <v>278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278</v>
      </c>
      <c r="G50" s="1">
        <v>-474</v>
      </c>
      <c r="H50" s="1">
        <v>-2620</v>
      </c>
      <c r="I50" s="1" t="s">
        <v>278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278</v>
      </c>
      <c r="G51" s="1">
        <v>-313</v>
      </c>
      <c r="H51" s="1">
        <v>-2697</v>
      </c>
      <c r="I51" s="1" t="s">
        <v>278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278</v>
      </c>
      <c r="G52" s="1">
        <v>-577</v>
      </c>
      <c r="H52" s="1">
        <v>-2742</v>
      </c>
      <c r="I52" s="1" t="s">
        <v>278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279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339</v>
      </c>
    </row>
    <row r="2" ht="145" customHeight="1"/>
    <row r="3" ht="40.5" spans="1:17">
      <c r="A3" s="11" t="s">
        <v>2</v>
      </c>
      <c r="B3" s="3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277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278</v>
      </c>
      <c r="G31" s="1">
        <v>-137</v>
      </c>
      <c r="H31" s="1">
        <v>2129</v>
      </c>
      <c r="I31" s="1" t="s">
        <v>278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278</v>
      </c>
      <c r="G32" s="1">
        <v>-189</v>
      </c>
      <c r="H32" s="1">
        <v>1594</v>
      </c>
      <c r="I32" s="1" t="s">
        <v>278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278</v>
      </c>
      <c r="G33" s="1">
        <v>-312</v>
      </c>
      <c r="H33" s="1">
        <v>1241</v>
      </c>
      <c r="I33" s="1" t="s">
        <v>278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278</v>
      </c>
      <c r="G34" s="1">
        <v>-156</v>
      </c>
      <c r="H34" s="1">
        <v>794</v>
      </c>
      <c r="I34" s="1" t="s">
        <v>278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278</v>
      </c>
      <c r="G35" s="1">
        <v>-201</v>
      </c>
      <c r="H35" s="1">
        <v>163</v>
      </c>
      <c r="I35" s="1" t="s">
        <v>278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278</v>
      </c>
      <c r="G36" s="1">
        <v>-155</v>
      </c>
      <c r="H36" s="1">
        <v>-298</v>
      </c>
      <c r="I36" s="1" t="s">
        <v>278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278</v>
      </c>
      <c r="G37" s="1">
        <v>-179</v>
      </c>
      <c r="H37" s="1">
        <v>-813</v>
      </c>
      <c r="I37" s="1" t="s">
        <v>278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278</v>
      </c>
      <c r="G38" s="1">
        <v>-298</v>
      </c>
      <c r="H38" s="1">
        <v>-201</v>
      </c>
      <c r="I38" s="1" t="s">
        <v>278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278</v>
      </c>
      <c r="G54" s="1">
        <v>-239</v>
      </c>
      <c r="H54" s="1">
        <v>-32</v>
      </c>
      <c r="I54" s="1" t="s">
        <v>278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278</v>
      </c>
      <c r="G55" s="1">
        <v>-179</v>
      </c>
      <c r="H55" s="1">
        <v>-229</v>
      </c>
      <c r="I55" s="1" t="s">
        <v>278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278</v>
      </c>
      <c r="G56" s="1">
        <v>-155</v>
      </c>
      <c r="H56" s="1">
        <v>-385</v>
      </c>
      <c r="I56" s="1" t="s">
        <v>278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278</v>
      </c>
      <c r="G57" s="1">
        <v>-146</v>
      </c>
      <c r="H57" s="1">
        <v>-548</v>
      </c>
      <c r="I57" s="1" t="s">
        <v>278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278</v>
      </c>
      <c r="G58" s="1">
        <v>-294</v>
      </c>
      <c r="H58" s="1">
        <v>-700</v>
      </c>
      <c r="I58" s="1" t="s">
        <v>278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278</v>
      </c>
      <c r="G59" s="1">
        <v>-120</v>
      </c>
      <c r="H59" s="1">
        <v>-837</v>
      </c>
      <c r="I59" s="1" t="s">
        <v>278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278</v>
      </c>
      <c r="G60" s="1">
        <v>-193</v>
      </c>
      <c r="H60" s="1">
        <v>-1029</v>
      </c>
      <c r="I60" s="1" t="s">
        <v>278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278</v>
      </c>
      <c r="G61" s="1">
        <v>-331</v>
      </c>
      <c r="H61" s="1">
        <v>-1181</v>
      </c>
      <c r="I61" s="1" t="s">
        <v>278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278</v>
      </c>
      <c r="G62" s="1">
        <v>-172</v>
      </c>
      <c r="H62" s="1">
        <v>-1251</v>
      </c>
      <c r="I62" s="1" t="s">
        <v>278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278</v>
      </c>
      <c r="G63" s="1">
        <v>-148</v>
      </c>
      <c r="H63" s="1">
        <v>-1220</v>
      </c>
      <c r="I63" s="1" t="s">
        <v>278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278</v>
      </c>
      <c r="G64" s="1">
        <v>-291</v>
      </c>
      <c r="H64" s="1">
        <v>-1208</v>
      </c>
      <c r="I64" s="1" t="s">
        <v>278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278</v>
      </c>
      <c r="G65" s="1">
        <v>-274</v>
      </c>
      <c r="H65" s="1">
        <v>-1193</v>
      </c>
      <c r="I65" s="1" t="s">
        <v>278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278</v>
      </c>
      <c r="G66" s="1">
        <v>-122</v>
      </c>
      <c r="H66" s="1">
        <v>-1167</v>
      </c>
      <c r="I66" s="1" t="s">
        <v>278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278</v>
      </c>
      <c r="G67" s="1">
        <v>-158</v>
      </c>
      <c r="H67" s="1">
        <v>-1205</v>
      </c>
      <c r="I67" s="1" t="s">
        <v>278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278</v>
      </c>
      <c r="G68" s="1">
        <v>-170</v>
      </c>
      <c r="H68" s="1">
        <v>-1182</v>
      </c>
      <c r="I68" s="1" t="s">
        <v>278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278</v>
      </c>
      <c r="G69" s="1">
        <v>-153</v>
      </c>
      <c r="H69" s="1">
        <v>-1197</v>
      </c>
      <c r="I69" s="1" t="s">
        <v>278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278</v>
      </c>
      <c r="G70" s="1">
        <v>-167</v>
      </c>
      <c r="H70" s="1">
        <v>-1192</v>
      </c>
      <c r="I70" s="1" t="s">
        <v>278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278</v>
      </c>
      <c r="G71" s="1">
        <v>-320</v>
      </c>
      <c r="H71" s="1">
        <v>-1345</v>
      </c>
      <c r="I71" s="1" t="s">
        <v>278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278</v>
      </c>
      <c r="G72" s="1">
        <v>-263</v>
      </c>
      <c r="H72" s="1">
        <v>-1455</v>
      </c>
      <c r="I72" s="1" t="s">
        <v>278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278</v>
      </c>
      <c r="G73" s="1">
        <v>-174</v>
      </c>
      <c r="H73" s="1">
        <v>-1498</v>
      </c>
      <c r="I73" s="1" t="s">
        <v>278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278</v>
      </c>
      <c r="G74" s="1">
        <v>-320</v>
      </c>
      <c r="H74" s="1">
        <v>-1522</v>
      </c>
      <c r="I74" s="1" t="s">
        <v>278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279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339</v>
      </c>
    </row>
    <row r="2" ht="135" customHeight="1"/>
    <row r="3" ht="40.5" spans="1:32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340</v>
      </c>
      <c r="AE3" t="s">
        <v>341</v>
      </c>
      <c r="AF3" t="s">
        <v>342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350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277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278</v>
      </c>
      <c r="G13" s="1">
        <v>-440</v>
      </c>
      <c r="H13" s="1">
        <v>6050</v>
      </c>
      <c r="I13" s="1" t="s">
        <v>278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278</v>
      </c>
      <c r="G14" s="1">
        <v>-643</v>
      </c>
      <c r="H14" s="1">
        <v>4408</v>
      </c>
      <c r="I14" s="1" t="s">
        <v>278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278</v>
      </c>
      <c r="G15" s="1">
        <v>-806</v>
      </c>
      <c r="H15" s="1">
        <v>3485</v>
      </c>
      <c r="I15" s="1" t="s">
        <v>278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278</v>
      </c>
      <c r="G16" s="1">
        <v>-468</v>
      </c>
      <c r="H16" s="1">
        <v>1980</v>
      </c>
      <c r="I16" s="1" t="s">
        <v>278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278</v>
      </c>
      <c r="G17" s="1">
        <v>-605</v>
      </c>
      <c r="H17" s="1">
        <v>380</v>
      </c>
      <c r="I17" s="1" t="s">
        <v>278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278</v>
      </c>
      <c r="G18" s="1">
        <v>-467</v>
      </c>
      <c r="H18" s="1">
        <v>-880</v>
      </c>
      <c r="I18" s="1" t="s">
        <v>278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278</v>
      </c>
      <c r="G19" s="1">
        <v>-538</v>
      </c>
      <c r="H19" s="1">
        <v>-2374</v>
      </c>
      <c r="I19" s="1" t="s">
        <v>278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278</v>
      </c>
      <c r="G36" s="1">
        <v>-721</v>
      </c>
      <c r="H36" s="1">
        <v>-124</v>
      </c>
      <c r="I36" s="1" t="s">
        <v>278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278</v>
      </c>
      <c r="G37" s="1">
        <v>-538</v>
      </c>
      <c r="H37" s="1">
        <v>-686</v>
      </c>
      <c r="I37" s="1" t="s">
        <v>278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278</v>
      </c>
      <c r="G38" s="1">
        <v>-464</v>
      </c>
      <c r="H38" s="1">
        <v>-1172</v>
      </c>
      <c r="I38" s="1" t="s">
        <v>278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278</v>
      </c>
      <c r="G39" s="1">
        <v>-439</v>
      </c>
      <c r="H39" s="1">
        <v>-1622</v>
      </c>
      <c r="I39" s="1" t="s">
        <v>278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278</v>
      </c>
      <c r="G40" s="1">
        <v>-883</v>
      </c>
      <c r="H40" s="1">
        <v>-2057</v>
      </c>
      <c r="I40" s="1" t="s">
        <v>278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278</v>
      </c>
      <c r="G41" s="1">
        <v>-505</v>
      </c>
      <c r="H41" s="1">
        <v>-2642</v>
      </c>
      <c r="I41" s="1" t="s">
        <v>278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278</v>
      </c>
      <c r="G42" s="1">
        <v>-581</v>
      </c>
      <c r="H42" s="1">
        <v>-3137</v>
      </c>
      <c r="I42" s="1" t="s">
        <v>278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278</v>
      </c>
      <c r="G43" s="1">
        <v>-852</v>
      </c>
      <c r="H43" s="1">
        <v>-3550</v>
      </c>
      <c r="I43" s="1" t="s">
        <v>278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278</v>
      </c>
      <c r="G44" s="1">
        <v>-516</v>
      </c>
      <c r="H44" s="1">
        <v>-3758</v>
      </c>
      <c r="I44" s="1" t="s">
        <v>278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278</v>
      </c>
      <c r="G45" s="1">
        <v>-444</v>
      </c>
      <c r="H45" s="1">
        <v>-3564</v>
      </c>
      <c r="I45" s="1" t="s">
        <v>278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278</v>
      </c>
      <c r="G46" s="1">
        <v>-873</v>
      </c>
      <c r="H46" s="1">
        <v>-3629</v>
      </c>
      <c r="I46" s="1" t="s">
        <v>278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278</v>
      </c>
      <c r="G47" s="1">
        <v>-823</v>
      </c>
      <c r="H47" s="1">
        <v>-3584</v>
      </c>
      <c r="I47" s="1" t="s">
        <v>278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278</v>
      </c>
      <c r="G48" s="1">
        <v>-466</v>
      </c>
      <c r="H48" s="1">
        <v>-3606</v>
      </c>
      <c r="I48" s="1" t="s">
        <v>278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278</v>
      </c>
      <c r="G49" s="1">
        <v>-476</v>
      </c>
      <c r="H49" s="1">
        <v>-3477</v>
      </c>
      <c r="I49" s="1" t="s">
        <v>278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278</v>
      </c>
      <c r="G50" s="1">
        <v>-510</v>
      </c>
      <c r="H50" s="1">
        <v>-3551</v>
      </c>
      <c r="I50" s="1" t="s">
        <v>278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278</v>
      </c>
      <c r="G51" s="1">
        <v>-461</v>
      </c>
      <c r="H51" s="1">
        <v>-3596</v>
      </c>
      <c r="I51" s="1" t="s">
        <v>278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278</v>
      </c>
      <c r="G52" s="1">
        <v>-503</v>
      </c>
      <c r="H52" s="1">
        <v>-3583</v>
      </c>
      <c r="I52" s="1" t="s">
        <v>278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278</v>
      </c>
      <c r="G53" s="1">
        <v>-963</v>
      </c>
      <c r="H53" s="1">
        <v>-4043</v>
      </c>
      <c r="I53" s="1" t="s">
        <v>278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278</v>
      </c>
      <c r="G54" s="1">
        <v>-791</v>
      </c>
      <c r="H54" s="1">
        <v>-4374</v>
      </c>
      <c r="I54" s="1" t="s">
        <v>278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278</v>
      </c>
      <c r="G55" s="1">
        <v>-522</v>
      </c>
      <c r="H55" s="1">
        <v>-4502</v>
      </c>
      <c r="I55" s="1" t="s">
        <v>278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278</v>
      </c>
      <c r="G56" s="1">
        <v>-522</v>
      </c>
      <c r="H56" s="1">
        <v>-4502</v>
      </c>
      <c r="I56" s="1" t="s">
        <v>278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278</v>
      </c>
      <c r="G57" s="1">
        <v>-962</v>
      </c>
      <c r="H57" s="1">
        <v>-4476</v>
      </c>
      <c r="I57" s="1" t="s">
        <v>278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279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339</v>
      </c>
    </row>
    <row r="2" ht="182" customHeight="1"/>
    <row r="3" ht="54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365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366</v>
      </c>
      <c r="N4" s="4">
        <v>43627</v>
      </c>
      <c r="O4" s="5">
        <v>0.6625</v>
      </c>
      <c r="P4" t="s">
        <v>350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277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278</v>
      </c>
      <c r="G7" s="1">
        <v>-869</v>
      </c>
      <c r="H7" s="1">
        <v>2152</v>
      </c>
      <c r="I7" s="1" t="s">
        <v>278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278</v>
      </c>
      <c r="G8" s="1">
        <v>-775</v>
      </c>
      <c r="H8" s="1">
        <v>1377</v>
      </c>
      <c r="I8" s="1" t="s">
        <v>278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278</v>
      </c>
      <c r="G9" s="1">
        <v>-1232</v>
      </c>
      <c r="H9" s="1">
        <v>920</v>
      </c>
      <c r="I9" s="1" t="s">
        <v>278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278</v>
      </c>
      <c r="G10" s="1">
        <v>-780</v>
      </c>
      <c r="H10" s="1">
        <v>140</v>
      </c>
      <c r="I10" s="1" t="s">
        <v>278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278</v>
      </c>
      <c r="G11" s="1">
        <v>-1009</v>
      </c>
      <c r="H11" s="1">
        <v>-869</v>
      </c>
      <c r="I11" s="1" t="s">
        <v>278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278</v>
      </c>
      <c r="G12" s="1">
        <v>-779</v>
      </c>
      <c r="H12" s="1">
        <v>-1648</v>
      </c>
      <c r="I12" s="1" t="s">
        <v>278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278</v>
      </c>
      <c r="G13" s="1">
        <v>-897</v>
      </c>
      <c r="H13" s="1">
        <v>-4005</v>
      </c>
      <c r="I13" s="1" t="s">
        <v>278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278</v>
      </c>
      <c r="G30" s="1">
        <v>-1201</v>
      </c>
      <c r="H30" s="1">
        <v>-61</v>
      </c>
      <c r="I30" s="1" t="s">
        <v>278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278</v>
      </c>
      <c r="G31" s="1">
        <v>-897</v>
      </c>
      <c r="H31" s="1">
        <v>-1113</v>
      </c>
      <c r="I31" s="1" t="s">
        <v>278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278</v>
      </c>
      <c r="G32" s="1">
        <v>-775</v>
      </c>
      <c r="H32" s="1">
        <v>-1897</v>
      </c>
      <c r="I32" s="1" t="s">
        <v>278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278</v>
      </c>
      <c r="G33" s="1">
        <v>-732</v>
      </c>
      <c r="H33" s="1">
        <v>-2628</v>
      </c>
      <c r="I33" s="1" t="s">
        <v>278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278</v>
      </c>
      <c r="G34" s="1">
        <v>-1472</v>
      </c>
      <c r="H34" s="1">
        <v>-3377</v>
      </c>
      <c r="I34" s="1" t="s">
        <v>278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278</v>
      </c>
      <c r="G35" s="1">
        <v>-841</v>
      </c>
      <c r="H35" s="1">
        <v>-4242</v>
      </c>
      <c r="I35" s="1" t="s">
        <v>278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278</v>
      </c>
      <c r="G36" s="1">
        <v>-969</v>
      </c>
      <c r="H36" s="1">
        <v>-5146</v>
      </c>
      <c r="I36" s="1" t="s">
        <v>278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278</v>
      </c>
      <c r="G37" s="1">
        <v>-1421</v>
      </c>
      <c r="H37" s="1">
        <v>-5919</v>
      </c>
      <c r="I37" s="1" t="s">
        <v>278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278</v>
      </c>
      <c r="G38" s="1">
        <v>-861</v>
      </c>
      <c r="H38" s="1">
        <v>-6267</v>
      </c>
      <c r="I38" s="1" t="s">
        <v>278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278</v>
      </c>
      <c r="G39" s="1">
        <v>-740</v>
      </c>
      <c r="H39" s="1">
        <v>-5954</v>
      </c>
      <c r="I39" s="1" t="s">
        <v>278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278</v>
      </c>
      <c r="G40" s="1">
        <v>-1456</v>
      </c>
      <c r="H40" s="1">
        <v>-6051</v>
      </c>
      <c r="I40" s="1" t="s">
        <v>278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278</v>
      </c>
      <c r="G41" s="1">
        <v>-1373</v>
      </c>
      <c r="H41" s="1">
        <v>-5976</v>
      </c>
      <c r="I41" s="1" t="s">
        <v>278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278</v>
      </c>
      <c r="G42" s="1">
        <v>-766</v>
      </c>
      <c r="H42" s="1">
        <v>-5846</v>
      </c>
      <c r="I42" s="1" t="s">
        <v>278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278</v>
      </c>
      <c r="G43" s="1">
        <v>-793</v>
      </c>
      <c r="H43" s="1">
        <v>-5798</v>
      </c>
      <c r="I43" s="1" t="s">
        <v>278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278</v>
      </c>
      <c r="G44" s="1">
        <v>-850</v>
      </c>
      <c r="H44" s="1">
        <v>-5921</v>
      </c>
      <c r="I44" s="1" t="s">
        <v>278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278</v>
      </c>
      <c r="G45" s="1">
        <v>-769</v>
      </c>
      <c r="H45" s="1">
        <v>-5996</v>
      </c>
      <c r="I45" s="1" t="s">
        <v>278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278</v>
      </c>
      <c r="G46" s="1">
        <v>-838</v>
      </c>
      <c r="H46" s="1">
        <v>-5973</v>
      </c>
      <c r="I46" s="1" t="s">
        <v>278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278</v>
      </c>
      <c r="G47" s="1">
        <v>-1605</v>
      </c>
      <c r="H47" s="1">
        <v>-6740</v>
      </c>
      <c r="I47" s="1" t="s">
        <v>278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278</v>
      </c>
      <c r="G48" s="1">
        <v>-1318</v>
      </c>
      <c r="H48" s="1">
        <v>-7291</v>
      </c>
      <c r="I48" s="1" t="s">
        <v>278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278</v>
      </c>
      <c r="G49" s="1">
        <v>-871</v>
      </c>
      <c r="H49" s="1">
        <v>-7505</v>
      </c>
      <c r="I49" s="1" t="s">
        <v>278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278</v>
      </c>
      <c r="G50" s="1">
        <v>-1605</v>
      </c>
      <c r="H50" s="1">
        <v>-7473</v>
      </c>
      <c r="I50" s="1" t="s">
        <v>278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279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339</v>
      </c>
    </row>
    <row r="2" ht="194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/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367</v>
      </c>
      <c r="N4" s="4">
        <v>43629</v>
      </c>
      <c r="O4" s="5">
        <v>0.485416666666667</v>
      </c>
      <c r="P4" t="s">
        <v>350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277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278</v>
      </c>
      <c r="G5" s="1">
        <v>-357</v>
      </c>
      <c r="H5" s="1">
        <v>24</v>
      </c>
      <c r="I5" s="1" t="s">
        <v>278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278</v>
      </c>
      <c r="G6" s="1">
        <v>-217</v>
      </c>
      <c r="H6" s="1">
        <v>-193</v>
      </c>
      <c r="I6" s="1" t="s">
        <v>278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278</v>
      </c>
      <c r="G7" s="1">
        <v>-434</v>
      </c>
      <c r="H7" s="1">
        <v>-410</v>
      </c>
      <c r="I7" s="1" t="s">
        <v>278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278</v>
      </c>
      <c r="G8" s="1">
        <v>-275</v>
      </c>
      <c r="H8" s="1">
        <v>-685</v>
      </c>
      <c r="I8" s="1" t="s">
        <v>278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278</v>
      </c>
      <c r="G9" s="1">
        <v>-356</v>
      </c>
      <c r="H9" s="1">
        <v>-1041</v>
      </c>
      <c r="I9" s="1" t="s">
        <v>278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278</v>
      </c>
      <c r="G10" s="1">
        <v>-275</v>
      </c>
      <c r="H10" s="1">
        <v>-1316</v>
      </c>
      <c r="I10" s="1" t="s">
        <v>278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278</v>
      </c>
      <c r="G11" s="1">
        <v>-316</v>
      </c>
      <c r="H11" s="1">
        <v>-1632</v>
      </c>
      <c r="I11" s="1" t="s">
        <v>278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278</v>
      </c>
      <c r="G28" s="1">
        <v>-400</v>
      </c>
      <c r="H28" s="1">
        <v>24</v>
      </c>
      <c r="I28" s="1" t="s">
        <v>278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278</v>
      </c>
      <c r="G29" s="1">
        <v>-299</v>
      </c>
      <c r="H29" s="1">
        <v>-306</v>
      </c>
      <c r="I29" s="1" t="s">
        <v>278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278</v>
      </c>
      <c r="G30" s="1">
        <v>-258</v>
      </c>
      <c r="H30" s="1">
        <v>-602</v>
      </c>
      <c r="I30" s="1" t="s">
        <v>278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278</v>
      </c>
      <c r="G31" s="1">
        <v>-244</v>
      </c>
      <c r="H31" s="1">
        <v>-870</v>
      </c>
      <c r="I31" s="1" t="s">
        <v>278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278</v>
      </c>
      <c r="G32" s="1">
        <v>-490</v>
      </c>
      <c r="H32" s="1">
        <v>-1155</v>
      </c>
      <c r="I32" s="1" t="s">
        <v>278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278</v>
      </c>
      <c r="G33" s="1">
        <v>-200</v>
      </c>
      <c r="H33" s="1">
        <v>-1376</v>
      </c>
      <c r="I33" s="1" t="s">
        <v>278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278</v>
      </c>
      <c r="G34" s="1">
        <v>-322</v>
      </c>
      <c r="H34" s="1">
        <v>-1723</v>
      </c>
      <c r="I34" s="1" t="s">
        <v>278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278</v>
      </c>
      <c r="G35" s="1">
        <v>-453</v>
      </c>
      <c r="H35" s="1">
        <v>-1971</v>
      </c>
      <c r="I35" s="1" t="s">
        <v>278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278</v>
      </c>
      <c r="G36" s="1">
        <v>-287</v>
      </c>
      <c r="H36" s="1">
        <v>-2087</v>
      </c>
      <c r="I36" s="1" t="s">
        <v>278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278</v>
      </c>
      <c r="G37" s="1">
        <v>-246</v>
      </c>
      <c r="H37" s="1">
        <v>-2034</v>
      </c>
      <c r="I37" s="1" t="s">
        <v>278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278</v>
      </c>
      <c r="G38" s="1">
        <v>-484</v>
      </c>
      <c r="H38" s="1">
        <v>-2014</v>
      </c>
      <c r="I38" s="1" t="s">
        <v>278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278</v>
      </c>
      <c r="G39" s="1">
        <v>-457</v>
      </c>
      <c r="H39" s="1">
        <v>-1989</v>
      </c>
      <c r="I39" s="1" t="s">
        <v>278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278</v>
      </c>
      <c r="G40" s="1">
        <v>-5416</v>
      </c>
      <c r="H40" s="1">
        <v>-7159</v>
      </c>
      <c r="I40" s="1" t="s">
        <v>278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278</v>
      </c>
      <c r="G41" s="1">
        <v>-26471</v>
      </c>
      <c r="H41" s="1">
        <v>-28117</v>
      </c>
      <c r="I41" s="1" t="s">
        <v>278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278</v>
      </c>
      <c r="G42" s="1">
        <v>-28344</v>
      </c>
      <c r="H42" s="1">
        <v>-56239</v>
      </c>
      <c r="I42" s="1" t="s">
        <v>278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278</v>
      </c>
      <c r="G43" s="1">
        <v>-25644</v>
      </c>
      <c r="H43" s="1">
        <v>-81652</v>
      </c>
      <c r="I43" s="1" t="s">
        <v>278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278</v>
      </c>
      <c r="G44" s="1">
        <v>-27949</v>
      </c>
      <c r="H44" s="1">
        <v>-109314</v>
      </c>
      <c r="I44" s="1" t="s">
        <v>278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278</v>
      </c>
      <c r="G45" s="1">
        <v>-25583</v>
      </c>
      <c r="H45" s="1">
        <v>-134897</v>
      </c>
      <c r="I45" s="1" t="s">
        <v>278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278</v>
      </c>
      <c r="G46" s="1">
        <v>-43979</v>
      </c>
      <c r="H46" s="1">
        <v>-153293</v>
      </c>
      <c r="I46" s="1" t="s">
        <v>278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278</v>
      </c>
      <c r="G47" s="1">
        <v>-29046</v>
      </c>
      <c r="H47" s="1">
        <v>-182120</v>
      </c>
      <c r="I47" s="1" t="s">
        <v>278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278</v>
      </c>
      <c r="G48" s="1">
        <v>-24497</v>
      </c>
      <c r="H48" s="1">
        <v>-201201</v>
      </c>
      <c r="I48" s="1" t="s">
        <v>278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279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278</v>
      </c>
      <c r="G4" s="1">
        <v>-24392</v>
      </c>
      <c r="H4" s="1">
        <v>-24392</v>
      </c>
      <c r="I4" s="1" t="s">
        <v>278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368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277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278</v>
      </c>
      <c r="G5" s="1">
        <v>-46976</v>
      </c>
      <c r="H5" s="1">
        <v>-46976</v>
      </c>
      <c r="I5" s="1" t="s">
        <v>278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278</v>
      </c>
      <c r="G6" s="1">
        <v>-26339</v>
      </c>
      <c r="H6" s="1">
        <v>-73315</v>
      </c>
      <c r="I6" s="1" t="s">
        <v>278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278</v>
      </c>
      <c r="G7" s="1">
        <v>-27273</v>
      </c>
      <c r="H7" s="1">
        <v>-95217</v>
      </c>
      <c r="I7" s="1" t="s">
        <v>278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278</v>
      </c>
      <c r="G8" s="1">
        <v>-29204</v>
      </c>
      <c r="H8" s="1">
        <v>-124421</v>
      </c>
      <c r="I8" s="1" t="s">
        <v>278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278</v>
      </c>
      <c r="G9" s="1">
        <v>-26421</v>
      </c>
      <c r="H9" s="1">
        <v>-150842</v>
      </c>
      <c r="I9" s="1" t="s">
        <v>278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278</v>
      </c>
      <c r="G10" s="1">
        <v>-28796</v>
      </c>
      <c r="H10" s="1">
        <v>-179638</v>
      </c>
      <c r="I10" s="1" t="s">
        <v>278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278</v>
      </c>
      <c r="G11" s="1">
        <v>-26359</v>
      </c>
      <c r="H11" s="1">
        <v>-205997</v>
      </c>
      <c r="I11" s="1" t="s">
        <v>278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278</v>
      </c>
      <c r="G12" s="1">
        <v>-45313</v>
      </c>
      <c r="H12" s="1">
        <v>-224951</v>
      </c>
      <c r="I12" s="1" t="s">
        <v>278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278</v>
      </c>
      <c r="G13" s="1">
        <v>-29926</v>
      </c>
      <c r="H13" s="1">
        <v>-232293</v>
      </c>
      <c r="I13" s="1" t="s">
        <v>278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278</v>
      </c>
      <c r="G14" s="1">
        <v>-25239</v>
      </c>
      <c r="H14" s="1">
        <v>-231193</v>
      </c>
      <c r="I14" s="1" t="s">
        <v>278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279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339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371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278</v>
      </c>
      <c r="G4" s="1">
        <v>-35278</v>
      </c>
      <c r="H4" s="1">
        <v>-35278</v>
      </c>
      <c r="I4" s="1" t="s">
        <v>278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372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277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278</v>
      </c>
      <c r="G5" s="1">
        <v>-49132</v>
      </c>
      <c r="H5" s="1">
        <v>-72130</v>
      </c>
      <c r="I5" s="1" t="s">
        <v>278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278</v>
      </c>
      <c r="G6" s="1">
        <v>-72055</v>
      </c>
      <c r="H6" s="1">
        <v>-107333</v>
      </c>
      <c r="I6" s="1" t="s">
        <v>278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278</v>
      </c>
      <c r="G7" s="1">
        <v>-43647</v>
      </c>
      <c r="H7" s="1">
        <v>-150980</v>
      </c>
      <c r="I7" s="1" t="s">
        <v>278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278</v>
      </c>
      <c r="G8" s="1">
        <v>-37525</v>
      </c>
      <c r="H8" s="1">
        <v>-188505</v>
      </c>
      <c r="I8" s="1" t="s">
        <v>278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278</v>
      </c>
      <c r="G9" s="1">
        <v>-73829</v>
      </c>
      <c r="H9" s="1">
        <v>-224809</v>
      </c>
      <c r="I9" s="1" t="s">
        <v>278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278</v>
      </c>
      <c r="G10" s="1">
        <v>-69621</v>
      </c>
      <c r="H10" s="1">
        <v>-258126</v>
      </c>
      <c r="I10" s="1" t="s">
        <v>278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278</v>
      </c>
      <c r="G11" s="1">
        <v>-38858</v>
      </c>
      <c r="H11" s="1">
        <v>-296984</v>
      </c>
      <c r="I11" s="1" t="s">
        <v>278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278</v>
      </c>
      <c r="G12" s="1">
        <v>-40236</v>
      </c>
      <c r="H12" s="1">
        <v>-294018</v>
      </c>
      <c r="I12" s="1" t="s">
        <v>278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278</v>
      </c>
      <c r="G13" s="1">
        <v>-43083</v>
      </c>
      <c r="H13" s="1">
        <v>-300249</v>
      </c>
      <c r="I13" s="1" t="s">
        <v>278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278</v>
      </c>
      <c r="G14" s="1">
        <v>-38979</v>
      </c>
      <c r="H14" s="1">
        <v>-304025</v>
      </c>
      <c r="I14" s="1" t="s">
        <v>278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278</v>
      </c>
      <c r="G15" s="1">
        <v>-42483</v>
      </c>
      <c r="H15" s="1">
        <v>-302861</v>
      </c>
      <c r="I15" s="1" t="s">
        <v>278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278</v>
      </c>
      <c r="G16" s="1">
        <v>-38887</v>
      </c>
      <c r="H16" s="1">
        <v>-341748</v>
      </c>
      <c r="I16" s="1" t="s">
        <v>278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278</v>
      </c>
      <c r="G17" s="1">
        <v>-66850</v>
      </c>
      <c r="H17" s="1">
        <v>-369711</v>
      </c>
      <c r="I17" s="1" t="s">
        <v>278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278</v>
      </c>
      <c r="G18" s="1">
        <v>-44150</v>
      </c>
      <c r="H18" s="1">
        <v>-380544</v>
      </c>
      <c r="I18" s="1" t="s">
        <v>278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278</v>
      </c>
      <c r="G19" s="1">
        <v>-37235</v>
      </c>
      <c r="H19" s="1">
        <v>-378921</v>
      </c>
      <c r="I19" s="1" t="s">
        <v>278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373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279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339</v>
      </c>
      <c r="Z1" s="9" t="s">
        <v>339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106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278</v>
      </c>
      <c r="G4" s="1">
        <v>-35040</v>
      </c>
      <c r="H4" s="1">
        <v>-35040</v>
      </c>
      <c r="I4" s="1" t="s">
        <v>278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374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277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278</v>
      </c>
      <c r="G5" s="1">
        <v>-35171</v>
      </c>
      <c r="H5" s="1">
        <v>-70211</v>
      </c>
      <c r="I5" s="1" t="s">
        <v>278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278</v>
      </c>
      <c r="G6" s="1">
        <v>-33208</v>
      </c>
      <c r="H6" s="1">
        <v>-103419</v>
      </c>
      <c r="I6" s="1" t="s">
        <v>278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278</v>
      </c>
      <c r="G7" s="1">
        <v>-66780</v>
      </c>
      <c r="H7" s="1">
        <v>-136991</v>
      </c>
      <c r="I7" s="1" t="s">
        <v>278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278</v>
      </c>
      <c r="G8" s="1">
        <v>-38194</v>
      </c>
      <c r="H8" s="1">
        <v>-175185</v>
      </c>
      <c r="I8" s="1" t="s">
        <v>278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278</v>
      </c>
      <c r="G9" s="1">
        <v>-43960</v>
      </c>
      <c r="H9" s="1">
        <v>-208158</v>
      </c>
      <c r="I9" s="1" t="s">
        <v>278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278</v>
      </c>
      <c r="G10" s="1">
        <v>-64470</v>
      </c>
      <c r="H10" s="1">
        <v>-239655</v>
      </c>
      <c r="I10" s="1" t="s">
        <v>278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278</v>
      </c>
      <c r="G11" s="1">
        <v>-39053</v>
      </c>
      <c r="H11" s="1">
        <v>-278708</v>
      </c>
      <c r="I11" s="1" t="s">
        <v>278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278</v>
      </c>
      <c r="G12" s="1">
        <v>-33575</v>
      </c>
      <c r="H12" s="1">
        <v>-270158</v>
      </c>
      <c r="I12" s="1" t="s">
        <v>278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278</v>
      </c>
      <c r="G13" s="1">
        <v>-66058</v>
      </c>
      <c r="H13" s="1">
        <v>-274555</v>
      </c>
      <c r="I13" s="1" t="s">
        <v>278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278</v>
      </c>
      <c r="G14" s="1">
        <v>-62293</v>
      </c>
      <c r="H14" s="1">
        <v>-271157</v>
      </c>
      <c r="I14" s="1" t="s">
        <v>278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278</v>
      </c>
      <c r="G15" s="1">
        <v>-34768</v>
      </c>
      <c r="H15" s="1">
        <v>-265260</v>
      </c>
      <c r="I15" s="1" t="s">
        <v>278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278</v>
      </c>
      <c r="G16" s="1">
        <v>-36001</v>
      </c>
      <c r="H16" s="1">
        <v>-263070</v>
      </c>
      <c r="I16" s="1" t="s">
        <v>278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278</v>
      </c>
      <c r="G17" s="1">
        <v>-38548</v>
      </c>
      <c r="H17" s="1">
        <v>-268645</v>
      </c>
      <c r="I17" s="1" t="s">
        <v>278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278</v>
      </c>
      <c r="G18" s="1">
        <v>-34876</v>
      </c>
      <c r="H18" s="1">
        <v>-272024</v>
      </c>
      <c r="I18" s="1" t="s">
        <v>278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278</v>
      </c>
      <c r="G19" s="1">
        <v>-38011</v>
      </c>
      <c r="H19" s="1">
        <v>-270982</v>
      </c>
      <c r="I19" s="1" t="s">
        <v>278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278</v>
      </c>
      <c r="G20" s="1">
        <v>-34793</v>
      </c>
      <c r="H20" s="1">
        <v>-305775</v>
      </c>
      <c r="I20" s="1" t="s">
        <v>278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278</v>
      </c>
      <c r="G21" s="1">
        <v>-59812</v>
      </c>
      <c r="H21" s="1">
        <v>-330794</v>
      </c>
      <c r="I21" s="1" t="s">
        <v>278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278</v>
      </c>
      <c r="G22" s="1">
        <v>-39502</v>
      </c>
      <c r="H22" s="1">
        <v>-340486</v>
      </c>
      <c r="I22" s="1" t="s">
        <v>278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278</v>
      </c>
      <c r="G23" s="1">
        <v>-33316</v>
      </c>
      <c r="H23" s="1">
        <v>-339034</v>
      </c>
      <c r="I23" s="1" t="s">
        <v>278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375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279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339</v>
      </c>
    </row>
    <row r="2" ht="217" customHeight="1"/>
    <row r="3" ht="59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376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377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277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278</v>
      </c>
      <c r="G11" s="1">
        <v>-348134</v>
      </c>
      <c r="H11" s="1">
        <v>-26568</v>
      </c>
      <c r="I11" s="1" t="s">
        <v>278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278</v>
      </c>
      <c r="G12" s="1">
        <v>-259771</v>
      </c>
      <c r="H12" s="1">
        <v>-312484</v>
      </c>
      <c r="I12" s="1" t="s">
        <v>278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278</v>
      </c>
      <c r="G13" s="1">
        <v>-224643</v>
      </c>
      <c r="H13" s="1">
        <v>-533241</v>
      </c>
      <c r="I13" s="1" t="s">
        <v>278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278</v>
      </c>
      <c r="G14" s="1">
        <v>-212104</v>
      </c>
      <c r="H14" s="1">
        <v>-746374</v>
      </c>
      <c r="I14" s="1" t="s">
        <v>278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278</v>
      </c>
      <c r="G15" s="1">
        <v>-426530</v>
      </c>
      <c r="H15" s="1">
        <v>-960137</v>
      </c>
      <c r="I15" s="1" t="s">
        <v>278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278</v>
      </c>
      <c r="G16" s="1">
        <v>-243951</v>
      </c>
      <c r="H16" s="1">
        <v>-1226628</v>
      </c>
      <c r="I16" s="1" t="s">
        <v>278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278</v>
      </c>
      <c r="G17" s="1">
        <v>-280781</v>
      </c>
      <c r="H17" s="1">
        <v>-1484151</v>
      </c>
      <c r="I17" s="1" t="s">
        <v>278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278</v>
      </c>
      <c r="G18" s="1">
        <v>-411780</v>
      </c>
      <c r="H18" s="1">
        <v>-1715451</v>
      </c>
      <c r="I18" s="1" t="s">
        <v>278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278</v>
      </c>
      <c r="G19" s="1">
        <v>-249433</v>
      </c>
      <c r="H19" s="1">
        <v>-1816108</v>
      </c>
      <c r="I19" s="1" t="s">
        <v>278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278</v>
      </c>
      <c r="G20" s="1">
        <v>-214449</v>
      </c>
      <c r="H20" s="1">
        <v>-1725530</v>
      </c>
      <c r="I20" s="1" t="s">
        <v>278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278</v>
      </c>
      <c r="G21" s="1">
        <v>-421921</v>
      </c>
      <c r="H21" s="1">
        <v>-1753615</v>
      </c>
      <c r="I21" s="1" t="s">
        <v>278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278</v>
      </c>
      <c r="G22" s="1">
        <v>-397873</v>
      </c>
      <c r="H22" s="1">
        <v>-1731912</v>
      </c>
      <c r="I22" s="1" t="s">
        <v>278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278</v>
      </c>
      <c r="G23" s="1">
        <v>-222064</v>
      </c>
      <c r="H23" s="1">
        <v>-1694246</v>
      </c>
      <c r="I23" s="1" t="s">
        <v>278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278</v>
      </c>
      <c r="G24" s="1">
        <v>-229942</v>
      </c>
      <c r="H24" s="1">
        <v>-1680257</v>
      </c>
      <c r="I24" s="1" t="s">
        <v>278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278</v>
      </c>
      <c r="G25" s="1">
        <v>-246211</v>
      </c>
      <c r="H25" s="1">
        <v>-1715864</v>
      </c>
      <c r="I25" s="1" t="s">
        <v>278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278</v>
      </c>
      <c r="G26" s="1">
        <v>-222756</v>
      </c>
      <c r="H26" s="1">
        <v>-1737444</v>
      </c>
      <c r="I26" s="1" t="s">
        <v>278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278</v>
      </c>
      <c r="G27" s="1">
        <v>-242778</v>
      </c>
      <c r="H27" s="1">
        <v>-1730789</v>
      </c>
      <c r="I27" s="1" t="s">
        <v>278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278</v>
      </c>
      <c r="G28" s="1">
        <v>-222228</v>
      </c>
      <c r="H28" s="1">
        <v>-1953017</v>
      </c>
      <c r="I28" s="1" t="s">
        <v>278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278</v>
      </c>
      <c r="G29" s="1">
        <v>-382030</v>
      </c>
      <c r="H29" s="1">
        <v>-2112819</v>
      </c>
      <c r="I29" s="1" t="s">
        <v>278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278</v>
      </c>
      <c r="G30" s="1">
        <v>-252309</v>
      </c>
      <c r="H30" s="1">
        <v>-2174727</v>
      </c>
      <c r="I30" s="1" t="s">
        <v>278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278</v>
      </c>
      <c r="G31" s="1">
        <v>-212790</v>
      </c>
      <c r="H31" s="1">
        <v>-2165453</v>
      </c>
      <c r="I31" s="1" t="s">
        <v>278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279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278</v>
      </c>
      <c r="G4" s="1">
        <v>-49503</v>
      </c>
      <c r="H4" s="1">
        <v>-49503</v>
      </c>
      <c r="I4" s="1" t="s">
        <v>278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378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277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278</v>
      </c>
      <c r="G5" s="1">
        <v>-95972</v>
      </c>
      <c r="H5" s="1">
        <v>-95972</v>
      </c>
      <c r="I5" s="1" t="s">
        <v>278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278</v>
      </c>
      <c r="G6" s="1">
        <v>-54197</v>
      </c>
      <c r="H6" s="1">
        <v>-150169</v>
      </c>
      <c r="I6" s="1" t="s">
        <v>278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278</v>
      </c>
      <c r="G7" s="1">
        <v>-56119</v>
      </c>
      <c r="H7" s="1">
        <v>-195236</v>
      </c>
      <c r="I7" s="1" t="s">
        <v>278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278</v>
      </c>
      <c r="G8" s="1">
        <v>-60090</v>
      </c>
      <c r="H8" s="1">
        <v>-255326</v>
      </c>
      <c r="I8" s="1" t="s">
        <v>278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278</v>
      </c>
      <c r="G9" s="1">
        <v>-54366</v>
      </c>
      <c r="H9" s="1">
        <v>-309692</v>
      </c>
      <c r="I9" s="1" t="s">
        <v>278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278</v>
      </c>
      <c r="G10" s="1">
        <v>-59252</v>
      </c>
      <c r="H10" s="1">
        <v>-368944</v>
      </c>
      <c r="I10" s="1" t="s">
        <v>278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278</v>
      </c>
      <c r="G11" s="1">
        <v>-54237</v>
      </c>
      <c r="H11" s="1">
        <v>-423181</v>
      </c>
      <c r="I11" s="1" t="s">
        <v>278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278</v>
      </c>
      <c r="G12" s="1">
        <v>-93238</v>
      </c>
      <c r="H12" s="1">
        <v>-462182</v>
      </c>
      <c r="I12" s="1" t="s">
        <v>278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278</v>
      </c>
      <c r="G13" s="1">
        <v>-61578</v>
      </c>
      <c r="H13" s="1">
        <v>-477291</v>
      </c>
      <c r="I13" s="1" t="s">
        <v>278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278</v>
      </c>
      <c r="G14" s="1">
        <v>-51933</v>
      </c>
      <c r="H14" s="1">
        <v>-475027</v>
      </c>
      <c r="I14" s="1" t="s">
        <v>278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279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339</v>
      </c>
    </row>
    <row r="2" ht="183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74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379</v>
      </c>
      <c r="N4" s="4">
        <v>43629</v>
      </c>
      <c r="O4" s="5">
        <v>0.485416666666667</v>
      </c>
      <c r="P4" t="s">
        <v>350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277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278</v>
      </c>
      <c r="G5" s="1">
        <v>-869</v>
      </c>
      <c r="H5" s="1">
        <v>-404</v>
      </c>
      <c r="I5" s="1" t="s">
        <v>278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278</v>
      </c>
      <c r="G6" s="1">
        <v>-775</v>
      </c>
      <c r="H6" s="1">
        <v>-1179</v>
      </c>
      <c r="I6" s="1" t="s">
        <v>278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278</v>
      </c>
      <c r="G7" s="1">
        <v>-1232</v>
      </c>
      <c r="H7" s="1">
        <v>-1636</v>
      </c>
      <c r="I7" s="1" t="s">
        <v>278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278</v>
      </c>
      <c r="G8" s="1">
        <v>-780</v>
      </c>
      <c r="H8" s="1">
        <v>-2416</v>
      </c>
      <c r="I8" s="1" t="s">
        <v>278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278</v>
      </c>
      <c r="G9" s="1">
        <v>-1009</v>
      </c>
      <c r="H9" s="1">
        <v>-3425</v>
      </c>
      <c r="I9" s="1" t="s">
        <v>278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278</v>
      </c>
      <c r="G10" s="1">
        <v>-779</v>
      </c>
      <c r="H10" s="1">
        <v>-4204</v>
      </c>
      <c r="I10" s="1" t="s">
        <v>278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278</v>
      </c>
      <c r="G11" s="1">
        <v>-897</v>
      </c>
      <c r="H11" s="1">
        <v>-5101</v>
      </c>
      <c r="I11" s="1" t="s">
        <v>278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278</v>
      </c>
      <c r="G28" s="1">
        <v>-1201</v>
      </c>
      <c r="H28" s="1">
        <v>-183</v>
      </c>
      <c r="I28" s="1" t="s">
        <v>278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278</v>
      </c>
      <c r="G29" s="1">
        <v>-897</v>
      </c>
      <c r="H29" s="1">
        <v>-1068</v>
      </c>
      <c r="I29" s="1" t="s">
        <v>278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278</v>
      </c>
      <c r="G30" s="1">
        <v>-775</v>
      </c>
      <c r="H30" s="1">
        <v>-1865</v>
      </c>
      <c r="I30" s="1" t="s">
        <v>278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278</v>
      </c>
      <c r="G31" s="1">
        <v>-732</v>
      </c>
      <c r="H31" s="1">
        <v>-2658</v>
      </c>
      <c r="I31" s="1" t="s">
        <v>278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278</v>
      </c>
      <c r="G32" s="1">
        <v>-1472</v>
      </c>
      <c r="H32" s="1">
        <v>-3540</v>
      </c>
      <c r="I32" s="1" t="s">
        <v>278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278</v>
      </c>
      <c r="G33" s="1">
        <v>-841</v>
      </c>
      <c r="H33" s="1">
        <v>-4497</v>
      </c>
      <c r="I33" s="1" t="s">
        <v>278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278</v>
      </c>
      <c r="G34" s="1">
        <v>-969</v>
      </c>
      <c r="H34" s="1">
        <v>-5229</v>
      </c>
      <c r="I34" s="1" t="s">
        <v>278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278</v>
      </c>
      <c r="G35" s="1">
        <v>-1421</v>
      </c>
      <c r="H35" s="1">
        <v>-5919</v>
      </c>
      <c r="I35" s="1" t="s">
        <v>278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278</v>
      </c>
      <c r="G36" s="1">
        <v>-861</v>
      </c>
      <c r="H36" s="1">
        <v>-6267</v>
      </c>
      <c r="I36" s="1" t="s">
        <v>278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278</v>
      </c>
      <c r="G37" s="1">
        <v>-740</v>
      </c>
      <c r="H37" s="1">
        <v>-5954</v>
      </c>
      <c r="I37" s="1" t="s">
        <v>278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278</v>
      </c>
      <c r="G38" s="1">
        <v>-1456</v>
      </c>
      <c r="H38" s="1">
        <v>-6051</v>
      </c>
      <c r="I38" s="1" t="s">
        <v>278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278</v>
      </c>
      <c r="G39" s="1">
        <v>-1373</v>
      </c>
      <c r="H39" s="1">
        <v>-5976</v>
      </c>
      <c r="I39" s="1" t="s">
        <v>278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278</v>
      </c>
      <c r="G40" s="1">
        <v>-31889</v>
      </c>
      <c r="H40" s="1">
        <v>-36969</v>
      </c>
      <c r="I40" s="1" t="s">
        <v>278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278</v>
      </c>
      <c r="I41" s="1" t="s">
        <v>278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278</v>
      </c>
      <c r="G42" s="1">
        <v>-170067</v>
      </c>
      <c r="H42" s="1">
        <v>-333174</v>
      </c>
      <c r="I42" s="1" t="s">
        <v>278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278</v>
      </c>
      <c r="G43" s="1">
        <v>-153866</v>
      </c>
      <c r="H43" s="1">
        <v>-486346</v>
      </c>
      <c r="I43" s="1" t="s">
        <v>278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278</v>
      </c>
      <c r="G44" s="1">
        <v>-167696</v>
      </c>
      <c r="H44" s="1">
        <v>-653181</v>
      </c>
      <c r="I44" s="1" t="s">
        <v>278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278</v>
      </c>
      <c r="G45" s="1">
        <v>-153501</v>
      </c>
      <c r="H45" s="1">
        <v>-806682</v>
      </c>
      <c r="I45" s="1" t="s">
        <v>278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278</v>
      </c>
      <c r="G46" s="1">
        <v>-263882</v>
      </c>
      <c r="H46" s="1">
        <v>-917063</v>
      </c>
      <c r="I46" s="1" t="s">
        <v>278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278</v>
      </c>
      <c r="G47" s="1">
        <v>-174277</v>
      </c>
      <c r="H47" s="1">
        <v>-1090683</v>
      </c>
      <c r="I47" s="1" t="s">
        <v>278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278</v>
      </c>
      <c r="G48" s="1">
        <v>-146982</v>
      </c>
      <c r="H48" s="1">
        <v>-1205776</v>
      </c>
      <c r="I48" s="1" t="s">
        <v>278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279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339</v>
      </c>
    </row>
    <row r="2" ht="127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350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277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278</v>
      </c>
      <c r="G12" s="1">
        <v>-1057</v>
      </c>
      <c r="H12" s="1">
        <v>13408</v>
      </c>
      <c r="I12" s="1" t="s">
        <v>278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278</v>
      </c>
      <c r="G13" s="1">
        <v>-1038</v>
      </c>
      <c r="H13" s="1">
        <v>10321</v>
      </c>
      <c r="I13" s="1" t="s">
        <v>278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278</v>
      </c>
      <c r="G14" s="1">
        <v>-1650</v>
      </c>
      <c r="H14" s="1">
        <v>8045</v>
      </c>
      <c r="I14" s="1" t="s">
        <v>278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278</v>
      </c>
      <c r="G15" s="1">
        <v>-1046</v>
      </c>
      <c r="H15" s="1">
        <v>5065</v>
      </c>
      <c r="I15" s="1" t="s">
        <v>278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278</v>
      </c>
      <c r="G16" s="1">
        <v>-1352</v>
      </c>
      <c r="H16" s="1">
        <v>1207</v>
      </c>
      <c r="I16" s="1" t="s">
        <v>278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278</v>
      </c>
      <c r="G17" s="1">
        <v>-1044</v>
      </c>
      <c r="H17" s="1">
        <v>-1659</v>
      </c>
      <c r="I17" s="1" t="s">
        <v>278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278</v>
      </c>
      <c r="G18" s="1">
        <v>-1202</v>
      </c>
      <c r="H18" s="1">
        <v>-5100</v>
      </c>
      <c r="I18" s="1" t="s">
        <v>278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278</v>
      </c>
      <c r="G35" s="1">
        <v>-1648</v>
      </c>
      <c r="H35" s="1">
        <v>-125</v>
      </c>
      <c r="I35" s="1" t="s">
        <v>278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278</v>
      </c>
      <c r="G36" s="1">
        <v>-1230</v>
      </c>
      <c r="H36" s="1">
        <v>-1418</v>
      </c>
      <c r="I36" s="1" t="s">
        <v>278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278</v>
      </c>
      <c r="G37" s="1">
        <v>-1064</v>
      </c>
      <c r="H37" s="1">
        <v>-2538</v>
      </c>
      <c r="I37" s="1" t="s">
        <v>278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278</v>
      </c>
      <c r="G38" s="1">
        <v>-1005</v>
      </c>
      <c r="H38" s="1">
        <v>-3553</v>
      </c>
      <c r="I38" s="1" t="s">
        <v>278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278</v>
      </c>
      <c r="G39" s="1">
        <v>-2021</v>
      </c>
      <c r="H39" s="1">
        <v>-4653</v>
      </c>
      <c r="I39" s="1" t="s">
        <v>278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278</v>
      </c>
      <c r="G40" s="1">
        <v>-1154</v>
      </c>
      <c r="H40" s="1">
        <v>-5990</v>
      </c>
      <c r="I40" s="1" t="s">
        <v>278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278</v>
      </c>
      <c r="G41" s="1">
        <v>-1329</v>
      </c>
      <c r="H41" s="1">
        <v>-7063</v>
      </c>
      <c r="I41" s="1" t="s">
        <v>278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278</v>
      </c>
      <c r="G42" s="1">
        <v>-1950</v>
      </c>
      <c r="H42" s="1">
        <v>-8123</v>
      </c>
      <c r="I42" s="1" t="s">
        <v>278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278</v>
      </c>
      <c r="G43" s="1">
        <v>-1181</v>
      </c>
      <c r="H43" s="1">
        <v>-8600</v>
      </c>
      <c r="I43" s="1" t="s">
        <v>278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278</v>
      </c>
      <c r="G44" s="1">
        <v>-1016</v>
      </c>
      <c r="H44" s="1">
        <v>-8172</v>
      </c>
      <c r="I44" s="1" t="s">
        <v>278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278</v>
      </c>
      <c r="G45" s="1">
        <v>-1999</v>
      </c>
      <c r="H45" s="1">
        <v>-9305</v>
      </c>
      <c r="I45" s="1" t="s">
        <v>278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278</v>
      </c>
      <c r="G46" s="1">
        <v>-1885</v>
      </c>
      <c r="H46" s="1">
        <v>-8202</v>
      </c>
      <c r="I46" s="1" t="s">
        <v>278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278</v>
      </c>
      <c r="G47" s="1">
        <v>-1051</v>
      </c>
      <c r="H47" s="1">
        <v>-8023</v>
      </c>
      <c r="I47" s="1" t="s">
        <v>278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278</v>
      </c>
      <c r="G48" s="1">
        <v>-1088</v>
      </c>
      <c r="H48" s="1">
        <v>-7957</v>
      </c>
      <c r="I48" s="1" t="s">
        <v>278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278</v>
      </c>
      <c r="G49" s="1">
        <v>-1166</v>
      </c>
      <c r="H49" s="1">
        <v>-8126</v>
      </c>
      <c r="I49" s="1" t="s">
        <v>278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278</v>
      </c>
      <c r="G50" s="1">
        <v>-1055</v>
      </c>
      <c r="H50" s="1">
        <v>-8228</v>
      </c>
      <c r="I50" s="1" t="s">
        <v>278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278</v>
      </c>
      <c r="G51" s="1">
        <v>-1150</v>
      </c>
      <c r="H51" s="1">
        <v>-8197</v>
      </c>
      <c r="I51" s="1" t="s">
        <v>278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278</v>
      </c>
      <c r="G52" s="1">
        <v>-2203</v>
      </c>
      <c r="H52" s="1">
        <v>-9250</v>
      </c>
      <c r="I52" s="1" t="s">
        <v>278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278</v>
      </c>
      <c r="G53" s="1">
        <v>-1810</v>
      </c>
      <c r="H53" s="1">
        <v>-10007</v>
      </c>
      <c r="I53" s="1" t="s">
        <v>278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278</v>
      </c>
      <c r="G54" s="1">
        <v>-1195557</v>
      </c>
      <c r="H54" s="1">
        <v>-1204662</v>
      </c>
      <c r="I54" s="1" t="s">
        <v>278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278</v>
      </c>
      <c r="G55" s="1">
        <v>-1008300</v>
      </c>
      <c r="H55" s="1">
        <v>-2211911</v>
      </c>
      <c r="I55" s="1" t="s">
        <v>278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279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339</v>
      </c>
    </row>
    <row r="2" ht="211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380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278</v>
      </c>
      <c r="G4" s="1">
        <v>-1189669</v>
      </c>
      <c r="H4" s="1">
        <v>-1189669</v>
      </c>
      <c r="I4" s="1" t="s">
        <v>278</v>
      </c>
      <c r="J4" s="1">
        <v>976000</v>
      </c>
      <c r="K4" s="1">
        <v>497619</v>
      </c>
      <c r="L4" s="1" t="e">
        <f>F4+G4</f>
        <v>#VALUE!</v>
      </c>
      <c r="M4" s="19" t="s">
        <v>381</v>
      </c>
      <c r="N4" s="4">
        <v>43633</v>
      </c>
      <c r="O4" s="5">
        <v>0.546527777777778</v>
      </c>
      <c r="P4" s="6" t="s">
        <v>382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277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278</v>
      </c>
      <c r="G5" s="1">
        <v>-994</v>
      </c>
      <c r="H5" s="1">
        <v>-2183867</v>
      </c>
      <c r="I5" s="1" t="s">
        <v>278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278</v>
      </c>
      <c r="G6" s="1">
        <v>-1144597</v>
      </c>
      <c r="H6" s="1">
        <v>-3328464</v>
      </c>
      <c r="I6" s="1" t="s">
        <v>278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278</v>
      </c>
      <c r="G23" s="1">
        <v>-1571073</v>
      </c>
      <c r="H23" s="1">
        <v>363360</v>
      </c>
      <c r="I23" s="1" t="s">
        <v>278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278</v>
      </c>
      <c r="G24" s="1">
        <v>-1172302</v>
      </c>
      <c r="H24" s="1">
        <v>-913532</v>
      </c>
      <c r="I24" s="1" t="s">
        <v>278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278</v>
      </c>
      <c r="G25" s="1">
        <v>-1013777</v>
      </c>
      <c r="H25" s="1">
        <v>-2022615</v>
      </c>
      <c r="I25" s="1" t="s">
        <v>278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278</v>
      </c>
      <c r="G26" s="1">
        <v>-957190</v>
      </c>
      <c r="H26" s="1">
        <v>-3099406</v>
      </c>
      <c r="I26" s="1" t="s">
        <v>278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278</v>
      </c>
      <c r="G27" s="1">
        <v>-1924860</v>
      </c>
      <c r="H27" s="1">
        <v>-4229396</v>
      </c>
      <c r="I27" s="1" t="s">
        <v>278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278</v>
      </c>
      <c r="G28" s="1">
        <v>-1100911</v>
      </c>
      <c r="H28" s="1">
        <v>-5511303</v>
      </c>
      <c r="I28" s="1" t="s">
        <v>278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278</v>
      </c>
      <c r="G29" s="1">
        <v>-1267114</v>
      </c>
      <c r="H29" s="1">
        <v>-6697042</v>
      </c>
      <c r="I29" s="1" t="s">
        <v>278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278</v>
      </c>
      <c r="G30" s="1">
        <v>-1858290</v>
      </c>
      <c r="H30" s="1">
        <v>-7741542</v>
      </c>
      <c r="I30" s="1" t="s">
        <v>278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278</v>
      </c>
      <c r="G31" s="1">
        <v>-1125650</v>
      </c>
      <c r="H31" s="1">
        <v>-8195790</v>
      </c>
      <c r="I31" s="1" t="s">
        <v>278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278</v>
      </c>
      <c r="G32" s="1">
        <v>-967772</v>
      </c>
      <c r="H32" s="1">
        <v>-7787026</v>
      </c>
      <c r="I32" s="1" t="s">
        <v>278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278</v>
      </c>
      <c r="G33" s="1">
        <v>-1904057</v>
      </c>
      <c r="H33" s="1">
        <v>-7913768</v>
      </c>
      <c r="I33" s="1" t="s">
        <v>278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278</v>
      </c>
      <c r="G34" s="1">
        <v>-1795531</v>
      </c>
      <c r="H34" s="1">
        <v>-7815824</v>
      </c>
      <c r="I34" s="1" t="s">
        <v>278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278</v>
      </c>
      <c r="G35" s="1">
        <v>-1002140</v>
      </c>
      <c r="H35" s="1">
        <v>-7645844</v>
      </c>
      <c r="I35" s="1" t="s">
        <v>278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278</v>
      </c>
      <c r="G36" s="1">
        <v>-1037687</v>
      </c>
      <c r="H36" s="1">
        <v>-7582711</v>
      </c>
      <c r="I36" s="1" t="s">
        <v>278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278</v>
      </c>
      <c r="G37" s="1">
        <v>-1111109</v>
      </c>
      <c r="H37" s="1">
        <v>-7743402</v>
      </c>
      <c r="I37" s="1" t="s">
        <v>278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278</v>
      </c>
      <c r="G38" s="1">
        <v>-1005259</v>
      </c>
      <c r="H38" s="1">
        <v>-7840789</v>
      </c>
      <c r="I38" s="1" t="s">
        <v>278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278</v>
      </c>
      <c r="G39" s="1">
        <v>-1095615</v>
      </c>
      <c r="H39" s="1">
        <v>-7810754</v>
      </c>
      <c r="I39" s="1" t="s">
        <v>278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278</v>
      </c>
      <c r="G40" s="1">
        <v>-1002878</v>
      </c>
      <c r="H40" s="1">
        <v>-8813632</v>
      </c>
      <c r="I40" s="1" t="s">
        <v>278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278</v>
      </c>
      <c r="G41" s="1">
        <v>-1724040</v>
      </c>
      <c r="H41" s="1">
        <v>-9534794</v>
      </c>
      <c r="I41" s="1" t="s">
        <v>278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278</v>
      </c>
      <c r="G42" s="1">
        <v>-1138614</v>
      </c>
      <c r="H42" s="1">
        <v>-9814162</v>
      </c>
      <c r="I42" s="1" t="s">
        <v>278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278</v>
      </c>
      <c r="G43" s="1">
        <v>-2098900</v>
      </c>
      <c r="H43" s="1">
        <v>-9772308</v>
      </c>
      <c r="I43" s="1" t="s">
        <v>278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279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339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312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278</v>
      </c>
      <c r="G4" s="1">
        <v>-90536725</v>
      </c>
      <c r="H4" s="1">
        <v>-370157889</v>
      </c>
      <c r="I4" s="1" t="s">
        <v>278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383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277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278</v>
      </c>
      <c r="G5" s="1">
        <v>-78293935</v>
      </c>
      <c r="H5" s="1">
        <v>-448451824</v>
      </c>
      <c r="I5" s="1" t="s">
        <v>278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278</v>
      </c>
      <c r="G6" s="1">
        <v>-73923638</v>
      </c>
      <c r="H6" s="1">
        <v>-522375462</v>
      </c>
      <c r="I6" s="1" t="s">
        <v>278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278</v>
      </c>
      <c r="G7" s="1">
        <v>-148657564</v>
      </c>
      <c r="H7" s="1">
        <v>-597109388</v>
      </c>
      <c r="I7" s="1" t="s">
        <v>278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278</v>
      </c>
      <c r="G8" s="1">
        <v>-85023264</v>
      </c>
      <c r="H8" s="1">
        <v>-615936002</v>
      </c>
      <c r="I8" s="1" t="s">
        <v>278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278</v>
      </c>
      <c r="G9" s="1">
        <v>-97859097</v>
      </c>
      <c r="H9" s="1">
        <v>-597245950</v>
      </c>
      <c r="I9" s="1" t="s">
        <v>278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278</v>
      </c>
      <c r="G10" s="1">
        <v>-143515522</v>
      </c>
      <c r="H10" s="1">
        <v>-597879288</v>
      </c>
      <c r="I10" s="1" t="s">
        <v>278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278</v>
      </c>
      <c r="G11" s="1">
        <v>-86933792</v>
      </c>
      <c r="H11" s="1">
        <v>-632960802</v>
      </c>
      <c r="I11" s="1" t="s">
        <v>278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278</v>
      </c>
      <c r="G12" s="1">
        <v>-74740934</v>
      </c>
      <c r="H12" s="1">
        <v>-601391996</v>
      </c>
      <c r="I12" s="1" t="s">
        <v>278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278</v>
      </c>
      <c r="G13" s="1">
        <v>-147050129</v>
      </c>
      <c r="H13" s="1">
        <v>-611180271</v>
      </c>
      <c r="I13" s="1" t="s">
        <v>278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278</v>
      </c>
      <c r="G14" s="1">
        <v>-138668688</v>
      </c>
      <c r="H14" s="1">
        <v>-603616126</v>
      </c>
      <c r="I14" s="1" t="s">
        <v>278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278</v>
      </c>
      <c r="G15" s="1">
        <v>-77396049</v>
      </c>
      <c r="H15" s="1">
        <v>-590488590</v>
      </c>
      <c r="I15" s="1" t="s">
        <v>278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278</v>
      </c>
      <c r="G16" s="1">
        <v>-80141391</v>
      </c>
      <c r="H16" s="1">
        <v>-585612849</v>
      </c>
      <c r="I16" s="1" t="s">
        <v>278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278</v>
      </c>
      <c r="G17" s="1">
        <v>-85810777</v>
      </c>
      <c r="H17" s="1">
        <v>-598022952</v>
      </c>
      <c r="I17" s="1" t="s">
        <v>278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278</v>
      </c>
      <c r="G18" s="1">
        <v>-77636946</v>
      </c>
      <c r="H18" s="1">
        <v>-605545050</v>
      </c>
      <c r="I18" s="1" t="s">
        <v>278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278</v>
      </c>
      <c r="G19" s="1">
        <v>-84614180</v>
      </c>
      <c r="H19" s="1">
        <v>-603225438</v>
      </c>
      <c r="I19" s="1" t="s">
        <v>278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278</v>
      </c>
      <c r="G20" s="1">
        <v>-77452113</v>
      </c>
      <c r="H20" s="1">
        <v>-680677551</v>
      </c>
      <c r="I20" s="1" t="s">
        <v>278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278</v>
      </c>
      <c r="G21" s="1">
        <v>-133147345</v>
      </c>
      <c r="H21" s="1">
        <v>-736372783</v>
      </c>
      <c r="I21" s="1" t="s">
        <v>278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278</v>
      </c>
      <c r="G22" s="1">
        <v>-87935921</v>
      </c>
      <c r="H22" s="1">
        <v>-757949211</v>
      </c>
      <c r="I22" s="1" t="s">
        <v>278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278</v>
      </c>
      <c r="G23" s="1">
        <v>-74162783</v>
      </c>
      <c r="H23" s="1">
        <v>-754715945</v>
      </c>
      <c r="I23" s="1" t="s">
        <v>278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279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339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26" t="s">
        <v>333</v>
      </c>
      <c r="G3" s="26" t="s">
        <v>334</v>
      </c>
      <c r="H3" s="26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104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278</v>
      </c>
      <c r="G4" s="1">
        <v>-1851836</v>
      </c>
      <c r="H4" s="1">
        <v>-1851836</v>
      </c>
      <c r="I4" s="1" t="s">
        <v>278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374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277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278</v>
      </c>
      <c r="G5" s="1">
        <v>-1828938</v>
      </c>
      <c r="H5" s="1">
        <v>-3680774</v>
      </c>
      <c r="I5" s="1" t="s">
        <v>278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278</v>
      </c>
      <c r="G6" s="1">
        <v>-1726848</v>
      </c>
      <c r="H6" s="1">
        <v>-5407622</v>
      </c>
      <c r="I6" s="1" t="s">
        <v>278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278</v>
      </c>
      <c r="G7" s="1">
        <v>-3472625</v>
      </c>
      <c r="H7" s="1">
        <v>-7153399</v>
      </c>
      <c r="I7" s="1" t="s">
        <v>278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278</v>
      </c>
      <c r="G8" s="1">
        <v>-1986133</v>
      </c>
      <c r="H8" s="1">
        <v>-9139532</v>
      </c>
      <c r="I8" s="1" t="s">
        <v>278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278</v>
      </c>
      <c r="G9" s="1">
        <v>-2285978</v>
      </c>
      <c r="H9" s="1">
        <v>-10854164</v>
      </c>
      <c r="I9" s="1" t="s">
        <v>278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278</v>
      </c>
      <c r="G10" s="1">
        <v>-3352508</v>
      </c>
      <c r="H10" s="1">
        <v>-12492040</v>
      </c>
      <c r="I10" s="1" t="s">
        <v>278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278</v>
      </c>
      <c r="G11" s="1">
        <v>-2030764</v>
      </c>
      <c r="H11" s="1">
        <v>-14522804</v>
      </c>
      <c r="I11" s="1" t="s">
        <v>278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278</v>
      </c>
      <c r="G12" s="1">
        <v>-1745940</v>
      </c>
      <c r="H12" s="1">
        <v>-14048452</v>
      </c>
      <c r="I12" s="1" t="s">
        <v>278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278</v>
      </c>
      <c r="G13" s="1">
        <v>-3435075</v>
      </c>
      <c r="H13" s="1">
        <v>-14277105</v>
      </c>
      <c r="I13" s="1" t="s">
        <v>278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278</v>
      </c>
      <c r="G14" s="1">
        <v>-3239286</v>
      </c>
      <c r="H14" s="1">
        <v>-14100408</v>
      </c>
      <c r="I14" s="1" t="s">
        <v>278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278</v>
      </c>
      <c r="G15" s="1">
        <v>-1807963</v>
      </c>
      <c r="H15" s="1">
        <v>-13793750</v>
      </c>
      <c r="I15" s="1" t="s">
        <v>278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278</v>
      </c>
      <c r="G16" s="1">
        <v>-1872094</v>
      </c>
      <c r="H16" s="1">
        <v>-13679854</v>
      </c>
      <c r="I16" s="1" t="s">
        <v>278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278</v>
      </c>
      <c r="G17" s="1">
        <v>-2004531</v>
      </c>
      <c r="H17" s="1">
        <v>-13969753</v>
      </c>
      <c r="I17" s="1" t="s">
        <v>278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278</v>
      </c>
      <c r="G18" s="1">
        <v>-1813591</v>
      </c>
      <c r="H18" s="1">
        <v>-14145468</v>
      </c>
      <c r="I18" s="1" t="s">
        <v>278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278</v>
      </c>
      <c r="G19" s="1">
        <v>-1976578</v>
      </c>
      <c r="H19" s="1">
        <v>-14091282</v>
      </c>
      <c r="I19" s="1" t="s">
        <v>278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278</v>
      </c>
      <c r="G20" s="1">
        <v>-1809273</v>
      </c>
      <c r="H20" s="1">
        <v>-15900555</v>
      </c>
      <c r="I20" s="1" t="s">
        <v>278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278</v>
      </c>
      <c r="G21" s="1">
        <v>-3110308</v>
      </c>
      <c r="H21" s="1">
        <v>-17201590</v>
      </c>
      <c r="I21" s="1" t="s">
        <v>278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278</v>
      </c>
      <c r="G22" s="1">
        <v>-2054174</v>
      </c>
      <c r="H22" s="1">
        <v>-17705613</v>
      </c>
      <c r="I22" s="1" t="s">
        <v>278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278</v>
      </c>
      <c r="G23" s="1">
        <v>-1732435</v>
      </c>
      <c r="H23" s="1">
        <v>-17630085</v>
      </c>
      <c r="I23" s="1" t="s">
        <v>278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279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278</v>
      </c>
      <c r="G4" s="1">
        <v>-6054833</v>
      </c>
      <c r="H4" s="1">
        <v>-6054833</v>
      </c>
      <c r="I4" s="1" t="s">
        <v>278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378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277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278</v>
      </c>
      <c r="G5" s="1">
        <v>-3407735</v>
      </c>
      <c r="H5" s="1">
        <v>-9462568</v>
      </c>
      <c r="I5" s="1" t="s">
        <v>278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278</v>
      </c>
      <c r="G6" s="1">
        <v>-3528614</v>
      </c>
      <c r="H6" s="1">
        <v>-12296267</v>
      </c>
      <c r="I6" s="1" t="s">
        <v>278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278</v>
      </c>
      <c r="G7" s="1">
        <v>-3778278</v>
      </c>
      <c r="H7" s="1">
        <v>-16074545</v>
      </c>
      <c r="I7" s="1" t="s">
        <v>278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278</v>
      </c>
      <c r="G8" s="1">
        <v>-3418343</v>
      </c>
      <c r="H8" s="1">
        <v>-19492888</v>
      </c>
      <c r="I8" s="1" t="s">
        <v>278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278</v>
      </c>
      <c r="G9" s="1">
        <v>-3725592</v>
      </c>
      <c r="H9" s="1">
        <v>-23218480</v>
      </c>
      <c r="I9" s="1" t="s">
        <v>278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278</v>
      </c>
      <c r="G10" s="1">
        <v>-3410243</v>
      </c>
      <c r="H10" s="1">
        <v>-26628723</v>
      </c>
      <c r="I10" s="1" t="s">
        <v>278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278</v>
      </c>
      <c r="G11" s="1">
        <v>-5862523</v>
      </c>
      <c r="H11" s="1">
        <v>-29081003</v>
      </c>
      <c r="I11" s="1" t="s">
        <v>278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278</v>
      </c>
      <c r="G12" s="1">
        <v>-3871849</v>
      </c>
      <c r="H12" s="1">
        <v>-30031021</v>
      </c>
      <c r="I12" s="1" t="s">
        <v>278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278</v>
      </c>
      <c r="G13" s="1">
        <v>-3265413</v>
      </c>
      <c r="H13" s="1">
        <v>-29888699</v>
      </c>
      <c r="I13" s="1" t="s">
        <v>278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279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339</v>
      </c>
    </row>
    <row r="2" ht="195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380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278</v>
      </c>
      <c r="G4" s="1">
        <v>-33365442</v>
      </c>
      <c r="H4" s="1">
        <v>-98422539</v>
      </c>
      <c r="I4" s="1" t="s">
        <v>278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381</v>
      </c>
      <c r="N4" s="4">
        <v>43633</v>
      </c>
      <c r="O4" s="5">
        <v>0.5</v>
      </c>
      <c r="P4" s="6" t="s">
        <v>382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277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278</v>
      </c>
      <c r="G21" s="1">
        <v>-45145142</v>
      </c>
      <c r="H21" s="1">
        <v>1989718</v>
      </c>
      <c r="I21" s="1" t="s">
        <v>278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278</v>
      </c>
      <c r="G22" s="1">
        <v>-33686358</v>
      </c>
      <c r="H22" s="1">
        <v>-33239213</v>
      </c>
      <c r="I22" s="1" t="s">
        <v>278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278</v>
      </c>
      <c r="G23" s="1">
        <v>-29131134</v>
      </c>
      <c r="H23" s="1">
        <v>-65370205</v>
      </c>
      <c r="I23" s="1" t="s">
        <v>278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278</v>
      </c>
      <c r="G24" s="1">
        <v>-27505061</v>
      </c>
      <c r="H24" s="1">
        <v>-94599874</v>
      </c>
      <c r="I24" s="1" t="s">
        <v>278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278</v>
      </c>
      <c r="G25" s="1">
        <v>-55311283</v>
      </c>
      <c r="H25" s="1">
        <v>-123880945</v>
      </c>
      <c r="I25" s="1" t="s">
        <v>278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278</v>
      </c>
      <c r="G26" s="1">
        <v>-31634942</v>
      </c>
      <c r="H26" s="1">
        <v>-157869868</v>
      </c>
      <c r="I26" s="1" t="s">
        <v>278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278</v>
      </c>
      <c r="G27" s="1">
        <v>-36410821</v>
      </c>
      <c r="H27" s="1">
        <v>-191065844</v>
      </c>
      <c r="I27" s="1" t="s">
        <v>278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278</v>
      </c>
      <c r="G28" s="1">
        <v>-53398388</v>
      </c>
      <c r="H28" s="1">
        <v>-222454987</v>
      </c>
      <c r="I28" s="1" t="s">
        <v>278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278</v>
      </c>
      <c r="G29" s="1">
        <v>-32345800</v>
      </c>
      <c r="H29" s="1">
        <v>-235507905</v>
      </c>
      <c r="I29" s="1" t="s">
        <v>278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278</v>
      </c>
      <c r="G30" s="1">
        <v>-27809155</v>
      </c>
      <c r="H30" s="1">
        <v>-223761974</v>
      </c>
      <c r="I30" s="1" t="s">
        <v>278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278</v>
      </c>
      <c r="G31" s="1">
        <v>-54713523</v>
      </c>
      <c r="H31" s="1">
        <v>-227403936</v>
      </c>
      <c r="I31" s="1" t="s">
        <v>278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278</v>
      </c>
      <c r="G32" s="1">
        <v>-51595007</v>
      </c>
      <c r="H32" s="1">
        <v>-224589514</v>
      </c>
      <c r="I32" s="1" t="s">
        <v>278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278</v>
      </c>
      <c r="G33" s="1">
        <v>-28796728</v>
      </c>
      <c r="H33" s="1">
        <v>-219705099</v>
      </c>
      <c r="I33" s="1" t="s">
        <v>278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278</v>
      </c>
      <c r="G34" s="1">
        <v>-29818198</v>
      </c>
      <c r="H34" s="1">
        <v>-217890963</v>
      </c>
      <c r="I34" s="1" t="s">
        <v>278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278</v>
      </c>
      <c r="G35" s="1">
        <v>-31927956</v>
      </c>
      <c r="H35" s="1">
        <v>-222508440</v>
      </c>
      <c r="I35" s="1" t="s">
        <v>278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278</v>
      </c>
      <c r="G36" s="1">
        <v>-28886360</v>
      </c>
      <c r="H36" s="1">
        <v>-225306891</v>
      </c>
      <c r="I36" s="1" t="s">
        <v>278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278</v>
      </c>
      <c r="G37" s="1">
        <v>-31482733</v>
      </c>
      <c r="H37" s="1">
        <v>-224443824</v>
      </c>
      <c r="I37" s="1" t="s">
        <v>278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278</v>
      </c>
      <c r="G38" s="1">
        <v>-28817914</v>
      </c>
      <c r="H38" s="1">
        <v>-253261738</v>
      </c>
      <c r="I38" s="1" t="s">
        <v>278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278</v>
      </c>
      <c r="G39" s="1">
        <v>-49540659</v>
      </c>
      <c r="H39" s="1">
        <v>-273984483</v>
      </c>
      <c r="I39" s="1" t="s">
        <v>278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278</v>
      </c>
      <c r="G40" s="1">
        <v>-32718666</v>
      </c>
      <c r="H40" s="1">
        <v>-282012510</v>
      </c>
      <c r="I40" s="1" t="s">
        <v>278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278</v>
      </c>
      <c r="G41" s="1">
        <v>-60312706</v>
      </c>
      <c r="H41" s="1">
        <v>-280809822</v>
      </c>
      <c r="I41" s="1" t="s">
        <v>278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279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340</v>
      </c>
      <c r="AL3" t="s">
        <v>341</v>
      </c>
      <c r="AM3" t="s">
        <v>342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277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279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120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278</v>
      </c>
      <c r="G4" s="1">
        <v>-34201876</v>
      </c>
      <c r="H4" s="1">
        <v>-139211842</v>
      </c>
      <c r="I4" s="1" t="s">
        <v>278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384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277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278</v>
      </c>
      <c r="G5" s="1">
        <v>-67290975</v>
      </c>
      <c r="H5" s="1">
        <v>-172300941</v>
      </c>
      <c r="I5" s="1" t="s">
        <v>278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278</v>
      </c>
      <c r="G6" s="1">
        <v>-63455580</v>
      </c>
      <c r="H6" s="1">
        <v>-202667422</v>
      </c>
      <c r="I6" s="1" t="s">
        <v>278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278</v>
      </c>
      <c r="G7" s="1">
        <v>-35416872</v>
      </c>
      <c r="H7" s="1">
        <v>-238084294</v>
      </c>
      <c r="I7" s="1" t="s">
        <v>278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278</v>
      </c>
      <c r="G8" s="1">
        <v>-36673156</v>
      </c>
      <c r="H8" s="1">
        <v>-267534818</v>
      </c>
      <c r="I8" s="1" t="s">
        <v>278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278</v>
      </c>
      <c r="G9" s="1">
        <v>-39267500</v>
      </c>
      <c r="H9" s="1">
        <v>-273658703</v>
      </c>
      <c r="I9" s="1" t="s">
        <v>278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278</v>
      </c>
      <c r="G10" s="1">
        <v>-35527108</v>
      </c>
      <c r="H10" s="1">
        <v>-277100858</v>
      </c>
      <c r="I10" s="1" t="s">
        <v>278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278</v>
      </c>
      <c r="G11" s="1">
        <v>-38719930</v>
      </c>
      <c r="H11" s="1">
        <v>-276039390</v>
      </c>
      <c r="I11" s="1" t="s">
        <v>278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278</v>
      </c>
      <c r="G12" s="1">
        <v>-60928982</v>
      </c>
      <c r="H12" s="1">
        <v>-336968372</v>
      </c>
      <c r="I12" s="1" t="s">
        <v>278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278</v>
      </c>
      <c r="G13" s="1">
        <v>-40239977</v>
      </c>
      <c r="H13" s="1">
        <v>-346841868</v>
      </c>
      <c r="I13" s="1" t="s">
        <v>278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278</v>
      </c>
      <c r="G14" s="1">
        <v>-33937311</v>
      </c>
      <c r="H14" s="1">
        <v>-345362307</v>
      </c>
      <c r="I14" s="1" t="s">
        <v>278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279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339</v>
      </c>
    </row>
    <row r="2" ht="228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83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385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278</v>
      </c>
      <c r="G4" s="1">
        <v>-20486852</v>
      </c>
      <c r="H4" s="1">
        <v>-64420070</v>
      </c>
      <c r="I4" s="1" t="s">
        <v>278</v>
      </c>
      <c r="J4" s="1">
        <v>4022370000</v>
      </c>
      <c r="K4" s="1">
        <v>10261146</v>
      </c>
      <c r="L4" s="1" t="e">
        <f>F4+G4</f>
        <v>#VALUE!</v>
      </c>
      <c r="M4" s="19" t="s">
        <v>386</v>
      </c>
      <c r="N4" s="4">
        <v>43632</v>
      </c>
      <c r="O4" s="5">
        <v>0.577777777777778</v>
      </c>
      <c r="P4" s="6" t="s">
        <v>382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277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278</v>
      </c>
      <c r="G5" s="1">
        <v>-23586032</v>
      </c>
      <c r="H5" s="1">
        <v>-880061020</v>
      </c>
      <c r="I5" s="1" t="s">
        <v>278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278</v>
      </c>
      <c r="G22" s="1">
        <v>-31913046</v>
      </c>
      <c r="H22" s="1">
        <v>2465916</v>
      </c>
      <c r="I22" s="1" t="s">
        <v>278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278</v>
      </c>
      <c r="G23" s="1">
        <v>-23812845</v>
      </c>
      <c r="H23" s="1">
        <v>-22625928</v>
      </c>
      <c r="I23" s="1" t="s">
        <v>278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278</v>
      </c>
      <c r="G24" s="1">
        <v>-20592762</v>
      </c>
      <c r="H24" s="1">
        <v>-43441603</v>
      </c>
      <c r="I24" s="1" t="s">
        <v>278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278</v>
      </c>
      <c r="G25" s="1">
        <v>-19443293</v>
      </c>
      <c r="H25" s="1">
        <v>-65442028</v>
      </c>
      <c r="I25" s="1" t="s">
        <v>278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278</v>
      </c>
      <c r="G26" s="1">
        <v>-39099477</v>
      </c>
      <c r="H26" s="1">
        <v>-87620830</v>
      </c>
      <c r="I26" s="1" t="s">
        <v>278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278</v>
      </c>
      <c r="G27" s="1">
        <v>-22362702</v>
      </c>
      <c r="H27" s="1">
        <v>-113445734</v>
      </c>
      <c r="I27" s="1" t="s">
        <v>278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278</v>
      </c>
      <c r="G28" s="1">
        <v>-25738765</v>
      </c>
      <c r="H28" s="1">
        <v>-136501773</v>
      </c>
      <c r="I28" s="1" t="s">
        <v>278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278</v>
      </c>
      <c r="G29" s="1">
        <v>-37747255</v>
      </c>
      <c r="H29" s="1">
        <v>-157253156</v>
      </c>
      <c r="I29" s="1" t="s">
        <v>278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278</v>
      </c>
      <c r="G30" s="1">
        <v>-22865206</v>
      </c>
      <c r="H30" s="1">
        <v>-166480247</v>
      </c>
      <c r="I30" s="1" t="s">
        <v>278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278</v>
      </c>
      <c r="G31" s="1">
        <v>-19658257</v>
      </c>
      <c r="H31" s="1">
        <v>-158177063</v>
      </c>
      <c r="I31" s="1" t="s">
        <v>278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278</v>
      </c>
      <c r="G32" s="1">
        <v>-38676922</v>
      </c>
      <c r="H32" s="1">
        <v>-160751562</v>
      </c>
      <c r="I32" s="1" t="s">
        <v>278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278</v>
      </c>
      <c r="G33" s="1">
        <v>-36472447</v>
      </c>
      <c r="H33" s="1">
        <v>-158762051</v>
      </c>
      <c r="I33" s="1" t="s">
        <v>278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278</v>
      </c>
      <c r="G34" s="1">
        <v>-20356371</v>
      </c>
      <c r="H34" s="1">
        <v>-155309264</v>
      </c>
      <c r="I34" s="1" t="s">
        <v>278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278</v>
      </c>
      <c r="G35" s="1">
        <v>-21078448</v>
      </c>
      <c r="H35" s="1">
        <v>-154026853</v>
      </c>
      <c r="I35" s="1" t="s">
        <v>278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278</v>
      </c>
      <c r="G36" s="1">
        <v>-22569832</v>
      </c>
      <c r="H36" s="1">
        <v>-157290941</v>
      </c>
      <c r="I36" s="1" t="s">
        <v>278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278</v>
      </c>
      <c r="G37" s="1">
        <v>-20419732</v>
      </c>
      <c r="H37" s="1">
        <v>-159269162</v>
      </c>
      <c r="I37" s="1" t="s">
        <v>278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278</v>
      </c>
      <c r="G38" s="1">
        <v>-22255105</v>
      </c>
      <c r="H38" s="1">
        <v>-158659061</v>
      </c>
      <c r="I38" s="1" t="s">
        <v>278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278</v>
      </c>
      <c r="G39" s="1">
        <v>-20371348</v>
      </c>
      <c r="H39" s="1">
        <v>-179030409</v>
      </c>
      <c r="I39" s="1" t="s">
        <v>278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278</v>
      </c>
      <c r="G40" s="1">
        <v>-35020231</v>
      </c>
      <c r="H40" s="1">
        <v>-193679292</v>
      </c>
      <c r="I40" s="1" t="s">
        <v>278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278</v>
      </c>
      <c r="G41" s="1">
        <v>-23128785</v>
      </c>
      <c r="H41" s="1">
        <v>-199354295</v>
      </c>
      <c r="I41" s="1" t="s">
        <v>278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278</v>
      </c>
      <c r="G42" s="1">
        <v>-42634978</v>
      </c>
      <c r="H42" s="1">
        <v>-198504117</v>
      </c>
      <c r="I42" s="1" t="s">
        <v>278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279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277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279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24" t="s">
        <v>387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277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279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388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277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279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339</v>
      </c>
    </row>
    <row r="2" ht="201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350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277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278</v>
      </c>
      <c r="G15" s="1">
        <v>-327</v>
      </c>
      <c r="H15" s="1">
        <v>4702</v>
      </c>
      <c r="I15" s="1" t="s">
        <v>278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278</v>
      </c>
      <c r="G16" s="1">
        <v>-340</v>
      </c>
      <c r="H16" s="1">
        <v>3530</v>
      </c>
      <c r="I16" s="1" t="s">
        <v>278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278</v>
      </c>
      <c r="G17" s="1">
        <v>-630</v>
      </c>
      <c r="H17" s="1">
        <v>2659</v>
      </c>
      <c r="I17" s="1" t="s">
        <v>278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278</v>
      </c>
      <c r="G18" s="1">
        <v>-367</v>
      </c>
      <c r="H18" s="1">
        <v>1540</v>
      </c>
      <c r="I18" s="1" t="s">
        <v>278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278</v>
      </c>
      <c r="G19" s="1">
        <v>-475</v>
      </c>
      <c r="H19" s="1">
        <v>296</v>
      </c>
      <c r="I19" s="1" t="s">
        <v>278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278</v>
      </c>
      <c r="G20" s="1">
        <v>-366</v>
      </c>
      <c r="H20" s="1">
        <v>-731</v>
      </c>
      <c r="I20" s="1" t="s">
        <v>278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278</v>
      </c>
      <c r="G21" s="1">
        <v>-422</v>
      </c>
      <c r="H21" s="1">
        <v>-1936</v>
      </c>
      <c r="I21" s="1" t="s">
        <v>278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278</v>
      </c>
      <c r="G22" s="1">
        <v>-702</v>
      </c>
      <c r="H22" s="1">
        <v>-156</v>
      </c>
      <c r="I22" s="1" t="s">
        <v>278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278</v>
      </c>
      <c r="G38" s="1">
        <v>-544</v>
      </c>
      <c r="H38" s="1">
        <v>-16</v>
      </c>
      <c r="I38" s="1" t="s">
        <v>278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278</v>
      </c>
      <c r="G39" s="1">
        <v>-406</v>
      </c>
      <c r="H39" s="1">
        <v>-413</v>
      </c>
      <c r="I39" s="1" t="s">
        <v>278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278</v>
      </c>
      <c r="G40" s="1">
        <v>-351</v>
      </c>
      <c r="H40" s="1">
        <v>-780</v>
      </c>
      <c r="I40" s="1" t="s">
        <v>278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278</v>
      </c>
      <c r="G41" s="1">
        <v>-332</v>
      </c>
      <c r="H41" s="1">
        <v>-1141</v>
      </c>
      <c r="I41" s="1" t="s">
        <v>278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278</v>
      </c>
      <c r="G42" s="1">
        <v>-667</v>
      </c>
      <c r="H42" s="1">
        <v>-1516</v>
      </c>
      <c r="I42" s="1" t="s">
        <v>278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278</v>
      </c>
      <c r="G43" s="1">
        <v>-381</v>
      </c>
      <c r="H43" s="1">
        <v>-1927</v>
      </c>
      <c r="I43" s="1" t="s">
        <v>278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278</v>
      </c>
      <c r="G44" s="1">
        <v>-438</v>
      </c>
      <c r="H44" s="1">
        <v>-2343</v>
      </c>
      <c r="I44" s="1" t="s">
        <v>278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278</v>
      </c>
      <c r="G45" s="1">
        <v>-643</v>
      </c>
      <c r="H45" s="1">
        <v>-2680</v>
      </c>
      <c r="I45" s="1" t="s">
        <v>278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278</v>
      </c>
      <c r="G46" s="1">
        <v>-390</v>
      </c>
      <c r="H46" s="1">
        <v>-2838</v>
      </c>
      <c r="I46" s="1" t="s">
        <v>278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278</v>
      </c>
      <c r="G47" s="1">
        <v>-335</v>
      </c>
      <c r="H47" s="1">
        <v>-2767</v>
      </c>
      <c r="I47" s="1" t="s">
        <v>278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278</v>
      </c>
      <c r="G48" s="1">
        <v>-659</v>
      </c>
      <c r="H48" s="1">
        <v>-2740</v>
      </c>
      <c r="I48" s="1" t="s">
        <v>278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278</v>
      </c>
      <c r="G49" s="1">
        <v>-622</v>
      </c>
      <c r="H49" s="1">
        <v>-2706</v>
      </c>
      <c r="I49" s="1" t="s">
        <v>278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278</v>
      </c>
      <c r="G50" s="1">
        <v>-34768</v>
      </c>
      <c r="H50" s="1">
        <v>-37139</v>
      </c>
      <c r="I50" s="1" t="s">
        <v>278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278</v>
      </c>
      <c r="G51" s="1">
        <v>-36001</v>
      </c>
      <c r="H51" s="1">
        <v>-65669</v>
      </c>
      <c r="I51" s="1" t="s">
        <v>278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278</v>
      </c>
      <c r="G52" s="1">
        <v>-38548</v>
      </c>
      <c r="H52" s="1">
        <v>-103888</v>
      </c>
      <c r="I52" s="1" t="s">
        <v>278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278</v>
      </c>
      <c r="G53" s="1">
        <v>-34876</v>
      </c>
      <c r="H53" s="1">
        <v>-138450</v>
      </c>
      <c r="I53" s="1" t="s">
        <v>278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278</v>
      </c>
      <c r="G54" s="1">
        <v>-38011</v>
      </c>
      <c r="H54" s="1">
        <v>-176071</v>
      </c>
      <c r="I54" s="1" t="s">
        <v>278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278</v>
      </c>
      <c r="G55" s="1">
        <v>-34793</v>
      </c>
      <c r="H55" s="1">
        <v>-210864</v>
      </c>
      <c r="I55" s="1" t="s">
        <v>278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278</v>
      </c>
      <c r="G56" s="1">
        <v>-59812</v>
      </c>
      <c r="H56" s="1">
        <v>-235883</v>
      </c>
      <c r="I56" s="1" t="s">
        <v>278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278</v>
      </c>
      <c r="G57" s="1">
        <v>-39503</v>
      </c>
      <c r="H57" s="1">
        <v>-275088</v>
      </c>
      <c r="I57" s="1" t="s">
        <v>278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278</v>
      </c>
      <c r="G58" s="1">
        <v>-33316</v>
      </c>
      <c r="H58" s="1">
        <v>-273636</v>
      </c>
      <c r="I58" s="1" t="s">
        <v>278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278</v>
      </c>
      <c r="G109" s="1">
        <v>-57881</v>
      </c>
      <c r="H109" s="1">
        <v>-13068</v>
      </c>
      <c r="I109" s="1" t="s">
        <v>278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278</v>
      </c>
      <c r="G110" s="1">
        <v>-39069</v>
      </c>
      <c r="H110" s="1">
        <v>-67341</v>
      </c>
      <c r="I110" s="1" t="s">
        <v>278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278</v>
      </c>
      <c r="G112" s="1">
        <v>-58018</v>
      </c>
      <c r="H112" s="1">
        <v>29714</v>
      </c>
      <c r="I112" s="1" t="s">
        <v>278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278</v>
      </c>
      <c r="G113" s="1">
        <v>-38461</v>
      </c>
      <c r="H113" s="1">
        <v>-9995</v>
      </c>
      <c r="I113" s="1" t="s">
        <v>278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278</v>
      </c>
      <c r="G114" s="1">
        <v>-42207</v>
      </c>
      <c r="H114" s="1">
        <v>35900</v>
      </c>
      <c r="I114" s="1" t="s">
        <v>278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278</v>
      </c>
      <c r="G116" s="1">
        <v>-60559</v>
      </c>
      <c r="H116" s="1">
        <v>37082</v>
      </c>
      <c r="I116" s="1" t="s">
        <v>278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278</v>
      </c>
      <c r="G117" s="1">
        <v>-60588</v>
      </c>
      <c r="H117" s="1">
        <v>60586</v>
      </c>
      <c r="I117" s="1" t="s">
        <v>278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279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339</v>
      </c>
    </row>
    <row r="2" ht="197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350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277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278</v>
      </c>
      <c r="G24" s="1">
        <v>-617</v>
      </c>
      <c r="H24" s="1">
        <v>7889</v>
      </c>
      <c r="I24" s="1" t="s">
        <v>278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278</v>
      </c>
      <c r="G25" s="1">
        <v>-714</v>
      </c>
      <c r="H25" s="1">
        <v>5974</v>
      </c>
      <c r="I25" s="1" t="s">
        <v>278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278</v>
      </c>
      <c r="G26" s="1">
        <v>-948</v>
      </c>
      <c r="H26" s="1">
        <v>4509</v>
      </c>
      <c r="I26" s="1" t="s">
        <v>278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278</v>
      </c>
      <c r="G27" s="1">
        <v>-632</v>
      </c>
      <c r="H27" s="1">
        <v>2616</v>
      </c>
      <c r="I27" s="1" t="s">
        <v>278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278</v>
      </c>
      <c r="G28" s="1">
        <v>-818</v>
      </c>
      <c r="H28" s="1">
        <v>450</v>
      </c>
      <c r="I28" s="1" t="s">
        <v>278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278</v>
      </c>
      <c r="G29" s="1">
        <v>-631</v>
      </c>
      <c r="H29" s="1">
        <v>-1135</v>
      </c>
      <c r="I29" s="1" t="s">
        <v>278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278</v>
      </c>
      <c r="G30" s="1">
        <v>-727</v>
      </c>
      <c r="H30" s="1">
        <v>-3086</v>
      </c>
      <c r="I30" s="1" t="s">
        <v>278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278</v>
      </c>
      <c r="G31" s="1">
        <v>-1210</v>
      </c>
      <c r="H31" s="1">
        <v>-590</v>
      </c>
      <c r="I31" s="1" t="s">
        <v>278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278</v>
      </c>
      <c r="G47" s="1">
        <v>-864</v>
      </c>
      <c r="H47" s="1">
        <v>18</v>
      </c>
      <c r="I47" s="1" t="s">
        <v>278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278</v>
      </c>
      <c r="G48" s="1">
        <v>-645</v>
      </c>
      <c r="H48" s="1">
        <v>-721</v>
      </c>
      <c r="I48" s="1" t="s">
        <v>278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278</v>
      </c>
      <c r="G49" s="1">
        <v>-558</v>
      </c>
      <c r="H49" s="1">
        <v>-1354</v>
      </c>
      <c r="I49" s="1" t="s">
        <v>278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278</v>
      </c>
      <c r="G50" s="1">
        <v>-527</v>
      </c>
      <c r="H50" s="1">
        <v>-1900</v>
      </c>
      <c r="I50" s="1" t="s">
        <v>278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278</v>
      </c>
      <c r="G51" s="1">
        <v>-1060</v>
      </c>
      <c r="H51" s="1">
        <v>-2513</v>
      </c>
      <c r="I51" s="1" t="s">
        <v>278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278</v>
      </c>
      <c r="G52" s="1">
        <v>-605</v>
      </c>
      <c r="H52" s="1">
        <v>-3157</v>
      </c>
      <c r="I52" s="1" t="s">
        <v>278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278</v>
      </c>
      <c r="G53" s="1">
        <v>-697</v>
      </c>
      <c r="H53" s="1">
        <v>-3734</v>
      </c>
      <c r="I53" s="1" t="s">
        <v>278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278</v>
      </c>
      <c r="G54" s="1">
        <v>-1023</v>
      </c>
      <c r="H54" s="1">
        <v>-4260</v>
      </c>
      <c r="I54" s="1" t="s">
        <v>278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278</v>
      </c>
      <c r="G55" s="1">
        <v>-620</v>
      </c>
      <c r="H55" s="1">
        <v>-4511</v>
      </c>
      <c r="I55" s="1" t="s">
        <v>278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278</v>
      </c>
      <c r="G56" s="1">
        <v>-533</v>
      </c>
      <c r="H56" s="1">
        <v>-4287</v>
      </c>
      <c r="I56" s="1" t="s">
        <v>278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278</v>
      </c>
      <c r="G57" s="1">
        <v>-1048</v>
      </c>
      <c r="H57" s="1">
        <v>-4356</v>
      </c>
      <c r="I57" s="1" t="s">
        <v>278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278</v>
      </c>
      <c r="G58" s="1">
        <v>-988</v>
      </c>
      <c r="H58" s="1">
        <v>-4302</v>
      </c>
      <c r="I58" s="1" t="s">
        <v>278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278</v>
      </c>
      <c r="G59" s="1">
        <v>-55219</v>
      </c>
      <c r="H59" s="1">
        <v>-58876</v>
      </c>
      <c r="I59" s="1" t="s">
        <v>278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278</v>
      </c>
      <c r="G60" s="1">
        <v>-57178</v>
      </c>
      <c r="H60" s="1">
        <v>-104301</v>
      </c>
      <c r="I60" s="1" t="s">
        <v>278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278</v>
      </c>
      <c r="G61" s="1">
        <v>-61224</v>
      </c>
      <c r="H61" s="1">
        <v>-165002</v>
      </c>
      <c r="I61" s="1" t="s">
        <v>278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278</v>
      </c>
      <c r="G62" s="1">
        <v>-55391</v>
      </c>
      <c r="H62" s="1">
        <v>-219893</v>
      </c>
      <c r="I62" s="1" t="s">
        <v>278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278</v>
      </c>
      <c r="G63" s="1">
        <v>-60370</v>
      </c>
      <c r="H63" s="1">
        <v>-279643</v>
      </c>
      <c r="I63" s="1" t="s">
        <v>278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278</v>
      </c>
      <c r="G64" s="1">
        <v>-55260</v>
      </c>
      <c r="H64" s="1">
        <v>-334903</v>
      </c>
      <c r="I64" s="1" t="s">
        <v>278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278</v>
      </c>
      <c r="G65" s="1">
        <v>-94997</v>
      </c>
      <c r="H65" s="1">
        <v>-374640</v>
      </c>
      <c r="I65" s="1" t="s">
        <v>278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278</v>
      </c>
      <c r="G66" s="1">
        <v>-62740</v>
      </c>
      <c r="H66" s="1">
        <v>-436907</v>
      </c>
      <c r="I66" s="1" t="s">
        <v>278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278</v>
      </c>
      <c r="G67" s="1">
        <v>-52913</v>
      </c>
      <c r="H67" s="1">
        <v>-434601</v>
      </c>
      <c r="I67" s="1" t="s">
        <v>278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278</v>
      </c>
      <c r="G118" s="1">
        <v>-84596</v>
      </c>
      <c r="H118" s="1">
        <v>-23197</v>
      </c>
      <c r="I118" s="1" t="s">
        <v>278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278</v>
      </c>
      <c r="G119" s="1">
        <v>-62407</v>
      </c>
      <c r="H119" s="1">
        <v>-104018</v>
      </c>
      <c r="I119" s="1" t="s">
        <v>278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278</v>
      </c>
      <c r="G121" s="1">
        <v>-95561</v>
      </c>
      <c r="H121" s="1">
        <v>31904</v>
      </c>
      <c r="I121" s="1" t="s">
        <v>278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278</v>
      </c>
      <c r="G122" s="1">
        <v>-62637</v>
      </c>
      <c r="H122" s="1">
        <v>-33526</v>
      </c>
      <c r="I122" s="1" t="s">
        <v>278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278</v>
      </c>
      <c r="G123" s="1">
        <v>-68738</v>
      </c>
      <c r="H123" s="1">
        <v>44718</v>
      </c>
      <c r="I123" s="1" t="s">
        <v>278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278</v>
      </c>
      <c r="G125" s="1">
        <v>-110108</v>
      </c>
      <c r="H125" s="1">
        <v>29892</v>
      </c>
      <c r="I125" s="1" t="s">
        <v>278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278</v>
      </c>
      <c r="G126" s="1">
        <v>-110160</v>
      </c>
      <c r="H126" s="1">
        <v>52796</v>
      </c>
      <c r="I126" s="1" t="s">
        <v>278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279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339</v>
      </c>
    </row>
    <row r="2" ht="180" customHeight="1"/>
    <row r="3" ht="40.5" spans="1:1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277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278</v>
      </c>
      <c r="G31" s="1">
        <v>-137</v>
      </c>
      <c r="H31" s="1">
        <v>2057</v>
      </c>
      <c r="I31" s="1" t="s">
        <v>278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278</v>
      </c>
      <c r="G32" s="1">
        <v>-189</v>
      </c>
      <c r="H32" s="1">
        <v>1539</v>
      </c>
      <c r="I32" s="1" t="s">
        <v>278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278</v>
      </c>
      <c r="G33" s="1">
        <v>-312</v>
      </c>
      <c r="H33" s="1">
        <v>1193</v>
      </c>
      <c r="I33" s="1" t="s">
        <v>278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278</v>
      </c>
      <c r="G34" s="1">
        <v>-156</v>
      </c>
      <c r="H34" s="1">
        <v>682</v>
      </c>
      <c r="I34" s="1" t="s">
        <v>278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278</v>
      </c>
      <c r="G35" s="1">
        <v>-201</v>
      </c>
      <c r="H35" s="1">
        <v>154</v>
      </c>
      <c r="I35" s="1" t="s">
        <v>278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278</v>
      </c>
      <c r="G36" s="1">
        <v>-155</v>
      </c>
      <c r="H36" s="1">
        <v>-294</v>
      </c>
      <c r="I36" s="1" t="s">
        <v>278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278</v>
      </c>
      <c r="G37" s="1">
        <v>-179</v>
      </c>
      <c r="H37" s="1">
        <v>-772</v>
      </c>
      <c r="I37" s="1" t="s">
        <v>278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278</v>
      </c>
      <c r="G38" s="1">
        <v>-298</v>
      </c>
      <c r="H38" s="1">
        <v>-16</v>
      </c>
      <c r="I38" s="1" t="s">
        <v>278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278</v>
      </c>
      <c r="G54" s="1">
        <v>-239</v>
      </c>
      <c r="H54" s="1">
        <v>-2</v>
      </c>
      <c r="I54" s="1" t="s">
        <v>278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278</v>
      </c>
      <c r="G55" s="1">
        <v>-179</v>
      </c>
      <c r="H55" s="1">
        <v>-192</v>
      </c>
      <c r="I55" s="1" t="s">
        <v>278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278</v>
      </c>
      <c r="G56" s="1">
        <v>-155</v>
      </c>
      <c r="H56" s="1">
        <v>-363</v>
      </c>
      <c r="I56" s="1" t="s">
        <v>278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278</v>
      </c>
      <c r="G57" s="1">
        <v>-146</v>
      </c>
      <c r="H57" s="1">
        <v>-526</v>
      </c>
      <c r="I57" s="1" t="s">
        <v>278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278</v>
      </c>
      <c r="G58" s="1">
        <v>-294</v>
      </c>
      <c r="H58" s="1">
        <v>-689</v>
      </c>
      <c r="I58" s="1" t="s">
        <v>278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278</v>
      </c>
      <c r="G59" s="1">
        <v>-120</v>
      </c>
      <c r="H59" s="1">
        <v>-821</v>
      </c>
      <c r="I59" s="1" t="s">
        <v>278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278</v>
      </c>
      <c r="G60" s="1">
        <v>-193</v>
      </c>
      <c r="H60" s="1">
        <v>-1027</v>
      </c>
      <c r="I60" s="1" t="s">
        <v>278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278</v>
      </c>
      <c r="G61" s="1">
        <v>-331</v>
      </c>
      <c r="H61" s="1">
        <v>-1181</v>
      </c>
      <c r="I61" s="1" t="s">
        <v>278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278</v>
      </c>
      <c r="G62" s="1">
        <v>-172</v>
      </c>
      <c r="H62" s="1">
        <v>-1251</v>
      </c>
      <c r="I62" s="1" t="s">
        <v>278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278</v>
      </c>
      <c r="G63" s="1">
        <v>-148</v>
      </c>
      <c r="H63" s="1">
        <v>-1220</v>
      </c>
      <c r="I63" s="1" t="s">
        <v>278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278</v>
      </c>
      <c r="G64" s="1">
        <v>-291</v>
      </c>
      <c r="H64" s="1">
        <v>-1208</v>
      </c>
      <c r="I64" s="1" t="s">
        <v>278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278</v>
      </c>
      <c r="G65" s="1">
        <v>-131660</v>
      </c>
      <c r="H65" s="1">
        <v>-132579</v>
      </c>
      <c r="I65" s="1" t="s">
        <v>278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278</v>
      </c>
      <c r="G66" s="1">
        <v>-153388</v>
      </c>
      <c r="H66" s="1">
        <v>-285819</v>
      </c>
      <c r="I66" s="1" t="s">
        <v>278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278</v>
      </c>
      <c r="G67" s="1">
        <v>-158829</v>
      </c>
      <c r="H67" s="1">
        <v>-413249</v>
      </c>
      <c r="I67" s="1" t="s">
        <v>278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278</v>
      </c>
      <c r="G68" s="1">
        <v>-170067</v>
      </c>
      <c r="H68" s="1">
        <v>-583123</v>
      </c>
      <c r="I68" s="1" t="s">
        <v>278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278</v>
      </c>
      <c r="G69" s="1">
        <v>-153866</v>
      </c>
      <c r="H69" s="1">
        <v>-736851</v>
      </c>
      <c r="I69" s="1" t="s">
        <v>278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278</v>
      </c>
      <c r="G70" s="1">
        <v>-167696</v>
      </c>
      <c r="H70" s="1">
        <v>-904375</v>
      </c>
      <c r="I70" s="1" t="s">
        <v>278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278</v>
      </c>
      <c r="G71" s="1">
        <v>-153501</v>
      </c>
      <c r="H71" s="1">
        <v>-1057876</v>
      </c>
      <c r="I71" s="1" t="s">
        <v>278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278</v>
      </c>
      <c r="G72" s="1">
        <v>-263882</v>
      </c>
      <c r="H72" s="1">
        <v>-1168257</v>
      </c>
      <c r="I72" s="1" t="s">
        <v>278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278</v>
      </c>
      <c r="G73" s="1">
        <v>-174277</v>
      </c>
      <c r="H73" s="1">
        <v>-1211017</v>
      </c>
      <c r="I73" s="1" t="s">
        <v>278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278</v>
      </c>
      <c r="G74" s="1">
        <v>-146982</v>
      </c>
      <c r="H74" s="1">
        <v>-1204611</v>
      </c>
      <c r="I74" s="1" t="s">
        <v>278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278</v>
      </c>
      <c r="G125" s="13">
        <v>-241918</v>
      </c>
      <c r="H125" s="1">
        <v>-38107</v>
      </c>
      <c r="I125" s="1" t="s">
        <v>278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278</v>
      </c>
      <c r="G126" s="1">
        <v>-167411</v>
      </c>
      <c r="H126" s="1">
        <v>-240773</v>
      </c>
      <c r="I126" s="1" t="s">
        <v>278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278</v>
      </c>
      <c r="G128" s="1">
        <v>-250848</v>
      </c>
      <c r="H128" s="1">
        <v>80209</v>
      </c>
      <c r="I128" s="1" t="s">
        <v>278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278</v>
      </c>
      <c r="G129" s="1">
        <v>-159340</v>
      </c>
      <c r="H129" s="1">
        <v>-99402</v>
      </c>
      <c r="I129" s="1" t="s">
        <v>278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278</v>
      </c>
      <c r="G130" s="1">
        <v>-174860</v>
      </c>
      <c r="H130" s="1">
        <v>112596</v>
      </c>
      <c r="I130" s="1" t="s">
        <v>278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278</v>
      </c>
      <c r="G132" s="1">
        <v>-262425</v>
      </c>
      <c r="H132" s="1">
        <v>96463</v>
      </c>
      <c r="I132" s="1" t="s">
        <v>278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278</v>
      </c>
      <c r="G133" s="1">
        <v>-262551</v>
      </c>
      <c r="H133" s="1">
        <v>189765</v>
      </c>
      <c r="I133" s="1" t="s">
        <v>278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279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339</v>
      </c>
    </row>
    <row r="2" ht="208" customHeight="1"/>
    <row r="3" ht="40.5" spans="1:34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352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340</v>
      </c>
      <c r="AG3" t="s">
        <v>341</v>
      </c>
      <c r="AH3" t="s">
        <v>342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277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278</v>
      </c>
      <c r="G31" s="1">
        <v>-137</v>
      </c>
      <c r="H31" s="1">
        <v>2054</v>
      </c>
      <c r="I31" s="1" t="s">
        <v>278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278</v>
      </c>
      <c r="G32" s="1">
        <v>-189</v>
      </c>
      <c r="H32" s="1">
        <v>1550</v>
      </c>
      <c r="I32" s="1" t="s">
        <v>278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278</v>
      </c>
      <c r="G33" s="1">
        <v>-312</v>
      </c>
      <c r="H33" s="1">
        <v>1213</v>
      </c>
      <c r="I33" s="1" t="s">
        <v>278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278</v>
      </c>
      <c r="G34" s="1">
        <v>-156</v>
      </c>
      <c r="H34" s="1">
        <v>736</v>
      </c>
      <c r="I34" s="1" t="s">
        <v>278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278</v>
      </c>
      <c r="G35" s="1">
        <v>-201</v>
      </c>
      <c r="H35" s="1">
        <v>131</v>
      </c>
      <c r="I35" s="1" t="s">
        <v>278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278</v>
      </c>
      <c r="G36" s="1">
        <v>-155</v>
      </c>
      <c r="H36" s="1">
        <v>-289</v>
      </c>
      <c r="I36" s="1" t="s">
        <v>278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278</v>
      </c>
      <c r="G37" s="1">
        <v>-179</v>
      </c>
      <c r="H37" s="1">
        <v>-761</v>
      </c>
      <c r="I37" s="1" t="s">
        <v>278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278</v>
      </c>
      <c r="G38" s="1">
        <v>-298</v>
      </c>
      <c r="H38" s="1">
        <v>-157</v>
      </c>
      <c r="I38" s="1" t="s">
        <v>278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278</v>
      </c>
      <c r="G54" s="1">
        <v>-239</v>
      </c>
      <c r="H54" s="1">
        <v>-23</v>
      </c>
      <c r="I54" s="1" t="s">
        <v>278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278</v>
      </c>
      <c r="G55" s="1">
        <v>-179</v>
      </c>
      <c r="H55" s="1">
        <v>-212</v>
      </c>
      <c r="I55" s="1" t="s">
        <v>278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278</v>
      </c>
      <c r="G56" s="1">
        <v>-155</v>
      </c>
      <c r="H56" s="1">
        <v>-372</v>
      </c>
      <c r="I56" s="1" t="s">
        <v>278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278</v>
      </c>
      <c r="G57" s="1">
        <v>-146</v>
      </c>
      <c r="H57" s="1">
        <v>-526</v>
      </c>
      <c r="I57" s="1" t="s">
        <v>278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278</v>
      </c>
      <c r="G58" s="1">
        <v>-294</v>
      </c>
      <c r="H58" s="1">
        <v>-690</v>
      </c>
      <c r="I58" s="1" t="s">
        <v>278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278</v>
      </c>
      <c r="G59" s="1">
        <v>-120</v>
      </c>
      <c r="H59" s="1">
        <v>-820</v>
      </c>
      <c r="I59" s="1" t="s">
        <v>278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278</v>
      </c>
      <c r="G60" s="1">
        <v>-193</v>
      </c>
      <c r="H60" s="1">
        <v>-1030</v>
      </c>
      <c r="I60" s="1" t="s">
        <v>278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278</v>
      </c>
      <c r="G61" s="1">
        <v>-331</v>
      </c>
      <c r="H61" s="1">
        <v>-1181</v>
      </c>
      <c r="I61" s="1" t="s">
        <v>278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278</v>
      </c>
      <c r="G62" s="1">
        <v>-172</v>
      </c>
      <c r="H62" s="1">
        <v>-1251</v>
      </c>
      <c r="I62" s="1" t="s">
        <v>278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278</v>
      </c>
      <c r="G63" s="1">
        <v>-148</v>
      </c>
      <c r="H63" s="1">
        <v>-1220</v>
      </c>
      <c r="I63" s="1" t="s">
        <v>278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278</v>
      </c>
      <c r="G64" s="1">
        <v>-291</v>
      </c>
      <c r="H64" s="1">
        <v>-1208</v>
      </c>
      <c r="I64" s="1" t="s">
        <v>278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278</v>
      </c>
      <c r="G65" s="1">
        <v>-131660</v>
      </c>
      <c r="H65" s="1">
        <v>-132579</v>
      </c>
      <c r="I65" s="1" t="s">
        <v>278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278</v>
      </c>
      <c r="G66" s="1">
        <v>-153388</v>
      </c>
      <c r="H66" s="1">
        <v>-285819</v>
      </c>
      <c r="I66" s="1" t="s">
        <v>278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278</v>
      </c>
      <c r="G67" s="1">
        <v>-158829</v>
      </c>
      <c r="H67" s="1">
        <v>-413249</v>
      </c>
      <c r="I67" s="1" t="s">
        <v>278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278</v>
      </c>
      <c r="G68" s="1">
        <v>-170067</v>
      </c>
      <c r="H68" s="1">
        <v>-583123</v>
      </c>
      <c r="I68" s="1" t="s">
        <v>278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278</v>
      </c>
      <c r="G69" s="1">
        <v>-153866</v>
      </c>
      <c r="H69" s="1">
        <v>-736851</v>
      </c>
      <c r="I69" s="1" t="s">
        <v>278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278</v>
      </c>
      <c r="G70" s="1">
        <v>-167696</v>
      </c>
      <c r="H70" s="1">
        <v>-904375</v>
      </c>
      <c r="I70" s="1" t="s">
        <v>278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278</v>
      </c>
      <c r="G71" s="1">
        <v>-153501</v>
      </c>
      <c r="H71" s="1">
        <v>-1057876</v>
      </c>
      <c r="I71" s="1" t="s">
        <v>278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278</v>
      </c>
      <c r="G72" s="1">
        <v>-263882</v>
      </c>
      <c r="H72" s="1">
        <v>-1168257</v>
      </c>
      <c r="I72" s="1" t="s">
        <v>278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278</v>
      </c>
      <c r="G73" s="1">
        <v>-174279</v>
      </c>
      <c r="H73" s="1">
        <v>-1211019</v>
      </c>
      <c r="I73" s="1" t="s">
        <v>278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278</v>
      </c>
      <c r="G74" s="1">
        <v>-146982</v>
      </c>
      <c r="H74" s="1">
        <v>-1204613</v>
      </c>
      <c r="I74" s="1" t="s">
        <v>278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278</v>
      </c>
      <c r="G125" s="1">
        <v>-241918</v>
      </c>
      <c r="H125" s="1">
        <v>-63434</v>
      </c>
      <c r="I125" s="1" t="s">
        <v>278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278</v>
      </c>
      <c r="G126" s="1">
        <v>-167411</v>
      </c>
      <c r="H126" s="1">
        <v>-263051</v>
      </c>
      <c r="I126" s="1" t="s">
        <v>278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278</v>
      </c>
      <c r="G128" s="1">
        <v>-250848</v>
      </c>
      <c r="H128" s="1">
        <v>53611</v>
      </c>
      <c r="I128" s="1" t="s">
        <v>278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278</v>
      </c>
      <c r="G129" s="1">
        <v>-159340</v>
      </c>
      <c r="H129" s="1">
        <v>-103216</v>
      </c>
      <c r="I129" s="1" t="s">
        <v>278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278</v>
      </c>
      <c r="G130" s="1">
        <v>-174860</v>
      </c>
      <c r="H130" s="1">
        <v>107938</v>
      </c>
      <c r="I130" s="1" t="s">
        <v>278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278</v>
      </c>
      <c r="G132" s="1">
        <v>-262424</v>
      </c>
      <c r="H132" s="1">
        <v>63176</v>
      </c>
      <c r="I132" s="1" t="s">
        <v>278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278</v>
      </c>
      <c r="G133" s="1">
        <v>-262553</v>
      </c>
      <c r="H133" s="1">
        <v>156474</v>
      </c>
      <c r="I133" s="1" t="s">
        <v>278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279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339</v>
      </c>
    </row>
    <row r="2" ht="228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318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23</v>
      </c>
      <c r="U3" s="3" t="s">
        <v>24</v>
      </c>
      <c r="V3" s="3" t="s">
        <v>25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382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277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278</v>
      </c>
      <c r="G17" s="1">
        <v>-65550651</v>
      </c>
      <c r="H17" s="1">
        <v>-1323319</v>
      </c>
      <c r="I17" s="1" t="s">
        <v>278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278</v>
      </c>
      <c r="G18" s="1">
        <v>-48912519</v>
      </c>
      <c r="H18" s="1">
        <v>-56431922</v>
      </c>
      <c r="I18" s="1" t="s">
        <v>278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278</v>
      </c>
      <c r="G19" s="1">
        <v>-42298345</v>
      </c>
      <c r="H19" s="1">
        <v>-100912980</v>
      </c>
      <c r="I19" s="1" t="s">
        <v>278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278</v>
      </c>
      <c r="G20" s="1">
        <v>-39937289</v>
      </c>
      <c r="H20" s="1">
        <v>-144776843</v>
      </c>
      <c r="I20" s="1" t="s">
        <v>278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278</v>
      </c>
      <c r="G21" s="1">
        <v>-80311863</v>
      </c>
      <c r="H21" s="1">
        <v>-185355240</v>
      </c>
      <c r="I21" s="1" t="s">
        <v>278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278</v>
      </c>
      <c r="G22" s="1">
        <v>-45933867</v>
      </c>
      <c r="H22" s="1">
        <v>-235123457</v>
      </c>
      <c r="I22" s="1" t="s">
        <v>278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278</v>
      </c>
      <c r="G23" s="1">
        <v>-52868434</v>
      </c>
      <c r="H23" s="1">
        <v>-279677316</v>
      </c>
      <c r="I23" s="1" t="s">
        <v>278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278</v>
      </c>
      <c r="G24" s="1">
        <v>-77534345</v>
      </c>
      <c r="H24" s="1">
        <v>-323004163</v>
      </c>
      <c r="I24" s="1" t="s">
        <v>278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278</v>
      </c>
      <c r="G25" s="1">
        <v>-46966032</v>
      </c>
      <c r="H25" s="1">
        <v>-341956971</v>
      </c>
      <c r="I25" s="1" t="s">
        <v>278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278</v>
      </c>
      <c r="G26" s="1">
        <v>-40378834</v>
      </c>
      <c r="H26" s="1">
        <v>-324901905</v>
      </c>
      <c r="I26" s="1" t="s">
        <v>278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278</v>
      </c>
      <c r="G27" s="1">
        <v>-79443919</v>
      </c>
      <c r="H27" s="1">
        <v>-330190026</v>
      </c>
      <c r="I27" s="1" t="s">
        <v>278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278</v>
      </c>
      <c r="G28" s="1">
        <v>-74915840</v>
      </c>
      <c r="H28" s="1">
        <v>-326103492</v>
      </c>
      <c r="I28" s="1" t="s">
        <v>278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278</v>
      </c>
      <c r="G29" s="1">
        <v>-41812787</v>
      </c>
      <c r="H29" s="1">
        <v>-319011333</v>
      </c>
      <c r="I29" s="1" t="s">
        <v>278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278</v>
      </c>
      <c r="G30" s="1">
        <v>-43295960</v>
      </c>
      <c r="H30" s="1">
        <v>-316377212</v>
      </c>
      <c r="I30" s="1" t="s">
        <v>278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278</v>
      </c>
      <c r="G31" s="1">
        <v>-46359323</v>
      </c>
      <c r="H31" s="1">
        <v>-323081778</v>
      </c>
      <c r="I31" s="1" t="s">
        <v>278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278</v>
      </c>
      <c r="G32" s="1">
        <v>-41942932</v>
      </c>
      <c r="H32" s="1">
        <v>-327145122</v>
      </c>
      <c r="I32" s="1" t="s">
        <v>278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278</v>
      </c>
      <c r="G33" s="1">
        <v>-45712860</v>
      </c>
      <c r="H33" s="1">
        <v>-325891950</v>
      </c>
      <c r="I33" s="1" t="s">
        <v>278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278</v>
      </c>
      <c r="G34" s="1">
        <v>-41843549</v>
      </c>
      <c r="H34" s="1">
        <v>-367735499</v>
      </c>
      <c r="I34" s="1" t="s">
        <v>278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278</v>
      </c>
      <c r="G35" s="1">
        <v>-71932931</v>
      </c>
      <c r="H35" s="1">
        <v>-397824881</v>
      </c>
      <c r="I35" s="1" t="s">
        <v>278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278</v>
      </c>
      <c r="G36" s="1">
        <v>-47507433</v>
      </c>
      <c r="H36" s="1">
        <v>-409481559</v>
      </c>
      <c r="I36" s="1" t="s">
        <v>278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278</v>
      </c>
      <c r="G37" s="1">
        <v>-87573920</v>
      </c>
      <c r="H37" s="1">
        <v>-407735259</v>
      </c>
      <c r="I37" s="1" t="s">
        <v>278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278</v>
      </c>
      <c r="G87" s="1">
        <v>-60686090</v>
      </c>
      <c r="H87" s="1">
        <v>-12099631</v>
      </c>
      <c r="I87" s="1" t="s">
        <v>278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278</v>
      </c>
      <c r="G88" s="1">
        <v>-45372118</v>
      </c>
      <c r="H88" s="1">
        <v>-65157487</v>
      </c>
      <c r="I88" s="1" t="s">
        <v>278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278</v>
      </c>
      <c r="G90" s="1">
        <v>-69775374</v>
      </c>
      <c r="H90" s="1">
        <v>24967277</v>
      </c>
      <c r="I90" s="1" t="s">
        <v>278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278</v>
      </c>
      <c r="G91" s="1">
        <v>-44932941</v>
      </c>
      <c r="H91" s="1">
        <v>-25900524</v>
      </c>
      <c r="I91" s="1" t="s">
        <v>278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278</v>
      </c>
      <c r="G92" s="1">
        <v>-43995078</v>
      </c>
      <c r="H92" s="1">
        <v>14031326</v>
      </c>
      <c r="I92" s="1" t="s">
        <v>278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278</v>
      </c>
      <c r="G94" s="1">
        <v>-75036993</v>
      </c>
      <c r="H94" s="1">
        <v>11320750</v>
      </c>
      <c r="I94" s="1" t="s">
        <v>278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278</v>
      </c>
      <c r="G95" s="1">
        <v>-75073905</v>
      </c>
      <c r="H95" s="1">
        <v>29844792</v>
      </c>
      <c r="I95" s="1" t="s">
        <v>278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279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277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279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390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277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279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339</v>
      </c>
    </row>
    <row r="2" ht="174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321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23</v>
      </c>
      <c r="U3" s="3" t="s">
        <v>24</v>
      </c>
      <c r="V3" s="3" t="s">
        <v>25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391</v>
      </c>
      <c r="N4" s="4">
        <v>43634</v>
      </c>
      <c r="O4" s="5">
        <v>0.817361111111111</v>
      </c>
      <c r="P4" s="6" t="s">
        <v>382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277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278</v>
      </c>
      <c r="G20" s="1">
        <v>-65550651</v>
      </c>
      <c r="H20" s="1">
        <v>-14542274</v>
      </c>
      <c r="I20" s="1" t="s">
        <v>278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278</v>
      </c>
      <c r="G21" s="1">
        <v>-48912519</v>
      </c>
      <c r="H21" s="1">
        <v>-64599777</v>
      </c>
      <c r="I21" s="1" t="s">
        <v>278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278</v>
      </c>
      <c r="G22" s="1">
        <v>-42298345</v>
      </c>
      <c r="H22" s="1">
        <v>-107525110</v>
      </c>
      <c r="I22" s="1" t="s">
        <v>278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278</v>
      </c>
      <c r="G23" s="1">
        <v>-39937289</v>
      </c>
      <c r="H23" s="1">
        <v>-147961874</v>
      </c>
      <c r="I23" s="1" t="s">
        <v>278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278</v>
      </c>
      <c r="G24" s="1">
        <v>-80311863</v>
      </c>
      <c r="H24" s="1">
        <v>-192786793</v>
      </c>
      <c r="I24" s="1" t="s">
        <v>278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278</v>
      </c>
      <c r="G25" s="1">
        <v>-45933867</v>
      </c>
      <c r="H25" s="1">
        <v>-237672217</v>
      </c>
      <c r="I25" s="1" t="s">
        <v>278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278</v>
      </c>
      <c r="G26" s="1">
        <v>-52868434</v>
      </c>
      <c r="H26" s="1">
        <v>-284161084</v>
      </c>
      <c r="I26" s="1" t="s">
        <v>278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278</v>
      </c>
      <c r="G27" s="1">
        <v>-77534345</v>
      </c>
      <c r="H27" s="1">
        <v>-323004163</v>
      </c>
      <c r="I27" s="1" t="s">
        <v>278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278</v>
      </c>
      <c r="G28" s="1">
        <v>-46966032</v>
      </c>
      <c r="H28" s="1">
        <v>-341956971</v>
      </c>
      <c r="I28" s="1" t="s">
        <v>278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278</v>
      </c>
      <c r="G29" s="1">
        <v>-40378834</v>
      </c>
      <c r="H29" s="1">
        <v>-324901905</v>
      </c>
      <c r="I29" s="1" t="s">
        <v>278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278</v>
      </c>
      <c r="G30" s="1">
        <v>-79443919</v>
      </c>
      <c r="H30" s="1">
        <v>-330190026</v>
      </c>
      <c r="I30" s="1" t="s">
        <v>278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278</v>
      </c>
      <c r="G31" s="1">
        <v>-74915840</v>
      </c>
      <c r="H31" s="1">
        <v>-326103492</v>
      </c>
      <c r="I31" s="1" t="s">
        <v>278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278</v>
      </c>
      <c r="G32" s="1">
        <v>-41812787</v>
      </c>
      <c r="H32" s="1">
        <v>-319011333</v>
      </c>
      <c r="I32" s="1" t="s">
        <v>278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278</v>
      </c>
      <c r="G33" s="1">
        <v>-43295960</v>
      </c>
      <c r="H33" s="1">
        <v>-316377212</v>
      </c>
      <c r="I33" s="1" t="s">
        <v>278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278</v>
      </c>
      <c r="G34" s="1">
        <v>-46359323</v>
      </c>
      <c r="H34" s="1">
        <v>-323081778</v>
      </c>
      <c r="I34" s="1" t="s">
        <v>278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278</v>
      </c>
      <c r="G35" s="1">
        <v>-41942932</v>
      </c>
      <c r="H35" s="1">
        <v>-327145122</v>
      </c>
      <c r="I35" s="1" t="s">
        <v>278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278</v>
      </c>
      <c r="G36" s="1">
        <v>-45712860</v>
      </c>
      <c r="H36" s="1">
        <v>-325891950</v>
      </c>
      <c r="I36" s="1" t="s">
        <v>278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278</v>
      </c>
      <c r="G37" s="1">
        <v>-41843549</v>
      </c>
      <c r="H37" s="1">
        <v>-367735499</v>
      </c>
      <c r="I37" s="1" t="s">
        <v>278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278</v>
      </c>
      <c r="G38" s="1">
        <v>-71932931</v>
      </c>
      <c r="H38" s="1">
        <v>-397824881</v>
      </c>
      <c r="I38" s="1" t="s">
        <v>278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278</v>
      </c>
      <c r="G39" s="1">
        <v>-47506960</v>
      </c>
      <c r="H39" s="1">
        <v>-409481086</v>
      </c>
      <c r="I39" s="1" t="s">
        <v>278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278</v>
      </c>
      <c r="G40" s="1">
        <v>-87573447</v>
      </c>
      <c r="H40" s="1">
        <v>-447734786</v>
      </c>
      <c r="I40" s="1" t="s">
        <v>278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278</v>
      </c>
      <c r="G91" s="1">
        <v>-60686090</v>
      </c>
      <c r="H91" s="1">
        <v>-17390658</v>
      </c>
      <c r="I91" s="1" t="s">
        <v>278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278</v>
      </c>
      <c r="G92" s="1">
        <v>-45372118</v>
      </c>
      <c r="H92" s="1">
        <v>-75334569</v>
      </c>
      <c r="I92" s="1" t="s">
        <v>278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278</v>
      </c>
      <c r="G94" s="1">
        <v>-69775374</v>
      </c>
      <c r="H94" s="1">
        <v>36355737</v>
      </c>
      <c r="I94" s="1" t="s">
        <v>278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278</v>
      </c>
      <c r="G95" s="1">
        <v>-44932941</v>
      </c>
      <c r="H95" s="1">
        <v>-9179608</v>
      </c>
      <c r="I95" s="1" t="s">
        <v>278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278</v>
      </c>
      <c r="G96" s="1">
        <v>-49309578</v>
      </c>
      <c r="H96" s="1">
        <v>48541986</v>
      </c>
      <c r="I96" s="1" t="s">
        <v>278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278</v>
      </c>
      <c r="G98" s="1">
        <v>-75037466</v>
      </c>
      <c r="H98" s="1">
        <v>55111156</v>
      </c>
      <c r="I98" s="1" t="s">
        <v>278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278</v>
      </c>
      <c r="G99" s="1">
        <v>-75073432</v>
      </c>
      <c r="H99" s="1">
        <v>73635671</v>
      </c>
      <c r="I99" s="1" t="s">
        <v>278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279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215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277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279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392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277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278</v>
      </c>
      <c r="G13" s="1">
        <v>-457342330</v>
      </c>
      <c r="H13" s="1">
        <v>326212361</v>
      </c>
      <c r="I13" s="1" t="s">
        <v>278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278</v>
      </c>
      <c r="G14" s="1">
        <v>-501593232</v>
      </c>
      <c r="H14" s="1">
        <v>443438991</v>
      </c>
      <c r="I14" s="1" t="s">
        <v>278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393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278</v>
      </c>
      <c r="G16" s="1">
        <v>-396351883</v>
      </c>
      <c r="H16" s="1">
        <v>2179746303</v>
      </c>
      <c r="I16" s="1" t="s">
        <v>278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279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226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277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278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278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393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278</v>
      </c>
      <c r="G13" s="1">
        <v>-711400816</v>
      </c>
      <c r="H13" s="1">
        <v>-226402021</v>
      </c>
      <c r="I13" s="1" t="s">
        <v>278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279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394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277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278</v>
      </c>
      <c r="G37" s="1">
        <v>-47800849</v>
      </c>
      <c r="H37" s="1">
        <v>-14387265</v>
      </c>
      <c r="I37" s="1" t="s">
        <v>278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278</v>
      </c>
      <c r="G38" s="1">
        <v>-52426417</v>
      </c>
      <c r="H38" s="1">
        <v>-49376454</v>
      </c>
      <c r="I38" s="1" t="s">
        <v>278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278</v>
      </c>
      <c r="G40" s="1">
        <v>-41426141</v>
      </c>
      <c r="H40" s="1">
        <v>15502965</v>
      </c>
      <c r="I40" s="1" t="s">
        <v>278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393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279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277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278</v>
      </c>
      <c r="G38" s="1">
        <v>-47801322</v>
      </c>
      <c r="H38" s="1">
        <v>-6379433</v>
      </c>
      <c r="I38" s="1" t="s">
        <v>278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278</v>
      </c>
      <c r="G39" s="1">
        <v>-52426417</v>
      </c>
      <c r="H39" s="1">
        <v>-39161947</v>
      </c>
      <c r="I39" s="1" t="s">
        <v>278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278</v>
      </c>
      <c r="G41" s="1">
        <v>-41426614</v>
      </c>
      <c r="H41" s="1">
        <v>23722274</v>
      </c>
      <c r="I41" s="1" t="s">
        <v>278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393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279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277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278</v>
      </c>
      <c r="G38" s="1">
        <v>-54509966</v>
      </c>
      <c r="H38" s="1">
        <v>-7490604</v>
      </c>
      <c r="I38" s="1" t="s">
        <v>278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278</v>
      </c>
      <c r="G39" s="1">
        <v>-59784758</v>
      </c>
      <c r="H39" s="1">
        <v>-47881741</v>
      </c>
      <c r="I39" s="1" t="s">
        <v>278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278</v>
      </c>
      <c r="G41" s="1">
        <v>-47241071</v>
      </c>
      <c r="H41" s="1">
        <v>21653186</v>
      </c>
      <c r="I41" s="1" t="s">
        <v>278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393</v>
      </c>
      <c r="W47" s="2" t="s">
        <v>395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279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topLeftCell="L1" workbookViewId="0">
      <pane ySplit="3" topLeftCell="A122" activePane="bottomLeft" state="frozen"/>
      <selection/>
      <selection pane="bottomLeft" activeCell="P126" sqref="P126:W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396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278</v>
      </c>
      <c r="G4" s="1">
        <v>-116233976</v>
      </c>
      <c r="H4" s="1">
        <v>-298588781</v>
      </c>
      <c r="I4" s="1" t="s">
        <v>278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277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278</v>
      </c>
      <c r="G5" s="1">
        <v>-70408135</v>
      </c>
      <c r="H5" s="1">
        <v>-368996916</v>
      </c>
      <c r="I5" s="1" t="s">
        <v>278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278</v>
      </c>
      <c r="G6" s="1">
        <v>-60533075</v>
      </c>
      <c r="H6" s="1">
        <v>-429529991</v>
      </c>
      <c r="I6" s="1" t="s">
        <v>278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278</v>
      </c>
      <c r="G7" s="1">
        <v>-119096672</v>
      </c>
      <c r="H7" s="1">
        <v>-488093588</v>
      </c>
      <c r="I7" s="1" t="s">
        <v>278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278</v>
      </c>
      <c r="G8" s="1">
        <v>-112308499</v>
      </c>
      <c r="H8" s="1">
        <v>-488871163</v>
      </c>
      <c r="I8" s="1" t="s">
        <v>278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278</v>
      </c>
      <c r="G9" s="1">
        <v>-62682757</v>
      </c>
      <c r="H9" s="1">
        <v>-478239102</v>
      </c>
      <c r="I9" s="1" t="s">
        <v>278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278</v>
      </c>
      <c r="G10" s="1">
        <v>-64906224</v>
      </c>
      <c r="H10" s="1">
        <v>-474290214</v>
      </c>
      <c r="I10" s="1" t="s">
        <v>278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278</v>
      </c>
      <c r="G11" s="1">
        <v>-69498599</v>
      </c>
      <c r="H11" s="1">
        <v>-484341221</v>
      </c>
      <c r="I11" s="1" t="s">
        <v>278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278</v>
      </c>
      <c r="G12" s="1">
        <v>-62877861</v>
      </c>
      <c r="H12" s="1">
        <v>-490432698</v>
      </c>
      <c r="I12" s="1" t="s">
        <v>278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278</v>
      </c>
      <c r="G13" s="1">
        <v>-68529469</v>
      </c>
      <c r="H13" s="1">
        <v>-488554032</v>
      </c>
      <c r="I13" s="1" t="s">
        <v>278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278</v>
      </c>
      <c r="G14" s="1">
        <v>-62728873</v>
      </c>
      <c r="H14" s="1">
        <v>-551282905</v>
      </c>
      <c r="I14" s="1" t="s">
        <v>278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278</v>
      </c>
      <c r="G15" s="1">
        <v>-107836734</v>
      </c>
      <c r="H15" s="1">
        <v>-596390766</v>
      </c>
      <c r="I15" s="1" t="s">
        <v>278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278</v>
      </c>
      <c r="G16" s="1">
        <v>-71219055</v>
      </c>
      <c r="H16" s="1">
        <v>-613864919</v>
      </c>
      <c r="I16" s="1" t="s">
        <v>278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278</v>
      </c>
      <c r="G17" s="1">
        <v>-60064827</v>
      </c>
      <c r="H17" s="1">
        <v>-611246989</v>
      </c>
      <c r="I17" s="1" t="s">
        <v>278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278</v>
      </c>
      <c r="G68" s="13">
        <v>-90976269</v>
      </c>
      <c r="H68" s="1">
        <v>-12911654</v>
      </c>
      <c r="I68" s="1" t="s">
        <v>278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278</v>
      </c>
      <c r="G69" s="13">
        <v>-68018652</v>
      </c>
      <c r="H69" s="1">
        <v>-102382762</v>
      </c>
      <c r="I69" s="1" t="s">
        <v>278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278</v>
      </c>
      <c r="G71" s="13">
        <v>-104602277</v>
      </c>
      <c r="H71" s="1">
        <v>57247375</v>
      </c>
      <c r="I71" s="1" t="s">
        <v>278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278</v>
      </c>
      <c r="G72" s="13">
        <v>-67360268</v>
      </c>
      <c r="H72" s="1">
        <v>-14513007</v>
      </c>
      <c r="I72" s="1" t="s">
        <v>278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278</v>
      </c>
      <c r="G73" s="13">
        <v>-73921412</v>
      </c>
      <c r="H73" s="1">
        <v>59706526</v>
      </c>
      <c r="I73" s="1" t="s">
        <v>278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278</v>
      </c>
      <c r="G75" s="13">
        <v>-112490832</v>
      </c>
      <c r="H75" s="1">
        <v>64564506</v>
      </c>
      <c r="I75" s="1" t="s">
        <v>278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278</v>
      </c>
      <c r="G76" s="13">
        <v>-112545459</v>
      </c>
      <c r="H76" s="1">
        <v>92334433</v>
      </c>
      <c r="I76" s="1" t="s">
        <v>278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278</v>
      </c>
      <c r="G111" s="13">
        <v>-71659633</v>
      </c>
      <c r="H111" s="1">
        <v>-19993582</v>
      </c>
      <c r="I111" s="1" t="s">
        <v>278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278</v>
      </c>
      <c r="G112" s="13">
        <v>-78593956</v>
      </c>
      <c r="H112" s="1">
        <v>-63449069</v>
      </c>
      <c r="I112" s="1" t="s">
        <v>278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278</v>
      </c>
      <c r="G114" s="13">
        <v>-62103833</v>
      </c>
      <c r="H114" s="1">
        <v>56063591</v>
      </c>
      <c r="I114" s="1" t="s">
        <v>278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393</v>
      </c>
      <c r="W126" s="2" t="s">
        <v>395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279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topLeftCell="O1" workbookViewId="0">
      <pane ySplit="3" topLeftCell="A92" activePane="bottomLeft" state="frozen"/>
      <selection/>
      <selection pane="bottomLeft" activeCell="P99" sqref="P99:W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339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387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277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278</v>
      </c>
      <c r="G34" s="13">
        <v>-72238843</v>
      </c>
      <c r="H34" s="1">
        <v>-17605622</v>
      </c>
      <c r="I34" s="1" t="s">
        <v>278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278</v>
      </c>
      <c r="G35" s="13">
        <v>-54009565</v>
      </c>
      <c r="H35" s="1">
        <v>-92713711</v>
      </c>
      <c r="I35" s="1" t="s">
        <v>278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278</v>
      </c>
      <c r="G37" s="13">
        <v>-83057445</v>
      </c>
      <c r="H37" s="1">
        <v>25608381</v>
      </c>
      <c r="I37" s="1" t="s">
        <v>278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278</v>
      </c>
      <c r="G38" s="13">
        <v>-53486782</v>
      </c>
      <c r="H38" s="1">
        <v>-32849956</v>
      </c>
      <c r="I38" s="1" t="s">
        <v>278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278</v>
      </c>
      <c r="G39" s="13">
        <v>-58696595</v>
      </c>
      <c r="H39" s="1">
        <v>26065454</v>
      </c>
      <c r="I39" s="1" t="s">
        <v>278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278</v>
      </c>
      <c r="G41" s="13">
        <v>-89322278</v>
      </c>
      <c r="H41" s="1">
        <v>17234934</v>
      </c>
      <c r="I41" s="1" t="s">
        <v>278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278</v>
      </c>
      <c r="G42" s="13">
        <v>-89365090</v>
      </c>
      <c r="H42" s="1">
        <v>39285944</v>
      </c>
      <c r="I42" s="1" t="s">
        <v>278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278</v>
      </c>
      <c r="G77" s="13">
        <v>-56901214</v>
      </c>
      <c r="H77" s="1">
        <v>-11472394</v>
      </c>
      <c r="I77" s="1" t="s">
        <v>278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278</v>
      </c>
      <c r="G78" s="13">
        <v>-62406784</v>
      </c>
      <c r="H78" s="1">
        <v>-50382675</v>
      </c>
      <c r="I78" s="1" t="s">
        <v>278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278</v>
      </c>
      <c r="G80" s="13">
        <v>-49312959</v>
      </c>
      <c r="H80" s="1">
        <v>37645870</v>
      </c>
      <c r="I80" s="1" t="s">
        <v>278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393</v>
      </c>
      <c r="W99" s="2" t="s">
        <v>395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279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topLeftCell="K1" workbookViewId="0">
      <pane ySplit="3" topLeftCell="A58" activePane="bottomLeft" state="frozen"/>
      <selection/>
      <selection pane="bottomLeft" activeCell="P63" sqref="P63:W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277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278</v>
      </c>
      <c r="G38" s="1">
        <v>-57361252</v>
      </c>
      <c r="H38" s="1">
        <v>-11458766</v>
      </c>
      <c r="I38" s="1" t="s">
        <v>278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278</v>
      </c>
      <c r="G39" s="1">
        <v>-62911957</v>
      </c>
      <c r="H39" s="1">
        <v>-50049448</v>
      </c>
      <c r="I39" s="1" t="s">
        <v>278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278</v>
      </c>
      <c r="G41" s="1">
        <v>-49712140</v>
      </c>
      <c r="H41" s="1">
        <v>17794830</v>
      </c>
      <c r="I41" s="1" t="s">
        <v>278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393</v>
      </c>
      <c r="W63" s="2" t="s">
        <v>395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279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277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278</v>
      </c>
      <c r="G38" s="1">
        <v>-58758841</v>
      </c>
      <c r="H38" s="1">
        <v>-1733787</v>
      </c>
      <c r="I38" s="1" t="s">
        <v>278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278</v>
      </c>
      <c r="G39" s="1">
        <v>-64445426</v>
      </c>
      <c r="H39" s="1">
        <v>-40962681</v>
      </c>
      <c r="I39" s="1" t="s">
        <v>278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278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393</v>
      </c>
      <c r="W64" s="2" t="s">
        <v>395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279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topLeftCell="Q1" workbookViewId="0">
      <pane ySplit="3" topLeftCell="A154" activePane="bottomLeft" state="frozen"/>
      <selection/>
      <selection pane="bottomLeft" activeCell="W157" sqref="W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339</v>
      </c>
    </row>
    <row r="2" ht="217" customHeight="1"/>
    <row r="3" ht="40.5" spans="1:29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328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340</v>
      </c>
      <c r="AB3" t="s">
        <v>341</v>
      </c>
      <c r="AC3" t="s">
        <v>342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397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277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278</v>
      </c>
      <c r="G15" s="1">
        <v>-132266516</v>
      </c>
      <c r="H15" s="1">
        <v>5132675</v>
      </c>
      <c r="I15" s="1" t="s">
        <v>278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278</v>
      </c>
      <c r="G16" s="1">
        <v>-98694497</v>
      </c>
      <c r="H16" s="1">
        <v>-103188562</v>
      </c>
      <c r="I16" s="1" t="s">
        <v>278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278</v>
      </c>
      <c r="G17" s="1">
        <v>-85348576</v>
      </c>
      <c r="H17" s="1">
        <v>-188264918</v>
      </c>
      <c r="I17" s="1" t="s">
        <v>278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278</v>
      </c>
      <c r="G18" s="1">
        <v>-80584495</v>
      </c>
      <c r="H18" s="1">
        <v>-273335362</v>
      </c>
      <c r="I18" s="1" t="s">
        <v>278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278</v>
      </c>
      <c r="G19" s="1">
        <v>-162051334</v>
      </c>
      <c r="H19" s="1">
        <v>-360391583</v>
      </c>
      <c r="I19" s="1" t="s">
        <v>278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278</v>
      </c>
      <c r="G20" s="1">
        <v>-92684249</v>
      </c>
      <c r="H20" s="1">
        <v>-464831167</v>
      </c>
      <c r="I20" s="1" t="s">
        <v>278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278</v>
      </c>
      <c r="G21" s="1">
        <v>-106676649</v>
      </c>
      <c r="H21" s="1">
        <v>-561595827</v>
      </c>
      <c r="I21" s="1" t="s">
        <v>278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278</v>
      </c>
      <c r="G22" s="1">
        <v>-156446926</v>
      </c>
      <c r="H22" s="1">
        <v>-651749987</v>
      </c>
      <c r="I22" s="1" t="s">
        <v>278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278</v>
      </c>
      <c r="G23" s="1">
        <v>-94766923</v>
      </c>
      <c r="H23" s="1">
        <v>-689992505</v>
      </c>
      <c r="I23" s="1" t="s">
        <v>278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278</v>
      </c>
      <c r="G24" s="1">
        <v>-81475433</v>
      </c>
      <c r="H24" s="1">
        <v>-655579205</v>
      </c>
      <c r="I24" s="1" t="s">
        <v>278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278</v>
      </c>
      <c r="G25" s="1">
        <v>-160300016</v>
      </c>
      <c r="H25" s="1">
        <v>-666249448</v>
      </c>
      <c r="I25" s="1" t="s">
        <v>278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278</v>
      </c>
      <c r="G26" s="1">
        <v>-151163369</v>
      </c>
      <c r="H26" s="1">
        <v>-658003739</v>
      </c>
      <c r="I26" s="1" t="s">
        <v>278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278</v>
      </c>
      <c r="G27" s="1">
        <v>-84368831</v>
      </c>
      <c r="H27" s="1">
        <v>-643693351</v>
      </c>
      <c r="I27" s="1" t="s">
        <v>278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278</v>
      </c>
      <c r="G28" s="1">
        <v>-87361541</v>
      </c>
      <c r="H28" s="1">
        <v>-638378283</v>
      </c>
      <c r="I28" s="1" t="s">
        <v>278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278</v>
      </c>
      <c r="G29" s="1">
        <v>-93542720</v>
      </c>
      <c r="H29" s="1">
        <v>-651906593</v>
      </c>
      <c r="I29" s="1" t="s">
        <v>278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278</v>
      </c>
      <c r="G30" s="1">
        <v>-84631434</v>
      </c>
      <c r="H30" s="1">
        <v>-660105511</v>
      </c>
      <c r="I30" s="1" t="s">
        <v>278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278</v>
      </c>
      <c r="G31" s="1">
        <v>-92238303</v>
      </c>
      <c r="H31" s="1">
        <v>-657576891</v>
      </c>
      <c r="I31" s="1" t="s">
        <v>278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278</v>
      </c>
      <c r="G32" s="1">
        <v>-84430901</v>
      </c>
      <c r="H32" s="1">
        <v>-742007792</v>
      </c>
      <c r="I32" s="1" t="s">
        <v>278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278</v>
      </c>
      <c r="G33" s="1">
        <v>-145144527</v>
      </c>
      <c r="H33" s="1">
        <v>-802721418</v>
      </c>
      <c r="I33" s="1" t="s">
        <v>278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278</v>
      </c>
      <c r="G34" s="1">
        <v>-95858394</v>
      </c>
      <c r="H34" s="1">
        <v>-826241026</v>
      </c>
      <c r="I34" s="1" t="s">
        <v>278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278</v>
      </c>
      <c r="G35" s="1">
        <v>-80845188</v>
      </c>
      <c r="H35" s="1">
        <v>-822717383</v>
      </c>
      <c r="I35" s="1" t="s">
        <v>278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278</v>
      </c>
      <c r="G86" s="1">
        <v>-122450923</v>
      </c>
      <c r="H86" s="1">
        <v>-6101713</v>
      </c>
      <c r="I86" t="s">
        <v>278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278</v>
      </c>
      <c r="G87" s="1">
        <v>-91550762</v>
      </c>
      <c r="H87" s="1">
        <v>-129335867</v>
      </c>
      <c r="I87" t="s">
        <v>278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278</v>
      </c>
      <c r="G89" s="1">
        <v>-140791060</v>
      </c>
      <c r="H89" s="1">
        <v>59740978</v>
      </c>
      <c r="I89" t="s">
        <v>278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278</v>
      </c>
      <c r="G90" s="1">
        <v>-90664600</v>
      </c>
      <c r="H90" s="1">
        <v>-37336930</v>
      </c>
      <c r="I90" t="s">
        <v>278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278</v>
      </c>
      <c r="G91" s="1">
        <v>-99946573</v>
      </c>
      <c r="H91" s="1">
        <v>56273086</v>
      </c>
      <c r="I91" t="s">
        <v>278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278</v>
      </c>
      <c r="G93" s="1">
        <v>-151408783</v>
      </c>
      <c r="H93" s="1">
        <v>37449840</v>
      </c>
      <c r="I93" t="s">
        <v>278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278</v>
      </c>
      <c r="G94" s="1">
        <v>-151482310</v>
      </c>
      <c r="H94" s="1">
        <v>74827204</v>
      </c>
      <c r="I94" t="s">
        <v>278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278</v>
      </c>
      <c r="G129" s="1">
        <v>-96451397</v>
      </c>
      <c r="H129" s="1">
        <v>-27865915</v>
      </c>
      <c r="I129" s="1" t="s">
        <v>278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278</v>
      </c>
      <c r="G130" s="1">
        <v>-105784756</v>
      </c>
      <c r="H130" s="1">
        <v>-95189851</v>
      </c>
      <c r="I130" s="1" t="s">
        <v>278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278</v>
      </c>
      <c r="G132" s="1">
        <v>-83589619</v>
      </c>
      <c r="H132" s="1">
        <v>75606430</v>
      </c>
      <c r="I132" s="1" t="s">
        <v>278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393</v>
      </c>
      <c r="W155" s="2" t="s">
        <v>395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279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-64603081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-204205470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49471222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-75512222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67977654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-193948488</v>
      </c>
      <c r="H35" s="1">
        <v>74114722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-194043897</v>
      </c>
      <c r="H36" s="1">
        <v>121993906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-123551091</v>
      </c>
      <c r="H71" s="1">
        <v>-3192881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-85570671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-107074351</v>
      </c>
      <c r="H74" s="1">
        <v>114082357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393</v>
      </c>
      <c r="W101" s="2" t="s">
        <v>395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279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339</v>
      </c>
    </row>
    <row r="2" ht="240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78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385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278</v>
      </c>
      <c r="G4" s="1">
        <v>-108765908</v>
      </c>
      <c r="H4" s="1">
        <v>-528488050</v>
      </c>
      <c r="I4" s="1" t="s">
        <v>278</v>
      </c>
      <c r="J4" s="1">
        <v>106775000</v>
      </c>
      <c r="K4" s="1">
        <v>54476166</v>
      </c>
      <c r="L4" s="1" t="e">
        <f>F4-G4</f>
        <v>#VALUE!</v>
      </c>
      <c r="M4" s="19" t="s">
        <v>399</v>
      </c>
      <c r="N4" s="4">
        <v>43630</v>
      </c>
      <c r="O4" s="5">
        <v>0.824305555555556</v>
      </c>
      <c r="P4" s="6" t="s">
        <v>382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277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278</v>
      </c>
      <c r="G5" s="1">
        <v>-125219639</v>
      </c>
      <c r="H5" s="1">
        <v>-653707689</v>
      </c>
      <c r="I5" s="1" t="s">
        <v>278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278</v>
      </c>
      <c r="G22" s="1">
        <v>-169429091</v>
      </c>
      <c r="H22" s="1">
        <v>4292485</v>
      </c>
      <c r="I22" s="1" t="s">
        <v>278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278</v>
      </c>
      <c r="G23" s="1">
        <v>-126424431</v>
      </c>
      <c r="H23" s="1">
        <v>-142427766</v>
      </c>
      <c r="I23" s="1" t="s">
        <v>278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278</v>
      </c>
      <c r="G24" s="1">
        <v>-109328741</v>
      </c>
      <c r="H24" s="1">
        <v>-251497303</v>
      </c>
      <c r="I24" s="1" t="s">
        <v>278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278</v>
      </c>
      <c r="G25" s="1">
        <v>-103226109</v>
      </c>
      <c r="H25" s="1">
        <v>-362730221</v>
      </c>
      <c r="I25" s="1" t="s">
        <v>278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278</v>
      </c>
      <c r="G26" s="1">
        <v>-207582471</v>
      </c>
      <c r="H26" s="1">
        <v>-484590366</v>
      </c>
      <c r="I26" s="1" t="s">
        <v>278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278</v>
      </c>
      <c r="G27" s="1">
        <v>-118725499</v>
      </c>
      <c r="H27" s="1">
        <v>-623009918</v>
      </c>
      <c r="I27" s="1" t="s">
        <v>278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278</v>
      </c>
      <c r="G28" s="1">
        <v>-136649306</v>
      </c>
      <c r="H28" s="1">
        <v>-724826134</v>
      </c>
      <c r="I28" s="1" t="s">
        <v>278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278</v>
      </c>
      <c r="G29" s="1">
        <v>-200403407</v>
      </c>
      <c r="H29" s="1">
        <v>-834870467</v>
      </c>
      <c r="I29" s="1" t="s">
        <v>278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278</v>
      </c>
      <c r="G30" s="1">
        <v>-121393337</v>
      </c>
      <c r="H30" s="1">
        <v>-883857886</v>
      </c>
      <c r="I30" s="1" t="s">
        <v>278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278</v>
      </c>
      <c r="G31" s="1">
        <v>-104367371</v>
      </c>
      <c r="H31" s="1">
        <v>-839775571</v>
      </c>
      <c r="I31" s="1" t="s">
        <v>278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278</v>
      </c>
      <c r="G32" s="1">
        <v>-205339090</v>
      </c>
      <c r="H32" s="1">
        <v>-853443804</v>
      </c>
      <c r="I32" s="1" t="s">
        <v>278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278</v>
      </c>
      <c r="G33" s="1">
        <v>-193635344</v>
      </c>
      <c r="H33" s="1">
        <v>-842881320</v>
      </c>
      <c r="I33" s="1" t="s">
        <v>278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278</v>
      </c>
      <c r="G34" s="1">
        <v>-108073720</v>
      </c>
      <c r="H34" s="1">
        <v>-824550181</v>
      </c>
      <c r="I34" s="1" t="s">
        <v>278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278</v>
      </c>
      <c r="G35" s="1">
        <v>-111907284</v>
      </c>
      <c r="H35" s="1">
        <v>-817741752</v>
      </c>
      <c r="I35" s="1" t="s">
        <v>278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278</v>
      </c>
      <c r="G36" s="1">
        <v>-119825172</v>
      </c>
      <c r="H36" s="1">
        <v>-835071076</v>
      </c>
      <c r="I36" s="1" t="s">
        <v>278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278</v>
      </c>
      <c r="G37" s="1">
        <v>-108410105</v>
      </c>
      <c r="H37" s="1">
        <v>-845573622</v>
      </c>
      <c r="I37" s="1" t="s">
        <v>278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278</v>
      </c>
      <c r="G38" s="1">
        <v>-118154256</v>
      </c>
      <c r="H38" s="1">
        <v>-842334541</v>
      </c>
      <c r="I38" s="1" t="s">
        <v>278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278</v>
      </c>
      <c r="G39" s="1">
        <v>-226307485</v>
      </c>
      <c r="H39" s="1">
        <v>-950487770</v>
      </c>
      <c r="I39" s="1" t="s">
        <v>278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278</v>
      </c>
      <c r="G40" s="1">
        <v>-185925403</v>
      </c>
      <c r="H40" s="1">
        <v>-1028259944</v>
      </c>
      <c r="I40" s="1" t="s">
        <v>278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278</v>
      </c>
      <c r="G41" s="1">
        <v>-122791474</v>
      </c>
      <c r="H41" s="1">
        <v>-1058387793</v>
      </c>
      <c r="I41" s="1" t="s">
        <v>278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278</v>
      </c>
      <c r="G42" s="1">
        <v>-226351521</v>
      </c>
      <c r="H42" s="1">
        <v>-1053874120</v>
      </c>
      <c r="I42" s="1" t="s">
        <v>278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278</v>
      </c>
      <c r="G93" s="1">
        <v>-156855637</v>
      </c>
      <c r="H93" s="1">
        <v>-65032548</v>
      </c>
      <c r="I93" s="1" t="s">
        <v>278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278</v>
      </c>
      <c r="G94" s="1">
        <v>-117273539</v>
      </c>
      <c r="H94" s="1">
        <v>-209463265</v>
      </c>
      <c r="I94" s="1" t="s">
        <v>278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278</v>
      </c>
      <c r="G96" s="1">
        <v>-180348754</v>
      </c>
      <c r="H96" s="1">
        <v>81632945</v>
      </c>
      <c r="I96" s="1" t="s">
        <v>278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278</v>
      </c>
      <c r="G97" s="1">
        <v>-116138394</v>
      </c>
      <c r="H97" s="1">
        <v>-36580383</v>
      </c>
      <c r="I97" s="1" t="s">
        <v>278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278</v>
      </c>
      <c r="G98" s="1">
        <v>-127507140</v>
      </c>
      <c r="H98" s="1">
        <v>75464888</v>
      </c>
      <c r="I98" s="1" t="s">
        <v>278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278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278</v>
      </c>
      <c r="G100" s="1">
        <v>-193949711</v>
      </c>
      <c r="H100" s="1">
        <v>100480682</v>
      </c>
      <c r="I100" s="1" t="s">
        <v>278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278</v>
      </c>
      <c r="G101" s="1">
        <v>-194042674</v>
      </c>
      <c r="H101" s="1">
        <v>148361089</v>
      </c>
      <c r="I101" s="1" t="s">
        <v>278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278</v>
      </c>
      <c r="G136" s="1">
        <v>-123551091</v>
      </c>
      <c r="H136" s="1">
        <v>-61724895</v>
      </c>
      <c r="I136" s="1" t="s">
        <v>278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278</v>
      </c>
      <c r="G137" s="1">
        <v>-135506820</v>
      </c>
      <c r="H137" s="1">
        <v>-139708199</v>
      </c>
      <c r="I137" s="1" t="s">
        <v>278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278</v>
      </c>
      <c r="G139" s="1">
        <v>-107075575</v>
      </c>
      <c r="H139" s="1">
        <v>18589095</v>
      </c>
      <c r="I139" s="1" t="s">
        <v>278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393</v>
      </c>
      <c r="W175" s="2" t="s">
        <v>395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279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6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400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277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278</v>
      </c>
      <c r="G29" s="1">
        <v>-123551091</v>
      </c>
      <c r="H29" s="1">
        <v>-15846752</v>
      </c>
      <c r="I29" s="1" t="s">
        <v>278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278</v>
      </c>
      <c r="G30" s="1">
        <v>-135506820</v>
      </c>
      <c r="H30" s="1">
        <v>-102744252</v>
      </c>
      <c r="I30" s="1" t="s">
        <v>278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278</v>
      </c>
      <c r="G32" s="1">
        <v>-107075575</v>
      </c>
      <c r="H32" s="1">
        <v>57098560</v>
      </c>
      <c r="I32" s="1" t="s">
        <v>278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393</v>
      </c>
      <c r="W68" s="2" t="s">
        <v>395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279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4" sqref="A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339</v>
      </c>
    </row>
    <row r="2" ht="183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77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399</v>
      </c>
      <c r="N4" s="4">
        <v>43630</v>
      </c>
      <c r="O4" s="5">
        <v>0.824305555555556</v>
      </c>
      <c r="P4" t="s">
        <v>350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277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350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278</v>
      </c>
      <c r="G19" s="1">
        <v>-169429091</v>
      </c>
      <c r="H19" s="1">
        <v>-13639108</v>
      </c>
      <c r="I19" s="1" t="s">
        <v>278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278</v>
      </c>
      <c r="G20" s="1">
        <v>-126424431</v>
      </c>
      <c r="H20" s="1">
        <v>-148899297</v>
      </c>
      <c r="I20" s="1" t="s">
        <v>278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278</v>
      </c>
      <c r="G21" s="1">
        <v>-109328741</v>
      </c>
      <c r="H21" s="1">
        <v>-259712811</v>
      </c>
      <c r="I21" s="1" t="s">
        <v>278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278</v>
      </c>
      <c r="G22" s="1">
        <v>-103226109</v>
      </c>
      <c r="H22" s="1">
        <v>-375073965</v>
      </c>
      <c r="I22" s="1" t="s">
        <v>278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278</v>
      </c>
      <c r="G23" s="1">
        <v>-207582471</v>
      </c>
      <c r="H23" s="1">
        <v>-486035883</v>
      </c>
      <c r="I23" s="1" t="s">
        <v>278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278</v>
      </c>
      <c r="G24" s="1">
        <v>-118725499</v>
      </c>
      <c r="H24" s="1">
        <v>-606617170</v>
      </c>
      <c r="I24" s="1" t="s">
        <v>278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278</v>
      </c>
      <c r="G25" s="1">
        <v>-136649306</v>
      </c>
      <c r="H25" s="1">
        <v>-724306713</v>
      </c>
      <c r="I25" s="1" t="s">
        <v>278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278</v>
      </c>
      <c r="G26" s="1">
        <v>-200403407</v>
      </c>
      <c r="H26" s="1">
        <v>-834870467</v>
      </c>
      <c r="I26" s="1" t="s">
        <v>278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278</v>
      </c>
      <c r="G27" s="1">
        <v>-121393337</v>
      </c>
      <c r="H27" s="1">
        <v>-883857886</v>
      </c>
      <c r="I27" s="1" t="s">
        <v>278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278</v>
      </c>
      <c r="G28" s="1">
        <v>-104367371</v>
      </c>
      <c r="H28" s="1">
        <v>-839775571</v>
      </c>
      <c r="I28" s="1" t="s">
        <v>278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278</v>
      </c>
      <c r="G29" s="1">
        <v>-205339090</v>
      </c>
      <c r="H29" s="1">
        <v>-853443804</v>
      </c>
      <c r="I29" s="1" t="s">
        <v>278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278</v>
      </c>
      <c r="G30" s="1">
        <v>-193635344</v>
      </c>
      <c r="H30" s="1">
        <v>-842881320</v>
      </c>
      <c r="I30" s="1" t="s">
        <v>278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278</v>
      </c>
      <c r="G31" s="1">
        <v>-108074943</v>
      </c>
      <c r="H31" s="1">
        <v>-824551404</v>
      </c>
      <c r="I31" s="1" t="s">
        <v>278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278</v>
      </c>
      <c r="G32" s="1">
        <v>-111908507</v>
      </c>
      <c r="H32" s="1">
        <v>-817742975</v>
      </c>
      <c r="I32" s="1" t="s">
        <v>278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278</v>
      </c>
      <c r="G33" s="1">
        <v>-119825172</v>
      </c>
      <c r="H33" s="1">
        <v>-835072299</v>
      </c>
      <c r="I33" s="1" t="s">
        <v>278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278</v>
      </c>
      <c r="G34" s="1">
        <v>-108411328</v>
      </c>
      <c r="H34" s="1">
        <v>-845576068</v>
      </c>
      <c r="I34" s="1" t="s">
        <v>278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278</v>
      </c>
      <c r="G35" s="1">
        <v>-118154256</v>
      </c>
      <c r="H35" s="1">
        <v>-842336987</v>
      </c>
      <c r="I35" s="1" t="s">
        <v>278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278</v>
      </c>
      <c r="G36" s="1">
        <v>-108153229</v>
      </c>
      <c r="H36" s="1">
        <v>-950490216</v>
      </c>
      <c r="I36" s="1" t="s">
        <v>278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278</v>
      </c>
      <c r="G37" s="1">
        <v>-185925403</v>
      </c>
      <c r="H37" s="1">
        <v>-1028262390</v>
      </c>
      <c r="I37" s="1" t="s">
        <v>278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278</v>
      </c>
      <c r="G38" s="1">
        <v>-122792698</v>
      </c>
      <c r="H38" s="1">
        <v>-1058391463</v>
      </c>
      <c r="I38" s="1" t="s">
        <v>278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278</v>
      </c>
      <c r="G39" s="1">
        <v>-226352745</v>
      </c>
      <c r="H39" s="1">
        <v>-1053876567</v>
      </c>
      <c r="I39" s="1" t="s">
        <v>278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278</v>
      </c>
      <c r="G90" s="1">
        <v>-156855637</v>
      </c>
      <c r="H90" s="1">
        <v>-23367817</v>
      </c>
      <c r="I90" s="1" t="s">
        <v>278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278</v>
      </c>
      <c r="G91" s="1">
        <v>-117273539</v>
      </c>
      <c r="H91" s="1">
        <v>-173741368</v>
      </c>
      <c r="I91" s="1" t="s">
        <v>278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278</v>
      </c>
      <c r="G93" s="1">
        <v>-180348754</v>
      </c>
      <c r="H93" s="1">
        <v>110136804</v>
      </c>
      <c r="I93" s="1" t="s">
        <v>278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278</v>
      </c>
      <c r="G94" s="1">
        <v>-116138394</v>
      </c>
      <c r="H94" s="1">
        <v>-15008491</v>
      </c>
      <c r="I94" s="1" t="s">
        <v>278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278</v>
      </c>
      <c r="G95" s="1">
        <v>-127450710</v>
      </c>
      <c r="H95" s="1">
        <v>96404999</v>
      </c>
      <c r="I95" s="1" t="s">
        <v>278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278</v>
      </c>
      <c r="G97" s="1">
        <v>-193949711</v>
      </c>
      <c r="H97" s="1">
        <v>84190390</v>
      </c>
      <c r="I97" s="1" t="s">
        <v>278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278</v>
      </c>
      <c r="G98" s="1">
        <v>-194045121</v>
      </c>
      <c r="H98" s="1">
        <v>132069573</v>
      </c>
      <c r="I98" s="1" t="s">
        <v>278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278</v>
      </c>
      <c r="G133" s="1">
        <v>-123549868</v>
      </c>
      <c r="H133" s="1">
        <v>-43187305</v>
      </c>
      <c r="I133" s="1" t="s">
        <v>278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278</v>
      </c>
      <c r="G134" s="1">
        <v>-135508044</v>
      </c>
      <c r="H134" s="1">
        <v>-120718898</v>
      </c>
      <c r="I134" s="1" t="s">
        <v>278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278</v>
      </c>
      <c r="G136" s="1">
        <v>-107075575</v>
      </c>
      <c r="H136" s="1">
        <v>45549423</v>
      </c>
      <c r="I136" s="1" t="s">
        <v>278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393</v>
      </c>
      <c r="W172" s="2" t="s">
        <v>395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279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workbookViewId="0">
      <pane ySplit="3" topLeftCell="A92" activePane="bottomLeft" state="frozen"/>
      <selection/>
      <selection pane="bottomLeft" activeCell="A101" sqref="A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277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278</v>
      </c>
      <c r="G17" s="13">
        <v>-156855637</v>
      </c>
      <c r="H17" s="1">
        <v>-46833651</v>
      </c>
      <c r="I17" s="1" t="s">
        <v>278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278</v>
      </c>
      <c r="G18" s="13">
        <v>-117273539</v>
      </c>
      <c r="H18" s="1">
        <v>-185616807</v>
      </c>
      <c r="I18" s="1" t="s">
        <v>278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278</v>
      </c>
      <c r="G20" s="13">
        <v>-180348754</v>
      </c>
      <c r="H20" s="1">
        <v>48344674</v>
      </c>
      <c r="I20" s="1" t="s">
        <v>278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278</v>
      </c>
      <c r="G21" s="13">
        <v>-116138394</v>
      </c>
      <c r="H21" s="1">
        <v>-79525777</v>
      </c>
      <c r="I21" s="1" t="s">
        <v>278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278</v>
      </c>
      <c r="G22" s="13">
        <v>-127450710</v>
      </c>
      <c r="H22" s="1">
        <v>37563106</v>
      </c>
      <c r="I22" s="1" t="s">
        <v>278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278</v>
      </c>
      <c r="G24" s="13">
        <v>-193949711</v>
      </c>
      <c r="H24" s="1">
        <v>46083270</v>
      </c>
      <c r="I24" s="1" t="s">
        <v>278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278</v>
      </c>
      <c r="G25" s="13">
        <v>-194042674</v>
      </c>
      <c r="H25" s="1">
        <v>93963677</v>
      </c>
      <c r="I25" s="1" t="s">
        <v>278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401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401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278</v>
      </c>
      <c r="G60" s="13">
        <v>-123552314</v>
      </c>
      <c r="H60" s="1">
        <v>-35012996</v>
      </c>
      <c r="I60" s="1" t="s">
        <v>278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278</v>
      </c>
      <c r="G61" s="13">
        <v>-135506820</v>
      </c>
      <c r="H61" s="1">
        <v>-108243856</v>
      </c>
      <c r="I61" s="1" t="s">
        <v>278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278</v>
      </c>
      <c r="G63" s="13">
        <v>-107075575</v>
      </c>
      <c r="H63" s="1">
        <v>133439201</v>
      </c>
      <c r="I63" s="1" t="s">
        <v>278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393</v>
      </c>
      <c r="W99" s="2" t="s">
        <v>395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279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workbookViewId="0">
      <pane ySplit="3" topLeftCell="A32" activePane="bottomLeft" state="frozen"/>
      <selection/>
      <selection pane="bottomLeft" activeCell="A39" sqref="A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233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277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393</v>
      </c>
      <c r="W37" s="2" t="s">
        <v>395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279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workbookViewId="0">
      <pane ySplit="3" topLeftCell="A36" activePane="bottomLeft" state="frozen"/>
      <selection/>
      <selection pane="bottomLeft" activeCell="A46" sqref="A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339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402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340</v>
      </c>
      <c r="AD3" t="s">
        <v>341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277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393</v>
      </c>
      <c r="W44" s="2" t="s">
        <v>395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279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workbookViewId="0">
      <pane ySplit="3" topLeftCell="A53" activePane="bottomLeft" state="frozen"/>
      <selection/>
      <selection pane="bottomLeft" activeCell="A62" sqref="A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403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277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278</v>
      </c>
      <c r="G21" s="1">
        <v>-123551091</v>
      </c>
      <c r="H21" s="1">
        <v>-18560900</v>
      </c>
      <c r="I21" s="1" t="s">
        <v>278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278</v>
      </c>
      <c r="G22" s="1">
        <v>-135506820</v>
      </c>
      <c r="H22" s="1">
        <v>-106109417</v>
      </c>
      <c r="I22" s="1" t="s">
        <v>278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278</v>
      </c>
      <c r="G24" s="1">
        <v>-107075575</v>
      </c>
      <c r="H24" s="1">
        <v>98810548</v>
      </c>
      <c r="I24" s="1" t="s">
        <v>278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393</v>
      </c>
      <c r="W60" s="2" t="s">
        <v>395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279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88"/>
  <sheetViews>
    <sheetView zoomScale="115" zoomScaleNormal="115" workbookViewId="0">
      <pane ySplit="3" topLeftCell="A179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339</v>
      </c>
    </row>
    <row r="2" ht="214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82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278</v>
      </c>
      <c r="G4" s="1">
        <v>-125219639</v>
      </c>
      <c r="H4" s="1">
        <v>-547074809</v>
      </c>
      <c r="I4" s="1" t="s">
        <v>278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404</v>
      </c>
      <c r="N4" s="4">
        <v>43630</v>
      </c>
      <c r="O4" s="5">
        <v>0.844444444444444</v>
      </c>
      <c r="P4" s="6" t="s">
        <v>382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277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278</v>
      </c>
      <c r="G21" s="1">
        <v>-169429091</v>
      </c>
      <c r="H21" s="1">
        <v>-24784963</v>
      </c>
      <c r="I21" s="1" t="s">
        <v>278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278</v>
      </c>
      <c r="G22" s="1">
        <v>-126424431</v>
      </c>
      <c r="H22" s="1">
        <v>-158242787</v>
      </c>
      <c r="I22" s="1" t="s">
        <v>278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278</v>
      </c>
      <c r="G23" s="1">
        <v>-109328741</v>
      </c>
      <c r="H23" s="1">
        <v>-266123643</v>
      </c>
      <c r="I23" s="1" t="s">
        <v>278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278</v>
      </c>
      <c r="G24" s="1">
        <v>-103226109</v>
      </c>
      <c r="H24" s="1">
        <v>-374562068</v>
      </c>
      <c r="I24" s="1" t="s">
        <v>278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278</v>
      </c>
      <c r="G25" s="1">
        <v>-207582471</v>
      </c>
      <c r="H25" s="1">
        <v>-483157640</v>
      </c>
      <c r="I25" s="1" t="s">
        <v>278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278</v>
      </c>
      <c r="G26" s="1">
        <v>-118725499</v>
      </c>
      <c r="H26" s="1">
        <v>-601681588</v>
      </c>
      <c r="I26" s="1" t="s">
        <v>278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278</v>
      </c>
      <c r="G27" s="1">
        <v>-136649306</v>
      </c>
      <c r="H27" s="1">
        <v>-726339265</v>
      </c>
      <c r="I27" s="1" t="s">
        <v>278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278</v>
      </c>
      <c r="G28" s="1">
        <v>-200403407</v>
      </c>
      <c r="H28" s="1">
        <v>-834870467</v>
      </c>
      <c r="I28" s="1" t="s">
        <v>278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278</v>
      </c>
      <c r="G29" s="1">
        <v>-121393337</v>
      </c>
      <c r="H29" s="1">
        <v>-883857886</v>
      </c>
      <c r="I29" s="1" t="s">
        <v>278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278</v>
      </c>
      <c r="G30" s="1">
        <v>-104367371</v>
      </c>
      <c r="H30" s="1">
        <v>-839775571</v>
      </c>
      <c r="I30" s="1" t="s">
        <v>278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278</v>
      </c>
      <c r="G31" s="1">
        <v>-205339090</v>
      </c>
      <c r="H31" s="1">
        <v>-853443804</v>
      </c>
      <c r="I31" s="1" t="s">
        <v>278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278</v>
      </c>
      <c r="G32" s="1">
        <v>-193635344</v>
      </c>
      <c r="H32" s="1">
        <v>-842881320</v>
      </c>
      <c r="I32" s="1" t="s">
        <v>278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278</v>
      </c>
      <c r="G33" s="1">
        <v>-108073720</v>
      </c>
      <c r="H33" s="1">
        <v>-824550181</v>
      </c>
      <c r="I33" s="1" t="s">
        <v>278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278</v>
      </c>
      <c r="G34" s="1">
        <v>-111907284</v>
      </c>
      <c r="H34" s="1">
        <v>-817741752</v>
      </c>
      <c r="I34" s="1" t="s">
        <v>278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278</v>
      </c>
      <c r="G35" s="1">
        <v>-119825172</v>
      </c>
      <c r="H35" s="1">
        <v>-835071076</v>
      </c>
      <c r="I35" s="1" t="s">
        <v>278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278</v>
      </c>
      <c r="G36" s="1">
        <v>-108410105</v>
      </c>
      <c r="H36" s="1">
        <v>-845573622</v>
      </c>
      <c r="I36" s="1" t="s">
        <v>278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278</v>
      </c>
      <c r="G37" s="1">
        <v>-118154256</v>
      </c>
      <c r="H37" s="1">
        <v>-842334541</v>
      </c>
      <c r="I37" s="1" t="s">
        <v>278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278</v>
      </c>
      <c r="G38" s="1">
        <v>-108153229</v>
      </c>
      <c r="H38" s="1">
        <v>-950487770</v>
      </c>
      <c r="I38" s="1" t="s">
        <v>278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278</v>
      </c>
      <c r="G39" s="1">
        <v>-185925403</v>
      </c>
      <c r="H39" s="1">
        <v>-1028259944</v>
      </c>
      <c r="I39" s="1" t="s">
        <v>278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278</v>
      </c>
      <c r="G40" s="1">
        <v>-122792698</v>
      </c>
      <c r="H40" s="1">
        <v>-1058389017</v>
      </c>
      <c r="I40" s="1" t="s">
        <v>278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278</v>
      </c>
      <c r="G41" s="1">
        <v>-226352745</v>
      </c>
      <c r="H41" s="1">
        <v>-1053875344</v>
      </c>
      <c r="I41" s="1" t="s">
        <v>278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278</v>
      </c>
      <c r="G92" s="1">
        <v>-156855637</v>
      </c>
      <c r="H92" s="1">
        <v>-53286072</v>
      </c>
      <c r="I92" s="1" t="s">
        <v>278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278</v>
      </c>
      <c r="G93" s="1">
        <v>-117273539</v>
      </c>
      <c r="H93" s="1">
        <v>-196656347</v>
      </c>
      <c r="I93" s="1" t="s">
        <v>278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278</v>
      </c>
      <c r="G95" s="1">
        <v>-180348754</v>
      </c>
      <c r="H95" s="1">
        <v>102978630</v>
      </c>
      <c r="I95" s="1" t="s">
        <v>278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278</v>
      </c>
      <c r="G96" s="1">
        <v>-116138394</v>
      </c>
      <c r="H96" s="1">
        <v>-11028310</v>
      </c>
      <c r="I96" s="1" t="s">
        <v>278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278</v>
      </c>
      <c r="G97" s="1">
        <v>-124750710</v>
      </c>
      <c r="H97" s="1">
        <v>119953975</v>
      </c>
      <c r="I97" s="1" t="s">
        <v>278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278</v>
      </c>
      <c r="G99" s="1">
        <v>-193949711</v>
      </c>
      <c r="H99" s="1">
        <v>107527435</v>
      </c>
      <c r="I99" s="1" t="s">
        <v>278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278</v>
      </c>
      <c r="G100" s="1">
        <v>-194043897</v>
      </c>
      <c r="H100" s="1">
        <v>155406619</v>
      </c>
      <c r="I100" s="1" t="s">
        <v>278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86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278</v>
      </c>
      <c r="G135" s="1">
        <v>-123551091</v>
      </c>
      <c r="H135" s="1">
        <v>-27821779</v>
      </c>
      <c r="I135" s="1" t="s">
        <v>278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278</v>
      </c>
      <c r="G136" s="1">
        <v>-135506820</v>
      </c>
      <c r="H136" s="1">
        <v>-117771452</v>
      </c>
      <c r="I136" s="1" t="s">
        <v>278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278</v>
      </c>
      <c r="G138" s="1">
        <v>-107075575</v>
      </c>
      <c r="H138" s="1">
        <v>25640983</v>
      </c>
      <c r="I138" s="1" t="s">
        <v>278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23:26">
      <c r="W187" s="7">
        <v>43818</v>
      </c>
      <c r="X187">
        <v>-222757709</v>
      </c>
      <c r="Y187">
        <v>8107450</v>
      </c>
      <c r="Z187">
        <v>68474605</v>
      </c>
    </row>
    <row r="188" spans="23:26">
      <c r="W188" t="s">
        <v>279</v>
      </c>
      <c r="X188">
        <v>-28637831113</v>
      </c>
      <c r="Y188" t="e">
        <v>#VALUE!</v>
      </c>
      <c r="Z188">
        <v>-7494715490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82"/>
  <sheetViews>
    <sheetView topLeftCell="C1" workbookViewId="0">
      <pane ySplit="3" topLeftCell="A170" activePane="bottomLeft" state="frozen"/>
      <selection/>
      <selection pane="bottomLeft" activeCell="I180" sqref="I180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339</v>
      </c>
    </row>
    <row r="2" ht="226" customHeight="1"/>
    <row r="3" ht="54" spans="1:29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405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340</v>
      </c>
      <c r="AB3" t="s">
        <v>341</v>
      </c>
      <c r="AC3" t="s">
        <v>342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406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277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278</v>
      </c>
      <c r="G15" s="1">
        <v>-198734428</v>
      </c>
      <c r="H15" s="1">
        <v>-20796397</v>
      </c>
      <c r="I15" s="1" t="s">
        <v>278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278</v>
      </c>
      <c r="G16" s="1">
        <v>-148291457</v>
      </c>
      <c r="H16" s="1">
        <v>-178556785</v>
      </c>
      <c r="I16" s="1" t="s">
        <v>278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278</v>
      </c>
      <c r="G17" s="1">
        <v>-128238808</v>
      </c>
      <c r="H17" s="1">
        <v>-304363801</v>
      </c>
      <c r="I17" s="1" t="s">
        <v>278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278</v>
      </c>
      <c r="G18" s="1">
        <v>-121079199</v>
      </c>
      <c r="H18" s="1">
        <v>-438952056</v>
      </c>
      <c r="I18" s="1" t="s">
        <v>278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278</v>
      </c>
      <c r="G19" s="1">
        <v>-243485580</v>
      </c>
      <c r="H19" s="1">
        <v>-561489458</v>
      </c>
      <c r="I19" s="1" t="s">
        <v>278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278</v>
      </c>
      <c r="G20" s="1">
        <v>-139260878</v>
      </c>
      <c r="H20" s="1">
        <v>-712978456</v>
      </c>
      <c r="I20" s="1" t="s">
        <v>278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278</v>
      </c>
      <c r="G21" s="1">
        <v>-160284881</v>
      </c>
      <c r="H21" s="1">
        <v>-859956364</v>
      </c>
      <c r="I21" s="1" t="s">
        <v>278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278</v>
      </c>
      <c r="G22" s="1">
        <v>-235066222</v>
      </c>
      <c r="H22" s="1">
        <v>-979272468</v>
      </c>
      <c r="I22" s="1" t="s">
        <v>278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278</v>
      </c>
      <c r="G23" s="1">
        <v>-142390159</v>
      </c>
      <c r="H23" s="1">
        <v>-1036733104</v>
      </c>
      <c r="I23" s="1" t="s">
        <v>278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278</v>
      </c>
      <c r="G24" s="1">
        <v>-122419294</v>
      </c>
      <c r="H24" s="1">
        <v>-987026083</v>
      </c>
      <c r="I24" s="1" t="s">
        <v>278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278</v>
      </c>
      <c r="G25" s="1">
        <v>-240855606</v>
      </c>
      <c r="H25" s="1">
        <v>-1001058445</v>
      </c>
      <c r="I25" s="1" t="s">
        <v>278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278</v>
      </c>
      <c r="G26" s="1">
        <v>-227127519</v>
      </c>
      <c r="H26" s="1">
        <v>-988670453</v>
      </c>
      <c r="I26" s="1" t="s">
        <v>278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278</v>
      </c>
      <c r="G27" s="1">
        <v>-126766712</v>
      </c>
      <c r="H27" s="1">
        <v>-967168665</v>
      </c>
      <c r="I27" s="1" t="s">
        <v>278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278</v>
      </c>
      <c r="G28" s="1">
        <v>-131263349</v>
      </c>
      <c r="H28" s="1">
        <v>-959182614</v>
      </c>
      <c r="I28" s="1" t="s">
        <v>278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278</v>
      </c>
      <c r="G29" s="1">
        <v>-140550756</v>
      </c>
      <c r="H29" s="1">
        <v>-979509307</v>
      </c>
      <c r="I29" s="1" t="s">
        <v>278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278</v>
      </c>
      <c r="G30" s="1">
        <v>-127161281</v>
      </c>
      <c r="H30" s="1">
        <v>-991828429</v>
      </c>
      <c r="I30" s="1" t="s">
        <v>278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278</v>
      </c>
      <c r="G31" s="1">
        <v>-138590831</v>
      </c>
      <c r="H31" s="1">
        <v>-988029101</v>
      </c>
      <c r="I31" s="1" t="s">
        <v>278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278</v>
      </c>
      <c r="G32" s="1">
        <v>-126859974</v>
      </c>
      <c r="H32" s="1">
        <v>-1114889075</v>
      </c>
      <c r="I32" s="1" t="s">
        <v>278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278</v>
      </c>
      <c r="G33" s="1">
        <v>-218084028</v>
      </c>
      <c r="H33" s="1">
        <v>-1206113129</v>
      </c>
      <c r="I33" s="1" t="s">
        <v>278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278</v>
      </c>
      <c r="G34" s="1">
        <v>-144030126</v>
      </c>
      <c r="H34" s="1">
        <v>-1241452048</v>
      </c>
      <c r="I34" s="1" t="s">
        <v>278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278</v>
      </c>
      <c r="G35" s="1">
        <v>-265502458</v>
      </c>
      <c r="H35" s="1">
        <v>-1236157668</v>
      </c>
      <c r="I35" s="1" t="s">
        <v>278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278</v>
      </c>
      <c r="G86" s="13">
        <v>-183987639</v>
      </c>
      <c r="H86" s="1">
        <v>-19967875</v>
      </c>
      <c r="I86" s="1" t="s">
        <v>278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278</v>
      </c>
      <c r="G87" s="13">
        <v>-137557781</v>
      </c>
      <c r="H87" s="1">
        <v>-200744034</v>
      </c>
      <c r="I87" s="1" t="s">
        <v>278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278</v>
      </c>
      <c r="G89" s="13">
        <v>-211542812</v>
      </c>
      <c r="H89" s="1">
        <v>138744333</v>
      </c>
      <c r="I89" s="1" t="s">
        <v>278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278</v>
      </c>
      <c r="G90" s="13">
        <v>-136226294</v>
      </c>
      <c r="H90" s="1">
        <v>-6887965</v>
      </c>
      <c r="I90" s="1" t="s">
        <v>278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278</v>
      </c>
      <c r="G91" s="13">
        <v>-149495248</v>
      </c>
      <c r="H91" s="1">
        <v>128048846</v>
      </c>
      <c r="I91" s="1" t="s">
        <v>278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278</v>
      </c>
      <c r="G93" s="13">
        <v>-227496261</v>
      </c>
      <c r="H93" s="1">
        <v>99664703</v>
      </c>
      <c r="I93" s="1" t="s">
        <v>278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278</v>
      </c>
      <c r="G94" s="13">
        <v>-227605304</v>
      </c>
      <c r="H94" s="1">
        <v>155829623</v>
      </c>
      <c r="I94" s="1" t="s">
        <v>278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278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278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278</v>
      </c>
      <c r="G132" s="13">
        <v>-125595923</v>
      </c>
      <c r="H132" s="1">
        <v>72190103</v>
      </c>
      <c r="I132" s="1" t="s">
        <v>278</v>
      </c>
      <c r="J132" s="1">
        <v>123966000</v>
      </c>
      <c r="K132" s="1">
        <v>95850328</v>
      </c>
      <c r="L132" s="1" t="e">
        <f t="shared" ref="L132:L180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26:29">
      <c r="Z181" s="7">
        <v>43818</v>
      </c>
      <c r="AA181">
        <v>-261287040</v>
      </c>
      <c r="AB181">
        <v>36239660</v>
      </c>
      <c r="AC181">
        <v>100851646</v>
      </c>
    </row>
    <row r="182" spans="26:29">
      <c r="Z182" t="s">
        <v>279</v>
      </c>
      <c r="AA182">
        <v>-32095114917</v>
      </c>
      <c r="AB182" t="e">
        <v>#VALUE!</v>
      </c>
      <c r="AC182">
        <v>-6926782205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62"/>
  <sheetViews>
    <sheetView topLeftCell="C1" workbookViewId="0">
      <pane ySplit="3" topLeftCell="A153" activePane="bottomLeft" state="frozen"/>
      <selection/>
      <selection pane="bottomLeft" activeCell="I160" sqref="I1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407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278</v>
      </c>
      <c r="G4" s="1">
        <v>-109585443</v>
      </c>
      <c r="H4" s="1">
        <v>-552535554</v>
      </c>
      <c r="I4" s="1" t="s">
        <v>278</v>
      </c>
      <c r="J4" s="1">
        <v>110970000</v>
      </c>
      <c r="K4" s="1">
        <v>85801874</v>
      </c>
      <c r="L4" s="1" t="e">
        <f>F4+G4</f>
        <v>#VALUE!</v>
      </c>
      <c r="M4" s="19" t="s">
        <v>408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277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278</v>
      </c>
      <c r="G5" s="1">
        <v>-215605461</v>
      </c>
      <c r="H5" s="1">
        <v>-658555572</v>
      </c>
      <c r="I5" s="1" t="s">
        <v>278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278</v>
      </c>
      <c r="G6" s="1">
        <v>-203316561</v>
      </c>
      <c r="H6" s="1">
        <v>-755852115</v>
      </c>
      <c r="I6" s="1" t="s">
        <v>278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278</v>
      </c>
      <c r="G7" s="1">
        <v>-113477099</v>
      </c>
      <c r="H7" s="1">
        <v>-869329214</v>
      </c>
      <c r="I7" s="1" t="s">
        <v>278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278</v>
      </c>
      <c r="G8" s="1">
        <v>-117502330</v>
      </c>
      <c r="H8" s="1">
        <v>-858626517</v>
      </c>
      <c r="I8" s="1" t="s">
        <v>278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278</v>
      </c>
      <c r="G9" s="1">
        <v>-125816090</v>
      </c>
      <c r="H9" s="1">
        <v>-876822257</v>
      </c>
      <c r="I9" s="1" t="s">
        <v>278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278</v>
      </c>
      <c r="G10" s="1">
        <v>-113830303</v>
      </c>
      <c r="H10" s="1">
        <v>-887849901</v>
      </c>
      <c r="I10" s="1" t="s">
        <v>278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278</v>
      </c>
      <c r="G11" s="1">
        <v>-124061634</v>
      </c>
      <c r="H11" s="1">
        <v>-884448876</v>
      </c>
      <c r="I11" s="1" t="s">
        <v>278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278</v>
      </c>
      <c r="G12" s="1">
        <v>-113560584</v>
      </c>
      <c r="H12" s="1">
        <v>-998009460</v>
      </c>
      <c r="I12" s="1" t="s">
        <v>278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278</v>
      </c>
      <c r="G13" s="1">
        <v>-195221146</v>
      </c>
      <c r="H13" s="1">
        <v>-1079670022</v>
      </c>
      <c r="I13" s="1" t="s">
        <v>278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278</v>
      </c>
      <c r="G14" s="1">
        <v>-128931984</v>
      </c>
      <c r="H14" s="1">
        <v>-1111305463</v>
      </c>
      <c r="I14" s="1" t="s">
        <v>278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278</v>
      </c>
      <c r="G15" s="1">
        <v>-108737756</v>
      </c>
      <c r="H15" s="1">
        <v>-1106566120</v>
      </c>
      <c r="I15" s="1" t="s">
        <v>278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278</v>
      </c>
      <c r="G66" s="13">
        <v>-164697974</v>
      </c>
      <c r="H66" s="1">
        <v>-50334372</v>
      </c>
      <c r="I66" s="1" t="s">
        <v>278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278</v>
      </c>
      <c r="G67" s="13">
        <v>-123136884</v>
      </c>
      <c r="H67" s="1">
        <v>-220140028</v>
      </c>
      <c r="I67" s="1" t="s">
        <v>278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278</v>
      </c>
      <c r="G69" s="13">
        <v>-189365680</v>
      </c>
      <c r="H69" s="1">
        <v>42712125</v>
      </c>
      <c r="I69" s="1" t="s">
        <v>278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278</v>
      </c>
      <c r="G70" s="13">
        <v>-121944984</v>
      </c>
      <c r="H70" s="1">
        <v>-88211888</v>
      </c>
      <c r="I70" s="1" t="s">
        <v>278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278</v>
      </c>
      <c r="G71" s="13">
        <v>-133822884</v>
      </c>
      <c r="H71" s="1">
        <v>67128949</v>
      </c>
      <c r="I71" s="1" t="s">
        <v>278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278</v>
      </c>
      <c r="G73" s="13">
        <v>-203645361</v>
      </c>
      <c r="H73" s="1">
        <v>87256735</v>
      </c>
      <c r="I73" s="1" t="s">
        <v>278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278</v>
      </c>
      <c r="G74" s="13">
        <v>-203745542</v>
      </c>
      <c r="H74" s="1">
        <v>137529740</v>
      </c>
      <c r="I74" s="1" t="s">
        <v>278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278</v>
      </c>
      <c r="G109" s="13">
        <v>-129727011</v>
      </c>
      <c r="H109" s="1">
        <v>-57980187</v>
      </c>
      <c r="I109" s="1" t="s">
        <v>278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278</v>
      </c>
      <c r="G110" s="13">
        <v>-142281777</v>
      </c>
      <c r="H110" s="1">
        <v>-146238139</v>
      </c>
      <c r="I110" s="1" t="s">
        <v>278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278</v>
      </c>
      <c r="G112" s="13">
        <v>-112427765</v>
      </c>
      <c r="H112" s="1">
        <v>71912726</v>
      </c>
      <c r="I112" s="1" t="s">
        <v>278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409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60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27:30">
      <c r="AA161" s="7">
        <v>43818</v>
      </c>
      <c r="AB161">
        <v>-233894962</v>
      </c>
      <c r="AC161">
        <v>1894661</v>
      </c>
      <c r="AD161">
        <v>51480848</v>
      </c>
    </row>
    <row r="162" spans="27:30">
      <c r="AA162" t="s">
        <v>279</v>
      </c>
      <c r="AB162">
        <v>-25331829653</v>
      </c>
      <c r="AC162" t="e">
        <v>#VALUE!</v>
      </c>
      <c r="AD162">
        <v>-1894042692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2"/>
  <sheetViews>
    <sheetView topLeftCell="C1" workbookViewId="0">
      <pane ySplit="3" topLeftCell="A153" activePane="bottomLeft" state="frozen"/>
      <selection/>
      <selection pane="bottomLeft" activeCell="H160" sqref="H1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410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278</v>
      </c>
      <c r="G4" s="1">
        <v>-104367371</v>
      </c>
      <c r="H4" s="1">
        <v>-525933411</v>
      </c>
      <c r="I4" s="1" t="s">
        <v>278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411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277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278</v>
      </c>
      <c r="G5" s="1">
        <v>-205339090</v>
      </c>
      <c r="H5" s="1">
        <v>-626905130</v>
      </c>
      <c r="I5" s="1" t="s">
        <v>278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278</v>
      </c>
      <c r="G6" s="1">
        <v>-193635344</v>
      </c>
      <c r="H6" s="1">
        <v>-719568755</v>
      </c>
      <c r="I6" s="1" t="s">
        <v>278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278</v>
      </c>
      <c r="G7" s="1">
        <v>-108074943</v>
      </c>
      <c r="H7" s="1">
        <v>-827643698</v>
      </c>
      <c r="I7" s="1" t="s">
        <v>278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278</v>
      </c>
      <c r="G8" s="1">
        <v>-111908507</v>
      </c>
      <c r="H8" s="1">
        <v>-817742975</v>
      </c>
      <c r="I8" s="1" t="s">
        <v>278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278</v>
      </c>
      <c r="G9" s="1">
        <v>-119825172</v>
      </c>
      <c r="H9" s="1">
        <v>-835072299</v>
      </c>
      <c r="I9" s="1" t="s">
        <v>278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278</v>
      </c>
      <c r="G10" s="1">
        <v>-108411328</v>
      </c>
      <c r="H10" s="1">
        <v>-845576068</v>
      </c>
      <c r="I10" s="1" t="s">
        <v>278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278</v>
      </c>
      <c r="G11" s="1">
        <v>-118154256</v>
      </c>
      <c r="H11" s="1">
        <v>-842336987</v>
      </c>
      <c r="I11" s="1" t="s">
        <v>278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278</v>
      </c>
      <c r="G12" s="1">
        <v>-108153229</v>
      </c>
      <c r="H12" s="1">
        <v>-950490216</v>
      </c>
      <c r="I12" s="1" t="s">
        <v>278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278</v>
      </c>
      <c r="G13" s="1">
        <v>-185925403</v>
      </c>
      <c r="H13" s="1">
        <v>-1028262390</v>
      </c>
      <c r="I13" s="1" t="s">
        <v>278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278</v>
      </c>
      <c r="G14" s="1">
        <v>-122792698</v>
      </c>
      <c r="H14" s="1">
        <v>-1058391463</v>
      </c>
      <c r="I14" s="1" t="s">
        <v>278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278</v>
      </c>
      <c r="G15" s="1">
        <v>-103560047</v>
      </c>
      <c r="H15" s="1">
        <v>-1053876567</v>
      </c>
      <c r="I15" s="1" t="s">
        <v>278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278</v>
      </c>
      <c r="G66" s="13">
        <v>-156855637</v>
      </c>
      <c r="H66" s="1">
        <v>-44752157</v>
      </c>
      <c r="I66" s="1" t="s">
        <v>278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278</v>
      </c>
      <c r="G67" s="13">
        <v>-117273539</v>
      </c>
      <c r="H67" s="1">
        <v>-195195130</v>
      </c>
      <c r="I67" s="1" t="s">
        <v>278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278</v>
      </c>
      <c r="G69" s="13">
        <v>-180348754</v>
      </c>
      <c r="H69" s="1">
        <v>39338782</v>
      </c>
      <c r="I69" s="1" t="s">
        <v>278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278</v>
      </c>
      <c r="G70" s="13">
        <v>-116138394</v>
      </c>
      <c r="H70" s="1">
        <v>-95881460</v>
      </c>
      <c r="I70" s="1" t="s">
        <v>278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-172540710</v>
      </c>
      <c r="H71" s="1">
        <v>38983935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278</v>
      </c>
      <c r="G73" s="13">
        <v>-193949711</v>
      </c>
      <c r="H73" s="1">
        <v>46340306</v>
      </c>
      <c r="I73" s="1" t="s">
        <v>278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-194045121</v>
      </c>
      <c r="H74" s="1">
        <v>94219489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278</v>
      </c>
      <c r="G109" s="13">
        <v>-123549868</v>
      </c>
      <c r="H109" s="1">
        <v>-29590955</v>
      </c>
      <c r="I109" s="1" t="s">
        <v>278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278</v>
      </c>
      <c r="G110" s="13">
        <v>-135508044</v>
      </c>
      <c r="H110" s="1">
        <v>-110588343</v>
      </c>
      <c r="I110" s="1" t="s">
        <v>278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278</v>
      </c>
      <c r="G112" s="13">
        <v>-107075575</v>
      </c>
      <c r="H112" s="1">
        <v>96498456</v>
      </c>
      <c r="I112" s="1" t="s">
        <v>278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60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27:30">
      <c r="AA161" s="7">
        <v>43818</v>
      </c>
      <c r="AB161">
        <v>-222756486</v>
      </c>
      <c r="AC161">
        <v>28938836</v>
      </c>
      <c r="AD161">
        <v>77781775</v>
      </c>
    </row>
    <row r="162" spans="27:30">
      <c r="AA162" t="s">
        <v>279</v>
      </c>
      <c r="AB162">
        <v>-24170267929</v>
      </c>
      <c r="AC162" t="e">
        <v>#VALUE!</v>
      </c>
      <c r="AD162">
        <v>-2735915680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9"/>
  <sheetViews>
    <sheetView topLeftCell="C1" workbookViewId="0">
      <pane ySplit="3" topLeftCell="A141" activePane="bottomLeft" state="frozen"/>
      <selection/>
      <selection pane="bottomLeft" activeCell="I157" sqref="I15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339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t="s">
        <v>136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278</v>
      </c>
      <c r="G4" s="1">
        <v>-161226885</v>
      </c>
      <c r="H4" s="1">
        <v>-161226885</v>
      </c>
      <c r="I4" s="1" t="s">
        <v>278</v>
      </c>
      <c r="L4" s="1" t="e">
        <f t="shared" ref="L4:L22" si="0">F4+G4</f>
        <v>#VALUE!</v>
      </c>
      <c r="M4" s="16" t="s">
        <v>412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277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278</v>
      </c>
      <c r="G5" s="1">
        <v>-196036310</v>
      </c>
      <c r="H5" s="1">
        <v>-318654625</v>
      </c>
      <c r="I5" s="1" t="s">
        <v>278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278</v>
      </c>
      <c r="G6" s="1">
        <v>-209904368</v>
      </c>
      <c r="H6" s="1">
        <v>-528558993</v>
      </c>
      <c r="I6" s="1" t="s">
        <v>278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278</v>
      </c>
      <c r="G7" s="1">
        <v>-189907966</v>
      </c>
      <c r="H7" s="1">
        <v>-718466959</v>
      </c>
      <c r="I7" s="1" t="s">
        <v>278</v>
      </c>
      <c r="L7" s="1" t="e">
        <f t="shared" si="0"/>
        <v>#VALUE!</v>
      </c>
      <c r="M7" s="16"/>
      <c r="R7" s="18" t="s">
        <v>413</v>
      </c>
      <c r="S7" s="16" t="s">
        <v>414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278</v>
      </c>
      <c r="G8" s="1">
        <v>-206977333</v>
      </c>
      <c r="H8" s="1">
        <v>-925444292</v>
      </c>
      <c r="I8" s="1" t="s">
        <v>278</v>
      </c>
      <c r="L8" s="1" t="e">
        <f t="shared" si="0"/>
        <v>#VALUE!</v>
      </c>
      <c r="M8" s="16"/>
      <c r="R8" s="18" t="s">
        <v>415</v>
      </c>
      <c r="S8" s="16" t="s">
        <v>416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278</v>
      </c>
      <c r="G9" s="1">
        <v>-189457982</v>
      </c>
      <c r="H9" s="1">
        <v>-1114902274</v>
      </c>
      <c r="I9" s="1" t="s">
        <v>278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417</v>
      </c>
      <c r="S9" s="16" t="s">
        <v>418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278</v>
      </c>
      <c r="G10" s="1">
        <v>-325695793</v>
      </c>
      <c r="H10" s="1">
        <v>-1251140085</v>
      </c>
      <c r="I10" s="1" t="s">
        <v>278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419</v>
      </c>
      <c r="S10" s="16" t="s">
        <v>420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278</v>
      </c>
      <c r="G11" s="1">
        <v>-215102747</v>
      </c>
      <c r="H11" s="1">
        <v>-1466242832</v>
      </c>
      <c r="I11" s="1" t="s">
        <v>278</v>
      </c>
      <c r="J11" s="1">
        <v>185136000</v>
      </c>
      <c r="K11" s="1">
        <v>143145285</v>
      </c>
      <c r="L11" s="1" t="e">
        <f t="shared" si="0"/>
        <v>#VALUE!</v>
      </c>
      <c r="M11" s="17" t="s">
        <v>421</v>
      </c>
      <c r="R11" s="18" t="s">
        <v>422</v>
      </c>
      <c r="S11" s="16" t="s">
        <v>423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278</v>
      </c>
      <c r="G12" s="1">
        <v>-181411852</v>
      </c>
      <c r="H12" s="1">
        <v>-1486427799</v>
      </c>
      <c r="I12" s="1" t="s">
        <v>278</v>
      </c>
      <c r="J12" s="1">
        <v>185136000</v>
      </c>
      <c r="K12" s="1">
        <v>143145285</v>
      </c>
      <c r="L12" s="1" t="e">
        <f t="shared" si="0"/>
        <v>#VALUE!</v>
      </c>
      <c r="M12" s="17" t="s">
        <v>424</v>
      </c>
      <c r="R12" s="18" t="s">
        <v>425</v>
      </c>
      <c r="S12" s="16" t="s">
        <v>426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427</v>
      </c>
      <c r="R13" s="18" t="s">
        <v>428</v>
      </c>
      <c r="S13" s="16" t="s">
        <v>429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278</v>
      </c>
      <c r="G63" s="1">
        <v>-303060896</v>
      </c>
      <c r="H63" s="1">
        <v>-89798983</v>
      </c>
      <c r="I63" s="1" t="s">
        <v>278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278</v>
      </c>
      <c r="G64" s="1">
        <v>-216674073</v>
      </c>
      <c r="H64" s="1">
        <v>-380900010</v>
      </c>
      <c r="I64" s="1" t="s">
        <v>278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278</v>
      </c>
      <c r="G66" s="1">
        <v>-328348179</v>
      </c>
      <c r="H66" s="1">
        <v>116469895</v>
      </c>
      <c r="I66" s="1" t="s">
        <v>278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278</v>
      </c>
      <c r="G67" s="1">
        <v>-228733933</v>
      </c>
      <c r="H67" s="1">
        <v>-114678537</v>
      </c>
      <c r="I67" s="1" t="s">
        <v>278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278</v>
      </c>
      <c r="G68" s="1">
        <v>-521013478</v>
      </c>
      <c r="H68" s="1">
        <v>141560400</v>
      </c>
      <c r="I68" s="1" t="s">
        <v>278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278</v>
      </c>
      <c r="G70" s="1">
        <v>-400763135</v>
      </c>
      <c r="H70" s="1">
        <v>97208153</v>
      </c>
      <c r="I70" s="1" t="s">
        <v>278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278</v>
      </c>
      <c r="G71" s="1">
        <v>-400962812</v>
      </c>
      <c r="H71" s="1">
        <v>175915089</v>
      </c>
      <c r="I71" s="1" t="s">
        <v>278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278</v>
      </c>
      <c r="G106" s="1">
        <v>-253563293</v>
      </c>
      <c r="H106" s="1">
        <v>-20984887</v>
      </c>
      <c r="I106" s="1" t="s">
        <v>278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278</v>
      </c>
      <c r="G107" s="1">
        <v>-278105240</v>
      </c>
      <c r="H107" s="1">
        <v>-213768257</v>
      </c>
      <c r="I107" s="1" t="s">
        <v>278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278</v>
      </c>
      <c r="G109" s="1">
        <v>-219750336</v>
      </c>
      <c r="H109" s="1">
        <v>246251209</v>
      </c>
      <c r="I109" s="1" t="s">
        <v>278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157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27:30">
      <c r="AA158" s="7">
        <v>43818</v>
      </c>
      <c r="AB158">
        <v>-457166555</v>
      </c>
      <c r="AC158">
        <v>40993602</v>
      </c>
      <c r="AD158">
        <v>152941544</v>
      </c>
    </row>
    <row r="159" spans="27:30">
      <c r="AA159" t="s">
        <v>279</v>
      </c>
      <c r="AB159">
        <v>-46106285545</v>
      </c>
      <c r="AC159" t="e">
        <v>#VALUE!</v>
      </c>
      <c r="AD159">
        <v>7936742809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9"/>
  <sheetViews>
    <sheetView topLeftCell="C1" workbookViewId="0">
      <pane ySplit="3" topLeftCell="A144" activePane="bottomLeft" state="frozen"/>
      <selection/>
      <selection pane="bottomLeft" activeCell="I157" sqref="I15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339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137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341</v>
      </c>
      <c r="AC3" t="s">
        <v>340</v>
      </c>
      <c r="AD3" t="s">
        <v>342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278</v>
      </c>
      <c r="G4" s="1">
        <v>0</v>
      </c>
      <c r="H4" s="1">
        <v>0</v>
      </c>
      <c r="I4" s="1" t="s">
        <v>278</v>
      </c>
      <c r="L4" s="1" t="e">
        <f t="shared" ref="L4:L67" si="0">F4+G4</f>
        <v>#VALUE!</v>
      </c>
      <c r="M4" s="16" t="s">
        <v>430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277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278</v>
      </c>
      <c r="G5" s="1">
        <v>-172234335</v>
      </c>
      <c r="H5" s="1">
        <v>-172234335</v>
      </c>
      <c r="I5" s="1" t="s">
        <v>278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278</v>
      </c>
      <c r="G6" s="1">
        <v>-209904368</v>
      </c>
      <c r="H6" s="1">
        <v>-382138703</v>
      </c>
      <c r="I6" s="1" t="s">
        <v>278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278</v>
      </c>
      <c r="G7" s="1">
        <v>-189910108</v>
      </c>
      <c r="H7" s="1">
        <v>-572048811</v>
      </c>
      <c r="I7" s="1" t="s">
        <v>278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278</v>
      </c>
      <c r="G8" s="1">
        <v>-206977333</v>
      </c>
      <c r="H8" s="1">
        <v>-779026144</v>
      </c>
      <c r="I8" s="1" t="s">
        <v>278</v>
      </c>
      <c r="L8" s="1" t="e">
        <f t="shared" si="0"/>
        <v>#VALUE!</v>
      </c>
      <c r="M8" s="16"/>
      <c r="S8" s="18" t="s">
        <v>413</v>
      </c>
      <c r="T8" s="16" t="s">
        <v>414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278</v>
      </c>
      <c r="G9" s="1">
        <v>-189457982</v>
      </c>
      <c r="H9" s="1">
        <v>-968484126</v>
      </c>
      <c r="I9" s="1" t="s">
        <v>278</v>
      </c>
      <c r="L9" s="1" t="e">
        <f t="shared" si="0"/>
        <v>#VALUE!</v>
      </c>
      <c r="M9" s="16"/>
      <c r="S9" s="18" t="s">
        <v>415</v>
      </c>
      <c r="T9" s="16" t="s">
        <v>431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278</v>
      </c>
      <c r="G10" s="1">
        <v>-325695793</v>
      </c>
      <c r="H10" s="1">
        <v>-1104721937</v>
      </c>
      <c r="I10" s="1" t="s">
        <v>278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417</v>
      </c>
      <c r="T10" s="16" t="s">
        <v>432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278</v>
      </c>
      <c r="G11" s="1">
        <v>-215102747</v>
      </c>
      <c r="H11" s="1">
        <v>-1319824684</v>
      </c>
      <c r="I11" s="1" t="s">
        <v>278</v>
      </c>
      <c r="J11" s="1">
        <v>185136000</v>
      </c>
      <c r="K11" s="1">
        <v>143145285</v>
      </c>
      <c r="L11" s="1" t="e">
        <f t="shared" si="0"/>
        <v>#VALUE!</v>
      </c>
      <c r="M11" s="17" t="s">
        <v>433</v>
      </c>
      <c r="S11" s="18" t="s">
        <v>419</v>
      </c>
      <c r="T11" s="16" t="s">
        <v>434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278</v>
      </c>
      <c r="G12" s="1">
        <v>-181411852</v>
      </c>
      <c r="H12" s="1">
        <v>-1501236536</v>
      </c>
      <c r="I12" s="1" t="s">
        <v>278</v>
      </c>
      <c r="J12" s="1">
        <v>185136000</v>
      </c>
      <c r="K12" s="1">
        <v>143145285</v>
      </c>
      <c r="L12" s="1" t="e">
        <f t="shared" si="0"/>
        <v>#VALUE!</v>
      </c>
      <c r="M12" s="17" t="s">
        <v>435</v>
      </c>
      <c r="S12" s="18" t="s">
        <v>422</v>
      </c>
      <c r="T12" s="16" t="s">
        <v>436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437</v>
      </c>
      <c r="S13" s="18" t="s">
        <v>425</v>
      </c>
      <c r="T13" s="16" t="s">
        <v>438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428</v>
      </c>
      <c r="T14" s="16" t="s">
        <v>439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278</v>
      </c>
      <c r="G63" s="1">
        <v>-303060896</v>
      </c>
      <c r="H63" s="1">
        <v>-108571184</v>
      </c>
      <c r="I63" s="1" t="s">
        <v>278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278</v>
      </c>
      <c r="G64" s="1">
        <v>-216674073</v>
      </c>
      <c r="H64" s="1">
        <v>-371582215</v>
      </c>
      <c r="I64" s="1" t="s">
        <v>278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278</v>
      </c>
      <c r="G66" s="1">
        <v>-328348179</v>
      </c>
      <c r="H66" s="1">
        <v>95381636</v>
      </c>
      <c r="I66" s="1" t="s">
        <v>278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278</v>
      </c>
      <c r="G67" s="1">
        <v>-228733933</v>
      </c>
      <c r="H67" s="1">
        <v>-166660664</v>
      </c>
      <c r="I67" s="1" t="s">
        <v>278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278</v>
      </c>
      <c r="G68" s="1">
        <v>-251013478</v>
      </c>
      <c r="H68" s="1">
        <v>123828520</v>
      </c>
      <c r="I68" s="1" t="s">
        <v>278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278</v>
      </c>
      <c r="G70" s="1">
        <v>-400765662</v>
      </c>
      <c r="H70" s="1">
        <v>98619751</v>
      </c>
      <c r="I70" s="1" t="s">
        <v>278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278</v>
      </c>
      <c r="G71" s="1">
        <v>-400962812</v>
      </c>
      <c r="H71" s="1">
        <v>177326687</v>
      </c>
      <c r="I71" s="1" t="s">
        <v>278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278</v>
      </c>
      <c r="G106" s="1">
        <v>-253563293</v>
      </c>
      <c r="H106" s="1">
        <v>-67055722</v>
      </c>
      <c r="I106" s="1" t="s">
        <v>278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278</v>
      </c>
      <c r="G107" s="1">
        <v>-278105240</v>
      </c>
      <c r="H107" s="1">
        <v>-258811425</v>
      </c>
      <c r="I107" s="1" t="s">
        <v>278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278</v>
      </c>
      <c r="G109" s="1">
        <v>-219752846</v>
      </c>
      <c r="H109" s="1">
        <v>53160031</v>
      </c>
      <c r="I109" s="1" t="s">
        <v>278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5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27:30">
      <c r="AA158" s="7">
        <v>43818</v>
      </c>
      <c r="AB158">
        <v>81968646</v>
      </c>
      <c r="AC158">
        <v>-457166555</v>
      </c>
      <c r="AD158">
        <v>232673255</v>
      </c>
    </row>
    <row r="159" spans="27:30">
      <c r="AA159" t="s">
        <v>279</v>
      </c>
      <c r="AB159" t="e">
        <v>#VALUE!</v>
      </c>
      <c r="AC159">
        <v>-45244759327</v>
      </c>
      <c r="AD159">
        <v>8131363315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4"/>
  <sheetViews>
    <sheetView topLeftCell="C1" workbookViewId="0">
      <pane ySplit="3" topLeftCell="A120" activePane="bottomLeft" state="frozen"/>
      <selection/>
      <selection pane="bottomLeft" activeCell="I126" sqref="I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277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278</v>
      </c>
      <c r="G38" s="13">
        <v>-164697974</v>
      </c>
      <c r="H38" s="1">
        <v>-51933839</v>
      </c>
      <c r="I38" s="1" t="s">
        <v>278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278</v>
      </c>
      <c r="G39" s="13">
        <v>-123136884</v>
      </c>
      <c r="H39" s="1">
        <v>-205095981</v>
      </c>
      <c r="I39" s="1" t="s">
        <v>278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278</v>
      </c>
      <c r="G41" s="13">
        <v>-189365680</v>
      </c>
      <c r="H41" s="1">
        <v>51488667</v>
      </c>
      <c r="I41" s="1" t="s">
        <v>278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278</v>
      </c>
      <c r="G42" s="13">
        <v>-121944984</v>
      </c>
      <c r="H42" s="1">
        <v>-91227484</v>
      </c>
      <c r="I42" s="1" t="s">
        <v>278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278</v>
      </c>
      <c r="G43" s="13">
        <v>-133822884</v>
      </c>
      <c r="H43" s="1">
        <v>29414608</v>
      </c>
      <c r="I43" s="1" t="s">
        <v>278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278</v>
      </c>
      <c r="G45" s="13">
        <v>-203646646</v>
      </c>
      <c r="H45" s="1">
        <v>47591815</v>
      </c>
      <c r="I45" s="1" t="s">
        <v>278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278</v>
      </c>
      <c r="G46" s="13">
        <v>-203745542</v>
      </c>
      <c r="H46" s="1">
        <v>97864820</v>
      </c>
      <c r="I46" s="1" t="s">
        <v>278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278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278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278</v>
      </c>
      <c r="G84" s="13">
        <v>-112429050</v>
      </c>
      <c r="H84" s="1">
        <v>98644826</v>
      </c>
      <c r="I84" s="1" t="s">
        <v>278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27:30">
      <c r="AA133" s="7">
        <v>43818</v>
      </c>
      <c r="AB133">
        <v>-233894962</v>
      </c>
      <c r="AC133">
        <v>34651519</v>
      </c>
      <c r="AD133">
        <v>92718345</v>
      </c>
    </row>
    <row r="134" spans="27:30">
      <c r="AA134" t="s">
        <v>279</v>
      </c>
      <c r="AB134">
        <v>-20821980546</v>
      </c>
      <c r="AC134" t="e">
        <v>#VALUE!</v>
      </c>
      <c r="AD134">
        <v>8806938370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4"/>
  <sheetViews>
    <sheetView topLeftCell="C1" workbookViewId="0">
      <pane ySplit="3" topLeftCell="A121" activePane="bottomLeft" state="frozen"/>
      <selection/>
      <selection pane="bottomLeft" activeCell="I132" sqref="I1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277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278</v>
      </c>
      <c r="G38" s="13">
        <v>-156855637</v>
      </c>
      <c r="H38" s="1">
        <v>-16878939</v>
      </c>
      <c r="I38" s="1" t="s">
        <v>278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278</v>
      </c>
      <c r="G39" s="13">
        <v>-117273539</v>
      </c>
      <c r="H39" s="1">
        <v>-179202754</v>
      </c>
      <c r="I39" s="1" t="s">
        <v>278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278</v>
      </c>
      <c r="G41" s="13">
        <v>-180348754</v>
      </c>
      <c r="H41" s="1">
        <v>99861987</v>
      </c>
      <c r="I41" s="1" t="s">
        <v>278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278</v>
      </c>
      <c r="G42" s="13">
        <v>-116138394</v>
      </c>
      <c r="H42" s="1">
        <v>-19752267</v>
      </c>
      <c r="I42" s="1" t="s">
        <v>278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278</v>
      </c>
      <c r="G43" s="13">
        <v>-127450710</v>
      </c>
      <c r="H43" s="1">
        <v>85740943</v>
      </c>
      <c r="I43" s="1" t="s">
        <v>278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278</v>
      </c>
      <c r="G45" s="13">
        <v>-193949711</v>
      </c>
      <c r="H45" s="1">
        <v>79945243</v>
      </c>
      <c r="I45" s="1" t="s">
        <v>278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278</v>
      </c>
      <c r="G46" s="13">
        <v>-194045121</v>
      </c>
      <c r="H46" s="1">
        <v>127824426</v>
      </c>
      <c r="I46" s="1" t="s">
        <v>278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278</v>
      </c>
      <c r="G81" s="13">
        <v>-123549868</v>
      </c>
      <c r="H81" s="1">
        <v>-32924631</v>
      </c>
      <c r="I81" s="1" t="s">
        <v>278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278</v>
      </c>
      <c r="G82" s="13">
        <v>-135508044</v>
      </c>
      <c r="H82" s="1">
        <v>-127642038</v>
      </c>
      <c r="I82" s="1" t="s">
        <v>278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278</v>
      </c>
      <c r="G84" s="13">
        <v>-107074351</v>
      </c>
      <c r="H84" s="1">
        <v>73033576</v>
      </c>
      <c r="I84" s="1" t="s">
        <v>278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27:30">
      <c r="AA133" s="7">
        <v>43818</v>
      </c>
      <c r="AB133">
        <v>-222756486</v>
      </c>
      <c r="AC133">
        <v>20592959</v>
      </c>
      <c r="AD133">
        <v>86505946</v>
      </c>
    </row>
    <row r="134" spans="27:30">
      <c r="AA134" t="s">
        <v>279</v>
      </c>
      <c r="AB134">
        <v>-19605426903</v>
      </c>
      <c r="AC134" t="e">
        <v>#VALUE!</v>
      </c>
      <c r="AD134">
        <v>10214099334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3"/>
  <sheetViews>
    <sheetView topLeftCell="C1" workbookViewId="0">
      <pane ySplit="3" topLeftCell="A123" activePane="bottomLeft" state="frozen"/>
      <selection/>
      <selection pane="bottomLeft" activeCell="I131" sqref="I1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277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440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278</v>
      </c>
      <c r="G37" s="13">
        <v>-164697974</v>
      </c>
      <c r="H37" s="1">
        <v>-54776790</v>
      </c>
      <c r="I37" s="1" t="s">
        <v>278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278</v>
      </c>
      <c r="G38" s="13">
        <v>-123136884</v>
      </c>
      <c r="H38" s="1">
        <v>-203966049</v>
      </c>
      <c r="I38" s="1" t="s">
        <v>278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278</v>
      </c>
      <c r="G40" s="13">
        <v>-189365680</v>
      </c>
      <c r="H40" s="1">
        <v>30401984</v>
      </c>
      <c r="I40" s="1" t="s">
        <v>278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278</v>
      </c>
      <c r="G41" s="13">
        <v>-121944984</v>
      </c>
      <c r="H41" s="1">
        <v>-105105929</v>
      </c>
      <c r="I41" s="1" t="s">
        <v>278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278</v>
      </c>
      <c r="G42" s="13">
        <v>-138322884</v>
      </c>
      <c r="H42" s="1">
        <v>18715633</v>
      </c>
      <c r="I42" s="1" t="s">
        <v>278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278</v>
      </c>
      <c r="G44" s="13">
        <v>-203645361</v>
      </c>
      <c r="H44" s="1">
        <v>20895262</v>
      </c>
      <c r="I44" s="1" t="s">
        <v>278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278</v>
      </c>
      <c r="G45" s="13">
        <v>-203746827</v>
      </c>
      <c r="H45" s="1">
        <v>71168267</v>
      </c>
      <c r="I45" s="1" t="s">
        <v>278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278</v>
      </c>
      <c r="G80" s="13">
        <v>-129727011</v>
      </c>
      <c r="H80" s="1">
        <v>-46700772</v>
      </c>
      <c r="I80" s="1" t="s">
        <v>278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278</v>
      </c>
      <c r="G81" s="13">
        <v>-142281777</v>
      </c>
      <c r="H81" s="1">
        <v>-145897016</v>
      </c>
      <c r="I81" s="1" t="s">
        <v>278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278</v>
      </c>
      <c r="G83" s="13">
        <v>-112427765</v>
      </c>
      <c r="H83" s="1">
        <v>71087326</v>
      </c>
      <c r="I83" s="1" t="s">
        <v>278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27:30">
      <c r="AA132" s="7">
        <v>43818</v>
      </c>
      <c r="AB132">
        <v>-233894962</v>
      </c>
      <c r="AC132">
        <v>22445394</v>
      </c>
      <c r="AD132">
        <v>81843214</v>
      </c>
    </row>
    <row r="133" spans="27:30">
      <c r="AA133" t="s">
        <v>279</v>
      </c>
      <c r="AB133">
        <v>-20469275536</v>
      </c>
      <c r="AC133" t="e">
        <v>#VALUE!</v>
      </c>
      <c r="AD133">
        <v>8085167314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4"/>
  <sheetViews>
    <sheetView topLeftCell="C1" workbookViewId="0">
      <pane ySplit="3" topLeftCell="A113" activePane="bottomLeft" state="frozen"/>
      <selection/>
      <selection pane="bottomLeft" activeCell="J118" sqref="J1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441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442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-13036559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-169758391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101049163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-31260927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94519387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-193949711</v>
      </c>
      <c r="H35" s="1">
        <v>91247768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-194042674</v>
      </c>
      <c r="H36" s="1">
        <v>139129398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22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-123552314</v>
      </c>
      <c r="H71" s="1">
        <v>-25520423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-111788307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-107075575</v>
      </c>
      <c r="H74" s="1">
        <v>93017928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27:30">
      <c r="AA123" s="7">
        <v>43818</v>
      </c>
      <c r="AB123">
        <v>-222757709</v>
      </c>
      <c r="AC123">
        <v>31311828</v>
      </c>
      <c r="AD123">
        <v>84393068</v>
      </c>
    </row>
    <row r="124" spans="27:30">
      <c r="AA124" t="s">
        <v>279</v>
      </c>
      <c r="AB124">
        <v>-18281166961</v>
      </c>
      <c r="AC124" t="e">
        <v>#VALUE!</v>
      </c>
      <c r="AD124">
        <v>9524264381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4"/>
  <sheetViews>
    <sheetView topLeftCell="C1" workbookViewId="0">
      <pane ySplit="3" topLeftCell="A114" activePane="bottomLeft" state="frozen"/>
      <selection/>
      <selection pane="bottomLeft" activeCell="I122" sqref="I1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-32662583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-180464817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116430768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-2209772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124215329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-193949711</v>
      </c>
      <c r="H35" s="1">
        <v>121271932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-194042674</v>
      </c>
      <c r="H36" s="1">
        <v>169152339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22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-123552314</v>
      </c>
      <c r="H71" s="1">
        <v>-15695394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-106508114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-107075575</v>
      </c>
      <c r="H74" s="1">
        <v>55311300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27:30">
      <c r="AA123" s="7">
        <v>43818</v>
      </c>
      <c r="AB123">
        <v>-222757709</v>
      </c>
      <c r="AC123">
        <v>38052222</v>
      </c>
      <c r="AD123">
        <v>105467054</v>
      </c>
    </row>
    <row r="124" spans="27:30">
      <c r="AA124" t="s">
        <v>279</v>
      </c>
      <c r="AB124">
        <v>-18214679594</v>
      </c>
      <c r="AC124" t="e">
        <v>#VALUE!</v>
      </c>
      <c r="AD124">
        <v>8602221177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4"/>
  <sheetViews>
    <sheetView topLeftCell="C1" workbookViewId="0">
      <pane ySplit="3" topLeftCell="A115" activePane="bottomLeft" state="frozen"/>
      <selection/>
      <selection pane="bottomLeft" activeCell="I122" sqref="I1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443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-52888064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-190622291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19961716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-103094187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16653482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-193948488</v>
      </c>
      <c r="H35" s="1">
        <v>8244302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-194045121</v>
      </c>
      <c r="H36" s="1">
        <v>56123485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22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-123549868</v>
      </c>
      <c r="H71" s="1">
        <v>-35729552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-125083748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-107074351</v>
      </c>
      <c r="H74" s="1">
        <v>71276632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27:30">
      <c r="AA123" s="7">
        <v>43818</v>
      </c>
      <c r="AB123">
        <v>-222756486</v>
      </c>
      <c r="AC123">
        <v>6280711</v>
      </c>
      <c r="AD123">
        <v>50168338</v>
      </c>
    </row>
    <row r="124" spans="27:30">
      <c r="AA124" t="s">
        <v>279</v>
      </c>
      <c r="AB124">
        <v>-18205865599</v>
      </c>
      <c r="AC124" t="e">
        <v>#VALUE!</v>
      </c>
      <c r="AD124">
        <v>7735273187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4"/>
  <sheetViews>
    <sheetView topLeftCell="C1" workbookViewId="0">
      <pane ySplit="3" topLeftCell="A116" activePane="bottomLeft" state="frozen"/>
      <selection/>
      <selection pane="bottomLeft" activeCell="J120" sqref="J1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-28841378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-182773541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86366479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-36659796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107012313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-193949711</v>
      </c>
      <c r="H35" s="1">
        <v>122153553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-194042674</v>
      </c>
      <c r="H36" s="1">
        <v>170033960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22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-123552314</v>
      </c>
      <c r="H71" s="1">
        <v>-20767797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-102207858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-107075575</v>
      </c>
      <c r="H74" s="1">
        <v>93914529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27:30">
      <c r="AA123" s="7">
        <v>43818</v>
      </c>
      <c r="AB123">
        <v>-222757709</v>
      </c>
      <c r="AC123">
        <v>7555642</v>
      </c>
      <c r="AD123">
        <v>64953789</v>
      </c>
    </row>
    <row r="124" spans="27:30">
      <c r="AA124" t="s">
        <v>279</v>
      </c>
      <c r="AB124">
        <v>-18211647498</v>
      </c>
      <c r="AC124" t="e">
        <v>#VALUE!</v>
      </c>
      <c r="AD124">
        <v>9273166385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5"/>
  <sheetViews>
    <sheetView topLeftCell="C1" workbookViewId="0">
      <pane ySplit="3" topLeftCell="A103" activePane="bottomLeft" state="frozen"/>
      <selection/>
      <selection pane="bottomLeft" activeCell="I113" sqref="I1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277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278</v>
      </c>
      <c r="G19" s="13">
        <v>-164697974</v>
      </c>
      <c r="H19" s="1">
        <v>-18275527</v>
      </c>
      <c r="I19" s="1" t="s">
        <v>278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278</v>
      </c>
      <c r="G20" s="13">
        <v>-123136884</v>
      </c>
      <c r="H20" s="1">
        <v>-177402576</v>
      </c>
      <c r="I20" s="1" t="s">
        <v>278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278</v>
      </c>
      <c r="G22" s="13">
        <v>-189365680</v>
      </c>
      <c r="H22" s="1">
        <v>116335432</v>
      </c>
      <c r="I22" s="1" t="s">
        <v>278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278</v>
      </c>
      <c r="G23" s="13">
        <v>-121944984</v>
      </c>
      <c r="H23" s="1">
        <v>-22708117</v>
      </c>
      <c r="I23" s="1" t="s">
        <v>278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278</v>
      </c>
      <c r="G24" s="13">
        <v>-133822884</v>
      </c>
      <c r="H24" s="1">
        <v>80160720</v>
      </c>
      <c r="I24" s="1" t="s">
        <v>278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278</v>
      </c>
      <c r="G26" s="13">
        <v>-203646646</v>
      </c>
      <c r="H26" s="1">
        <v>67495887</v>
      </c>
      <c r="I26" s="1" t="s">
        <v>278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278</v>
      </c>
      <c r="G27" s="13">
        <v>-203744257</v>
      </c>
      <c r="H27" s="1">
        <v>117770177</v>
      </c>
      <c r="I27" s="1" t="s">
        <v>278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278</v>
      </c>
      <c r="G62" s="13">
        <v>-129728296</v>
      </c>
      <c r="H62" s="1">
        <v>-38019764</v>
      </c>
      <c r="I62" s="1" t="s">
        <v>278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278</v>
      </c>
      <c r="G63" s="13">
        <v>-142281777</v>
      </c>
      <c r="H63" s="1">
        <v>-132606175</v>
      </c>
      <c r="I63" s="1" t="s">
        <v>278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278</v>
      </c>
      <c r="G65" s="13">
        <v>-112429050</v>
      </c>
      <c r="H65" s="1">
        <v>12525284</v>
      </c>
      <c r="I65" s="1" t="s">
        <v>278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13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27:30">
      <c r="AA114" s="7">
        <v>43818</v>
      </c>
      <c r="AB114">
        <v>-233894962</v>
      </c>
      <c r="AC114">
        <v>35712100</v>
      </c>
      <c r="AD114">
        <v>70898013</v>
      </c>
    </row>
    <row r="115" spans="27:30">
      <c r="AA115" t="s">
        <v>279</v>
      </c>
      <c r="AB115">
        <v>-17457386738</v>
      </c>
      <c r="AC115" t="e">
        <v>#VALUE!</v>
      </c>
      <c r="AD115">
        <v>7365038030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5"/>
  <sheetViews>
    <sheetView topLeftCell="C1" workbookViewId="0">
      <pane ySplit="3" topLeftCell="A94" activePane="bottomLeft" state="frozen"/>
      <selection/>
      <selection pane="bottomLeft" activeCell="I103" sqref="I10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277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278</v>
      </c>
      <c r="G9" s="1">
        <v>-188912153</v>
      </c>
      <c r="H9" s="1">
        <v>-713952463</v>
      </c>
      <c r="I9" s="1" t="s">
        <v>278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278</v>
      </c>
      <c r="G10" s="1">
        <v>-141240680</v>
      </c>
      <c r="H10" s="1">
        <v>-882320758</v>
      </c>
      <c r="I10" s="1" t="s">
        <v>278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278</v>
      </c>
      <c r="G12" s="1">
        <v>-217206548</v>
      </c>
      <c r="H12" s="1">
        <v>52699945</v>
      </c>
      <c r="I12" s="1" t="s">
        <v>278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278</v>
      </c>
      <c r="G13" s="1">
        <v>-139873545</v>
      </c>
      <c r="H13" s="1">
        <v>38420159</v>
      </c>
      <c r="I13" s="1" t="s">
        <v>278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278</v>
      </c>
      <c r="G14" s="1">
        <v>-153497754</v>
      </c>
      <c r="H14" s="1">
        <v>288495545</v>
      </c>
      <c r="I14" s="1" t="s">
        <v>278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278</v>
      </c>
      <c r="G16" s="1">
        <v>-233587125</v>
      </c>
      <c r="H16" s="1">
        <v>575502207</v>
      </c>
      <c r="I16" s="1" t="s">
        <v>278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278</v>
      </c>
      <c r="G17" s="1">
        <v>-233699088</v>
      </c>
      <c r="H17" s="1">
        <v>633169384</v>
      </c>
      <c r="I17" s="1" t="s">
        <v>278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278</v>
      </c>
      <c r="G52" s="1">
        <v>-148802646</v>
      </c>
      <c r="H52" s="1">
        <v>-41054827</v>
      </c>
      <c r="I52" s="1" t="s">
        <v>278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278</v>
      </c>
      <c r="G53" s="1">
        <v>-163200289</v>
      </c>
      <c r="H53" s="1">
        <v>-150266352</v>
      </c>
      <c r="I53" s="1" t="s">
        <v>278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278</v>
      </c>
      <c r="G55" s="1">
        <v>-128958562</v>
      </c>
      <c r="H55" s="1">
        <v>16228866</v>
      </c>
      <c r="I55" s="1" t="s">
        <v>278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03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27:30">
      <c r="AA104" s="7">
        <v>43818</v>
      </c>
      <c r="AB104">
        <v>-268282601</v>
      </c>
      <c r="AC104">
        <v>33683419</v>
      </c>
      <c r="AD104">
        <v>87767036</v>
      </c>
    </row>
    <row r="105" spans="27:30">
      <c r="AA105" t="s">
        <v>279</v>
      </c>
      <c r="AB105">
        <v>-18447396061</v>
      </c>
      <c r="AC105" t="e">
        <v>#VALUE!</v>
      </c>
      <c r="AD105">
        <v>7254584295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4"/>
  <sheetViews>
    <sheetView topLeftCell="C1" workbookViewId="0">
      <pane ySplit="3" topLeftCell="A91" activePane="bottomLeft" state="frozen"/>
      <selection/>
      <selection pane="bottomLeft" activeCell="I102" sqref="I10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445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277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446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278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278</v>
      </c>
      <c r="G9" s="1">
        <v>-123136884</v>
      </c>
      <c r="H9" s="1">
        <v>-669684681</v>
      </c>
      <c r="I9" s="1" t="s">
        <v>278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278</v>
      </c>
      <c r="G11" s="1">
        <v>-189365680</v>
      </c>
      <c r="H11" s="1">
        <v>48533648</v>
      </c>
      <c r="I11" s="1" t="s">
        <v>278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278</v>
      </c>
      <c r="G12" s="1">
        <v>-121944984</v>
      </c>
      <c r="H12" s="1">
        <v>26253595</v>
      </c>
      <c r="I12" s="1" t="s">
        <v>278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278</v>
      </c>
      <c r="G13" s="1">
        <v>-133822884</v>
      </c>
      <c r="H13" s="1">
        <v>273196147</v>
      </c>
      <c r="I13" s="1" t="s">
        <v>278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278</v>
      </c>
      <c r="G15" s="1">
        <v>-203646646</v>
      </c>
      <c r="H15" s="1">
        <v>496067038</v>
      </c>
      <c r="I15" s="1" t="s">
        <v>278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278</v>
      </c>
      <c r="G16" s="1">
        <v>-203746827</v>
      </c>
      <c r="H16" s="1">
        <v>546340043</v>
      </c>
      <c r="I16" s="1" t="s">
        <v>278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278</v>
      </c>
      <c r="G51" s="1">
        <v>-129727011</v>
      </c>
      <c r="H51" s="1">
        <v>-68656370</v>
      </c>
      <c r="I51" s="1" t="s">
        <v>278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278</v>
      </c>
      <c r="G52" s="1">
        <v>-142283062</v>
      </c>
      <c r="H52" s="1">
        <v>-146797879</v>
      </c>
      <c r="I52" s="1" t="s">
        <v>278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278</v>
      </c>
      <c r="G54" s="1">
        <v>-112427765</v>
      </c>
      <c r="H54" s="1">
        <v>60518964</v>
      </c>
      <c r="I54" s="1" t="s">
        <v>278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102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27:30">
      <c r="AA103" s="7">
        <v>43818</v>
      </c>
      <c r="AB103">
        <v>-233893678</v>
      </c>
      <c r="AC103">
        <v>22921307</v>
      </c>
      <c r="AD103">
        <v>81359324</v>
      </c>
    </row>
    <row r="104" spans="27:30">
      <c r="AA104" t="s">
        <v>279</v>
      </c>
      <c r="AB104">
        <v>-15884476620</v>
      </c>
      <c r="AC104" t="e">
        <v>#VALUE!</v>
      </c>
      <c r="AD104">
        <v>6746094874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8"/>
  <sheetViews>
    <sheetView topLeftCell="C1" workbookViewId="0">
      <pane ySplit="3" topLeftCell="A89" activePane="bottomLeft" state="frozen"/>
      <selection/>
      <selection pane="bottomLeft" activeCell="I96" sqref="I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447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277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278</v>
      </c>
      <c r="G9" s="1">
        <v>-203645361</v>
      </c>
      <c r="H9" s="1">
        <v>122076292</v>
      </c>
      <c r="I9" s="1" t="s">
        <v>278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278</v>
      </c>
      <c r="G10" s="1">
        <v>-203746827</v>
      </c>
      <c r="H10" s="1">
        <v>14129711</v>
      </c>
      <c r="I10" s="1" t="s">
        <v>278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278</v>
      </c>
      <c r="G45" s="1">
        <v>-129727011</v>
      </c>
      <c r="H45" s="1">
        <v>-12426621</v>
      </c>
      <c r="I45" s="1" t="s">
        <v>278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278</v>
      </c>
      <c r="G46" s="1">
        <v>-142281777</v>
      </c>
      <c r="H46" s="1">
        <v>-101015167</v>
      </c>
      <c r="I46" s="1" t="s">
        <v>278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278</v>
      </c>
      <c r="G48" s="1">
        <v>-112427765</v>
      </c>
      <c r="H48" s="1">
        <v>124730521</v>
      </c>
      <c r="I48" s="1" t="s">
        <v>278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96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27:30">
      <c r="AA97" s="7">
        <v>43818</v>
      </c>
      <c r="AB97">
        <v>-233894962</v>
      </c>
      <c r="AC97">
        <v>25901804</v>
      </c>
      <c r="AD97">
        <v>64916707</v>
      </c>
    </row>
    <row r="98" spans="27:30">
      <c r="AA98" t="s">
        <v>279</v>
      </c>
      <c r="AB98">
        <v>-15094705222</v>
      </c>
      <c r="AC98" t="e">
        <v>#VALUE!</v>
      </c>
      <c r="AD98">
        <v>8609938038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8"/>
  <sheetViews>
    <sheetView topLeftCell="C1" workbookViewId="0">
      <pane ySplit="3" topLeftCell="A91" activePane="bottomLeft" state="frozen"/>
      <selection/>
      <selection pane="bottomLeft" activeCell="I96" sqref="I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448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277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278</v>
      </c>
      <c r="G9" s="1">
        <v>-193949711</v>
      </c>
      <c r="H9" s="1">
        <v>97031206</v>
      </c>
      <c r="I9" s="1" t="s">
        <v>278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278</v>
      </c>
      <c r="G10" s="1">
        <v>-194042674</v>
      </c>
      <c r="H10" s="1">
        <v>-5772891</v>
      </c>
      <c r="I10" s="1" t="s">
        <v>278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278</v>
      </c>
      <c r="G45" s="1">
        <v>-123551091</v>
      </c>
      <c r="H45" s="1">
        <v>-36290640</v>
      </c>
      <c r="I45" s="1" t="s">
        <v>278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278</v>
      </c>
      <c r="G46" s="1">
        <v>-135506820</v>
      </c>
      <c r="H46" s="1">
        <v>-127095010</v>
      </c>
      <c r="I46" s="1" t="s">
        <v>278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278</v>
      </c>
      <c r="G48" s="1">
        <v>-107075575</v>
      </c>
      <c r="H48" s="1">
        <v>46741683</v>
      </c>
      <c r="I48" s="1" t="s">
        <v>278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96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27:30">
      <c r="AA97" s="7">
        <v>43818</v>
      </c>
      <c r="AB97">
        <v>-222757709</v>
      </c>
      <c r="AC97">
        <v>25821031</v>
      </c>
      <c r="AD97">
        <v>89239890</v>
      </c>
    </row>
    <row r="98" spans="27:30">
      <c r="AA98" t="s">
        <v>279</v>
      </c>
      <c r="AB98">
        <v>-14019981746</v>
      </c>
      <c r="AC98" t="e">
        <v>#VALUE!</v>
      </c>
      <c r="AD98">
        <v>7464626520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5"/>
  <sheetViews>
    <sheetView workbookViewId="0">
      <pane ySplit="3" topLeftCell="A84" activePane="bottomLeft" state="frozen"/>
      <selection/>
      <selection pane="bottomLeft" activeCell="A88" sqref="A8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339</v>
      </c>
    </row>
    <row r="2" ht="233" customHeight="1"/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206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277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278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278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278</v>
      </c>
      <c r="G42" s="1">
        <v>-253563293</v>
      </c>
      <c r="H42" s="1">
        <v>-77502008</v>
      </c>
      <c r="I42" s="1" t="s">
        <v>278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278</v>
      </c>
      <c r="G43" s="1">
        <v>-278102730</v>
      </c>
      <c r="H43" s="1">
        <v>-267000631</v>
      </c>
      <c r="I43" s="1" t="s">
        <v>278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278</v>
      </c>
      <c r="G45" s="1">
        <v>-219750336</v>
      </c>
      <c r="H45" s="1">
        <v>142236588</v>
      </c>
      <c r="I45" s="1" t="s">
        <v>278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93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27:30">
      <c r="AA94" s="7">
        <v>43818</v>
      </c>
      <c r="AB94">
        <v>-457169065</v>
      </c>
      <c r="AC94">
        <v>3680597</v>
      </c>
      <c r="AD94">
        <v>79352813</v>
      </c>
    </row>
    <row r="95" spans="27:30">
      <c r="AA95" t="s">
        <v>279</v>
      </c>
      <c r="AB95">
        <v>-28320449845</v>
      </c>
      <c r="AC95" t="e">
        <v>#VALUE!</v>
      </c>
      <c r="AD95">
        <v>14898241582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3"/>
  <sheetViews>
    <sheetView topLeftCell="C1" workbookViewId="0">
      <pane ySplit="3" topLeftCell="A69" activePane="bottomLeft" state="frozen"/>
      <selection/>
      <selection pane="bottomLeft" activeCell="I81" sqref="I8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277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278</v>
      </c>
      <c r="G30" s="1">
        <v>-123549868</v>
      </c>
      <c r="H30" s="1">
        <v>-35599337</v>
      </c>
      <c r="I30" s="1" t="s">
        <v>278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278</v>
      </c>
      <c r="G31" s="1">
        <v>-135506820</v>
      </c>
      <c r="H31" s="1">
        <v>-114782469</v>
      </c>
      <c r="I31" s="1" t="s">
        <v>278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278</v>
      </c>
      <c r="G33" s="1">
        <v>-107074351</v>
      </c>
      <c r="H33" s="1">
        <v>77317810</v>
      </c>
      <c r="I33" s="1" t="s">
        <v>278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81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27:30">
      <c r="AA82" s="7">
        <v>43818</v>
      </c>
      <c r="AB82">
        <v>-90463057</v>
      </c>
      <c r="AC82">
        <v>496987</v>
      </c>
      <c r="AD82">
        <v>100378035</v>
      </c>
    </row>
    <row r="83" spans="27:30">
      <c r="AA83" t="s">
        <v>279</v>
      </c>
      <c r="AB83">
        <v>-11559335231</v>
      </c>
      <c r="AC83" t="e">
        <v>#VALUE!</v>
      </c>
      <c r="AD83">
        <v>6133342885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1"/>
  <sheetViews>
    <sheetView topLeftCell="C1" workbookViewId="0">
      <pane ySplit="3" topLeftCell="A68" activePane="bottomLeft" state="frozen"/>
      <selection/>
      <selection pane="bottomLeft" activeCell="I79" sqref="I7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450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277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278</v>
      </c>
      <c r="G28" s="1">
        <v>-123552314</v>
      </c>
      <c r="H28" s="1">
        <v>-28954703</v>
      </c>
      <c r="I28" s="1" t="s">
        <v>278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278</v>
      </c>
      <c r="G29" s="1">
        <v>-135506820</v>
      </c>
      <c r="H29" s="1">
        <v>-104321218</v>
      </c>
      <c r="I29" s="1" t="s">
        <v>278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278</v>
      </c>
      <c r="G31" s="1">
        <v>-107075575</v>
      </c>
      <c r="H31" s="1">
        <v>95674870</v>
      </c>
      <c r="I31" s="1" t="s">
        <v>278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79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27:30">
      <c r="AA80" s="7">
        <v>43818</v>
      </c>
      <c r="AB80">
        <v>-90463057</v>
      </c>
      <c r="AC80">
        <v>2168894</v>
      </c>
      <c r="AD80">
        <v>75722663</v>
      </c>
    </row>
    <row r="81" spans="27:30">
      <c r="AA81" t="s">
        <v>279</v>
      </c>
      <c r="AB81">
        <v>-11367838073</v>
      </c>
      <c r="AC81" t="e">
        <v>#VALUE!</v>
      </c>
      <c r="AD81">
        <v>5708253721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3"/>
  <sheetViews>
    <sheetView topLeftCell="C1" workbookViewId="0">
      <pane ySplit="3" topLeftCell="A64" activePane="bottomLeft" state="frozen"/>
      <selection/>
      <selection pane="bottomLeft" activeCell="I71" sqref="I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339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451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277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278</v>
      </c>
      <c r="G20" s="1">
        <v>-840407074</v>
      </c>
      <c r="H20" s="1">
        <v>-322752938</v>
      </c>
      <c r="I20" s="1" t="s">
        <v>278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278</v>
      </c>
      <c r="G21" s="1">
        <v>-921731155</v>
      </c>
      <c r="H21" s="1">
        <v>-911275181</v>
      </c>
      <c r="I21" s="1" t="s">
        <v>278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278</v>
      </c>
      <c r="G23" s="1">
        <v>-728338931</v>
      </c>
      <c r="H23" s="1">
        <v>457219671</v>
      </c>
      <c r="I23" s="1" t="s">
        <v>278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t="shared" ref="L68:L7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27:30">
      <c r="AA72" s="7">
        <v>43818</v>
      </c>
      <c r="AB72">
        <v>-615338896</v>
      </c>
      <c r="AC72">
        <v>51902411</v>
      </c>
      <c r="AD72">
        <v>563136004</v>
      </c>
    </row>
    <row r="73" spans="27:30">
      <c r="AA73" t="s">
        <v>279</v>
      </c>
      <c r="AB73">
        <v>-68425610379</v>
      </c>
      <c r="AC73" t="e">
        <v>#VALUE!</v>
      </c>
      <c r="AD73">
        <v>18275174216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1"/>
  <sheetViews>
    <sheetView topLeftCell="C1" workbookViewId="0">
      <pane ySplit="3" topLeftCell="A35" activePane="bottomLeft" state="frozen"/>
      <selection/>
      <selection pane="bottomLeft" activeCell="I49" sqref="I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234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49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277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27:30">
      <c r="AA50" s="7">
        <v>43818</v>
      </c>
      <c r="AB50">
        <v>-715510345</v>
      </c>
      <c r="AC50">
        <v>84217043</v>
      </c>
      <c r="AD50">
        <v>617075526</v>
      </c>
    </row>
    <row r="51" spans="27:30">
      <c r="AA51" t="s">
        <v>279</v>
      </c>
      <c r="AB51">
        <v>-52645675114</v>
      </c>
      <c r="AC51">
        <v>3352583062</v>
      </c>
      <c r="AD51">
        <v>9297434922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6"/>
  <sheetViews>
    <sheetView topLeftCell="C1" workbookViewId="0">
      <pane ySplit="3" topLeftCell="A32" activePane="bottomLeft" state="frozen"/>
      <selection/>
      <selection pane="bottomLeft" activeCell="I44" sqref="I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237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44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277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27:30">
      <c r="AA45" s="7">
        <v>43818</v>
      </c>
      <c r="AB45">
        <v>-923272537</v>
      </c>
      <c r="AC45">
        <v>22242135</v>
      </c>
      <c r="AD45">
        <v>631713166</v>
      </c>
    </row>
    <row r="46" spans="27:30">
      <c r="AA46" t="s">
        <v>279</v>
      </c>
      <c r="AB46">
        <v>-58995809063</v>
      </c>
      <c r="AC46">
        <v>-4574271219</v>
      </c>
      <c r="AD46">
        <v>3985944528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4"/>
  <sheetViews>
    <sheetView topLeftCell="C1" workbookViewId="0">
      <pane ySplit="3" topLeftCell="A32" activePane="bottomLeft" state="frozen"/>
      <selection/>
      <selection pane="bottomLeft" activeCell="I42" sqref="I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42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277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27:30">
      <c r="AA43" s="7">
        <v>43818</v>
      </c>
      <c r="AB43">
        <v>-185658720</v>
      </c>
      <c r="AC43">
        <v>15948714</v>
      </c>
      <c r="AD43">
        <v>148623879</v>
      </c>
    </row>
    <row r="44" spans="27:30">
      <c r="AA44" t="s">
        <v>279</v>
      </c>
      <c r="AB44">
        <v>-11046890904</v>
      </c>
      <c r="AC44">
        <v>1296375174</v>
      </c>
      <c r="AD44">
        <v>4873505306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2"/>
  <sheetViews>
    <sheetView topLeftCell="C1" workbookViewId="0">
      <pane ySplit="3" topLeftCell="A29" activePane="bottomLeft" state="frozen"/>
      <selection/>
      <selection pane="bottomLeft" activeCell="I40" sqref="I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240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40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277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27:30">
      <c r="AA41" s="7">
        <v>43818</v>
      </c>
      <c r="AB41">
        <v>-200372684</v>
      </c>
      <c r="AC41">
        <v>-5805443</v>
      </c>
      <c r="AD41">
        <v>118063464</v>
      </c>
    </row>
    <row r="42" spans="27:30">
      <c r="AA42" t="s">
        <v>279</v>
      </c>
      <c r="AB42">
        <v>-11235236535</v>
      </c>
      <c r="AC42">
        <v>-12174055</v>
      </c>
      <c r="AD42">
        <v>3841589077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0"/>
  <sheetViews>
    <sheetView topLeftCell="C1" workbookViewId="0">
      <pane ySplit="3" topLeftCell="A28" activePane="bottomLeft" state="frozen"/>
      <selection/>
      <selection pane="bottomLeft" activeCell="I38" sqref="I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/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38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277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27:30">
      <c r="AA39" s="7">
        <v>43818</v>
      </c>
      <c r="AB39">
        <v>-483684993</v>
      </c>
      <c r="AC39">
        <v>69126647</v>
      </c>
      <c r="AD39">
        <v>378372818</v>
      </c>
    </row>
    <row r="40" spans="27:30">
      <c r="AA40" t="s">
        <v>279</v>
      </c>
      <c r="AB40">
        <v>-26064345723</v>
      </c>
      <c r="AC40">
        <v>3249582108</v>
      </c>
      <c r="AD40">
        <v>7353985490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4"/>
  <sheetViews>
    <sheetView topLeftCell="C1" workbookViewId="0">
      <pane ySplit="3" topLeftCell="A21" activePane="bottomLeft" state="frozen"/>
      <selection/>
      <selection pane="bottomLeft" activeCell="I32" sqref="I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2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277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27:30">
      <c r="AA33" s="7">
        <v>43818</v>
      </c>
      <c r="AB33">
        <v>-170731687</v>
      </c>
      <c r="AC33">
        <v>16169580</v>
      </c>
      <c r="AD33">
        <v>90778758</v>
      </c>
    </row>
    <row r="34" spans="27:30">
      <c r="AA34" t="s">
        <v>279</v>
      </c>
      <c r="AB34">
        <v>-7349670584</v>
      </c>
      <c r="AC34">
        <v>-43591360</v>
      </c>
      <c r="AD34">
        <v>3050428892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0"/>
  <sheetViews>
    <sheetView topLeftCell="C1" workbookViewId="0">
      <pane ySplit="3" topLeftCell="A23" activePane="bottomLeft" state="frozen"/>
      <selection/>
      <selection pane="bottomLeft" activeCell="I28" sqref="I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6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28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277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27:30">
      <c r="AA29" s="7">
        <v>43818</v>
      </c>
      <c r="AB29">
        <v>-751286076</v>
      </c>
      <c r="AC29">
        <v>71092068</v>
      </c>
      <c r="AD29">
        <v>484334289</v>
      </c>
    </row>
    <row r="30" spans="27:30">
      <c r="AA30" t="s">
        <v>279</v>
      </c>
      <c r="AB30">
        <v>-28659508293</v>
      </c>
      <c r="AC30">
        <v>-7836456941</v>
      </c>
      <c r="AD30">
        <v>-45239961236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0"/>
  <sheetViews>
    <sheetView topLeftCell="C1" workbookViewId="0">
      <pane ySplit="3" topLeftCell="A22" activePane="bottomLeft" state="frozen"/>
      <selection/>
      <selection pane="bottomLeft" activeCell="I28" sqref="I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28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277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27:30">
      <c r="AA29" s="7">
        <v>43818</v>
      </c>
      <c r="AB29">
        <v>-715510345</v>
      </c>
      <c r="AC29">
        <v>97783992</v>
      </c>
      <c r="AD29">
        <v>380511581</v>
      </c>
    </row>
    <row r="30" spans="27:30">
      <c r="AA30" t="s">
        <v>279</v>
      </c>
      <c r="AB30">
        <v>-27007204262</v>
      </c>
      <c r="AC30">
        <v>-2213757211</v>
      </c>
      <c r="AD30">
        <v>-28284474294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9"/>
  <sheetViews>
    <sheetView topLeftCell="C1" workbookViewId="0">
      <pane ySplit="3" topLeftCell="A18" activePane="bottomLeft" state="frozen"/>
      <selection/>
      <selection pane="bottomLeft" activeCell="I27" sqref="I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453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2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277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27:30">
      <c r="AA28" s="7">
        <v>43818</v>
      </c>
      <c r="AB28">
        <v>-715510345</v>
      </c>
      <c r="AC28">
        <v>38214557</v>
      </c>
      <c r="AD28">
        <v>346781937</v>
      </c>
    </row>
    <row r="29" spans="27:30">
      <c r="AA29" t="s">
        <v>279</v>
      </c>
      <c r="AB29">
        <v>-26602143461</v>
      </c>
      <c r="AC29">
        <v>-6880226906</v>
      </c>
      <c r="AD29">
        <v>-36938683712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"/>
  <sheetViews>
    <sheetView topLeftCell="C1" workbookViewId="0">
      <pane ySplit="3" topLeftCell="A19" activePane="bottomLeft" state="frozen"/>
      <selection/>
      <selection pane="bottomLeft" activeCell="I24" sqref="I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M1" s="9" t="s">
        <v>339</v>
      </c>
    </row>
    <row r="2" ht="268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455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24" si="0">F4+G4</f>
        <v>0</v>
      </c>
      <c r="M4" s="10" t="s">
        <v>456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277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457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27:30">
      <c r="AA25" s="7">
        <v>43818</v>
      </c>
      <c r="AB25">
        <v>-235392602</v>
      </c>
      <c r="AC25">
        <v>-3768598</v>
      </c>
      <c r="AD25">
        <v>187347131</v>
      </c>
    </row>
    <row r="26" spans="27:30">
      <c r="AA26" t="s">
        <v>279</v>
      </c>
      <c r="AB26">
        <v>-7570694591</v>
      </c>
      <c r="AC26">
        <v>-236602226</v>
      </c>
      <c r="AD26">
        <v>2961587237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"/>
  <sheetViews>
    <sheetView tabSelected="1" topLeftCell="C1" workbookViewId="0">
      <pane ySplit="3" topLeftCell="A12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18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277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27:30">
      <c r="AA19" s="7">
        <v>43818</v>
      </c>
      <c r="AB19">
        <v>-596020117</v>
      </c>
      <c r="AC19">
        <v>101634087</v>
      </c>
      <c r="AD19">
        <v>4584031710</v>
      </c>
    </row>
    <row r="20" spans="27:30">
      <c r="AA20" t="s">
        <v>279</v>
      </c>
      <c r="AB20">
        <v>-13634341981</v>
      </c>
      <c r="AC20">
        <v>3578284825</v>
      </c>
      <c r="AD20">
        <v>-7510471690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101</vt:i4>
      </vt:variant>
    </vt:vector>
  </HeadingPairs>
  <TitlesOfParts>
    <vt:vector size="101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Lambertisland</vt:lpstr>
      <vt:lpstr>ISLASANTAY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Ukerewe</vt:lpstr>
      <vt:lpstr>鲁邦多岛</vt:lpstr>
      <vt:lpstr>丹戎乌班市</vt:lpstr>
      <vt:lpstr>霍马利格岛</vt:lpstr>
      <vt:lpstr>中路镇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2019-12-19T10:57:24Z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2052-11.1.0.9209</vt:lpwstr>
  </property>
</Properties>
</file>