
<file path=[Content_Types].xml><?xml version="1.0" encoding="utf-8"?>
<Types xmlns="http://schemas.openxmlformats.org/package/2006/content-types"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hidePivotFieldList="1"/>
  <bookViews>
    <workbookView windowWidth="28785" windowHeight="14100" tabRatio="808" activeTab="1"/>
  </bookViews>
  <sheets>
    <sheet name="首页" sheetId="1" r:id="rId1"/>
    <sheet name="操作" sheetId="3" r:id="rId2"/>
    <sheet name="控制面板" sheetId="2" r:id="rId3"/>
    <sheet name="小计" sheetId="11" r:id="rId4"/>
    <sheet name="云水姑娘" sheetId="7" r:id="rId5"/>
    <sheet name="北京超图软件" sheetId="4" r:id="rId6"/>
    <sheet name="微软总部" sheetId="10" r:id="rId7"/>
    <sheet name="夜殿幻艺术中心" sheetId="17" r:id="rId8"/>
    <sheet name="瑞幸咖啡" sheetId="12" r:id="rId9"/>
    <sheet name="79罐" sheetId="13" r:id="rId10"/>
    <sheet name="德信大厦" sheetId="14" r:id="rId11"/>
    <sheet name="埃蒙小镇" sheetId="6" r:id="rId12"/>
    <sheet name="书情文化" sheetId="18" r:id="rId13"/>
    <sheet name="冠城南园" sheetId="16" r:id="rId14"/>
    <sheet name="土耳其皇家园林" sheetId="20" r:id="rId15"/>
    <sheet name="andersenAFBcommissary" sheetId="25" r:id="rId16"/>
    <sheet name="秦山核电站方家山堆场" sheetId="5" r:id="rId17"/>
    <sheet name="Melodica" sheetId="21" r:id="rId18"/>
    <sheet name="PointPanic" sheetId="26" r:id="rId19"/>
    <sheet name="56LeonardST" sheetId="27" r:id="rId20"/>
    <sheet name="湖泉列岛" sheetId="31" r:id="rId21"/>
    <sheet name="Lambertisland" sheetId="32" r:id="rId22"/>
    <sheet name="米亚塔曼" sheetId="36" r:id="rId23"/>
    <sheet name="ElephantineIsland" sheetId="33" r:id="rId24"/>
    <sheet name="CrocodileIsland" sheetId="34" r:id="rId25"/>
    <sheet name="小金山列岛" sheetId="30" r:id="rId26"/>
    <sheet name="RichMond" sheetId="35" r:id="rId27"/>
    <sheet name="Munich" sheetId="37" r:id="rId28"/>
    <sheet name="ISLASANTAY" sheetId="38" r:id="rId29"/>
    <sheet name="Deneysville" sheetId="39" r:id="rId30"/>
    <sheet name="波音机场" sheetId="40" r:id="rId31"/>
    <sheet name="Ghana" sheetId="41" r:id="rId32"/>
    <sheet name="宝岛" sheetId="42" r:id="rId33"/>
    <sheet name="诹访之濑岛" sheetId="43" r:id="rId34"/>
    <sheet name="宾夕法尼亚州" sheetId="44" r:id="rId35"/>
    <sheet name="甘尼森岛" sheetId="45" r:id="rId36"/>
    <sheet name="斯壮结" sheetId="46" r:id="rId37"/>
    <sheet name="弗里蒙特岛" sheetId="47" r:id="rId38"/>
    <sheet name="珲春防川风景名胜区" sheetId="48" r:id="rId39"/>
    <sheet name="沈飞集团" sheetId="49" r:id="rId40"/>
    <sheet name="沈飞军用机场" sheetId="50" r:id="rId41"/>
    <sheet name="沈阳飞机工业集团有限公司" sheetId="51" r:id="rId42"/>
    <sheet name="茅台大厦" sheetId="8" r:id="rId43"/>
    <sheet name="国家核电" sheetId="9" r:id="rId44"/>
    <sheet name="电子城IT产业园" sheetId="19" r:id="rId45"/>
    <sheet name="中国国际科技会展中心" sheetId="15" r:id="rId46"/>
    <sheet name="Kugluktuk" sheetId="52" r:id="rId47"/>
    <sheet name="Moosonee" sheetId="53" r:id="rId48"/>
    <sheet name="应物会议中心" sheetId="29" r:id="rId49"/>
    <sheet name="新时代大厦" sheetId="28" r:id="rId50"/>
    <sheet name="大明宫遗址博物馆" sheetId="23" r:id="rId51"/>
    <sheet name="中电20所" sheetId="22" r:id="rId52"/>
    <sheet name="MUGHALGARDENS" sheetId="24" r:id="rId53"/>
    <sheet name="印度共和国" sheetId="54" r:id="rId54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/>
  <pivotCaches>
    <pivotCache cacheId="0" r:id="rId55"/>
    <pivotCache cacheId="1" r:id="rId56"/>
    <pivotCache cacheId="2" r:id="rId57"/>
    <pivotCache cacheId="3" r:id="rId58"/>
    <pivotCache cacheId="4" r:id="rId59"/>
    <pivotCache cacheId="5" r:id="rId60"/>
    <pivotCache cacheId="6" r:id="rId61"/>
    <pivotCache cacheId="7" r:id="rId62"/>
    <pivotCache cacheId="8" r:id="rId63"/>
    <pivotCache cacheId="9" r:id="rId64"/>
    <pivotCache cacheId="10" r:id="rId65"/>
    <pivotCache cacheId="11" r:id="rId66"/>
    <pivotCache cacheId="12" r:id="rId67"/>
    <pivotCache cacheId="13" r:id="rId68"/>
    <pivotCache cacheId="14" r:id="rId69"/>
    <pivotCache cacheId="15" r:id="rId70"/>
    <pivotCache cacheId="16" r:id="rId71"/>
    <pivotCache cacheId="17" r:id="rId72"/>
    <pivotCache cacheId="18" r:id="rId73"/>
    <pivotCache cacheId="19" r:id="rId74"/>
    <pivotCache cacheId="20" r:id="rId75"/>
    <pivotCache cacheId="21" r:id="rId76"/>
    <pivotCache cacheId="22" r:id="rId77"/>
    <pivotCache cacheId="23" r:id="rId78"/>
    <pivotCache cacheId="24" r:id="rId79"/>
    <pivotCache cacheId="25" r:id="rId80"/>
    <pivotCache cacheId="26" r:id="rId81"/>
    <pivotCache cacheId="27" r:id="rId82"/>
    <pivotCache cacheId="28" r:id="rId83"/>
    <pivotCache cacheId="29" r:id="rId84"/>
    <pivotCache cacheId="30" r:id="rId85"/>
    <pivotCache cacheId="31" r:id="rId86"/>
    <pivotCache cacheId="32" r:id="rId87"/>
    <pivotCache cacheId="33" r:id="rId88"/>
    <pivotCache cacheId="34" r:id="rId89"/>
    <pivotCache cacheId="35" r:id="rId90"/>
    <pivotCache cacheId="36" r:id="rId91"/>
    <pivotCache cacheId="37" r:id="rId92"/>
    <pivotCache cacheId="38" r:id="rId93"/>
    <pivotCache cacheId="39" r:id="rId94"/>
    <pivotCache cacheId="40" r:id="rId95"/>
    <pivotCache cacheId="41" r:id="rId96"/>
    <pivotCache cacheId="42" r:id="rId97"/>
    <pivotCache cacheId="43" r:id="rId98"/>
    <pivotCache cacheId="44" r:id="rId99"/>
    <pivotCache cacheId="45" r:id="rId100"/>
    <pivotCache cacheId="46" r:id="rId101"/>
    <pivotCache cacheId="47" r:id="rId102"/>
    <pivotCache cacheId="48" r:id="rId103"/>
    <pivotCache cacheId="49" r:id="rId104"/>
  </pivotCaches>
</workbook>
</file>

<file path=xl/comments1.xml><?xml version="1.0" encoding="utf-8"?>
<comments xmlns="http://schemas.openxmlformats.org/spreadsheetml/2006/main">
  <authors>
    <author>admin</author>
  </authors>
  <commentList>
    <comment ref="U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U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U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U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U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<sst xmlns="http://schemas.openxmlformats.org/spreadsheetml/2006/main" count="3913" uniqueCount="293">
  <si>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</si>
  <si>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</si>
  <si>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</si>
  <si>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</si>
  <si>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</si>
  <si>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</si>
  <si>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</si>
  <si>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</si>
  <si>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</si>
  <si>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</si>
  <si>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</si>
  <si>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</si>
  <si>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</si>
  <si>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</si>
  <si>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</si>
  <si>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</si>
  <si>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</si>
  <si>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</si>
  <si>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</si>
  <si>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</si>
  <si>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</si>
  <si>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</si>
  <si>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</si>
  <si>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</si>
  <si>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</si>
  <si>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</si>
  <si>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</si>
  <si>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</si>
  <si>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</si>
  <si>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</si>
  <si>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</si>
  <si>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</si>
  <si>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</si>
  <si>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</si>
  <si>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</si>
  <si>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</si>
  <si>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</si>
  <si>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</si>
  <si>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</si>
  <si>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</si>
  <si>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</si>
  <si>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</si>
  <si>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</si>
  <si>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</si>
  <si>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</si>
  <si>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</si>
  <si>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</si>
  <si>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</si>
  <si>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</si>
  <si>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</si>
  <si>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</si>
  <si>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</si>
  <si>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</si>
  <si>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</si>
  <si>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</si>
  <si>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</si>
  <si>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</si>
  <si>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</si>
  <si>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</si>
  <si>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</si>
  <si>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</si>
  <si>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</si>
  <si>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</si>
  <si>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</si>
  <si>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</si>
  <si>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</si>
  <si>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</si>
  <si>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</si>
  <si>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</si>
  <si>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</si>
  <si>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</si>
  <si>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</si>
  <si>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</si>
  <si>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</si>
  <si>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</si>
  <si>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</si>
  <si>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</si>
  <si>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</si>
  <si>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</si>
  <si>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</si>
  <si>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</si>
  <si>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</si>
  <si>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</si>
  <si>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</si>
  <si>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</si>
  <si>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</si>
  <si>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</si>
  <si>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</si>
  <si>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</si>
  <si>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</si>
  <si>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</si>
  <si>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</si>
  <si>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</si>
  <si>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</si>
  <si>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</si>
  <si>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</si>
  <si>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</si>
  <si>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</si>
  <si>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</si>
  <si>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</si>
  <si>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</si>
  <si>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</si>
  <si>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</si>
  <si>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</si>
  <si>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</si>
  <si>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</si>
  <si>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</si>
  <si>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</si>
  <si>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</si>
  <si>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</si>
  <si>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</si>
  <si>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</si>
  <si>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</si>
  <si>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</si>
  <si>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</si>
  <si>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</si>
  <si>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</si>
  <si>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</si>
  <si>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</si>
  <si>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</si>
  <si>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</si>
  <si>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</si>
  <si>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</si>
  <si>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</si>
  <si>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</si>
  <si>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</si>
  <si>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</si>
  <si>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</si>
  <si>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</si>
  <si>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</si>
  <si>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</si>
  <si>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</si>
  <si>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</si>
  <si>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</si>
  <si>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</si>
  <si>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</si>
  <si>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</si>
  <si>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</si>
  <si>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</si>
  <si>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</si>
  <si>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</si>
  <si>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</si>
  <si>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</si>
  <si>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</si>
  <si>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</si>
  <si>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</si>
  <si>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</si>
  <si>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</si>
  <si>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</si>
  <si>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</si>
  <si>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</si>
  <si>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</si>
  <si>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</si>
  <si>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</si>
  <si>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</si>
  <si>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</si>
  <si>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</si>
  <si>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</si>
  <si>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</si>
  <si>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</si>
  <si>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</si>
  <si>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</si>
  <si>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</si>
  <si>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</si>
  <si>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</si>
  <si>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</si>
  <si>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</si>
  <si>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</si>
  <si>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</si>
  <si>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</si>
  <si>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</si>
  <si>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</si>
  <si>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</si>
  <si>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求和项:现金金额</t>
  </si>
  <si>
    <t>求和项:物业总价值</t>
  </si>
  <si>
    <t>求和项:收入（最近24小时）</t>
  </si>
  <si>
    <t>求和项:收入（上周）</t>
  </si>
  <si>
    <t>(空白)</t>
  </si>
  <si>
    <t>现金库已满</t>
  </si>
  <si>
    <t>总计</t>
  </si>
  <si>
    <t>秦山核电站方家山堆场</t>
  </si>
  <si>
    <t>北京超图软件</t>
  </si>
  <si>
    <t>Melodica</t>
  </si>
  <si>
    <t>MUGHALGARDENS</t>
  </si>
  <si>
    <t>hasbahce</t>
  </si>
  <si>
    <t>CrocodileIsland</t>
  </si>
  <si>
    <t>米亚塔曼</t>
  </si>
  <si>
    <t>Elephantineisland</t>
  </si>
  <si>
    <t>RichMond</t>
  </si>
  <si>
    <t>Munich</t>
  </si>
  <si>
    <t>IslaSantay</t>
  </si>
  <si>
    <t>Deneysville</t>
  </si>
  <si>
    <t>Ghana</t>
  </si>
  <si>
    <t>宾夕法尼亚州</t>
  </si>
  <si>
    <t>甘尼森岛</t>
  </si>
  <si>
    <t>斯壮结</t>
  </si>
  <si>
    <t>弗里蒙特岛</t>
  </si>
  <si>
    <t>Kugluktuk机场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</si>
  <si>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</si>
  <si>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</si>
  <si>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</si>
  <si>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</si>
  <si>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</si>
  <si>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</si>
  <si>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</si>
  <si>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</si>
  <si>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</si>
  <si>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</si>
  <si>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</si>
  <si>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</si>
  <si>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</si>
  <si>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</si>
  <si>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</si>
  <si>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</si>
  <si>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</si>
  <si>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</si>
  <si>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</si>
  <si>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</si>
  <si>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</si>
  <si>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</si>
  <si>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</si>
  <si>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</si>
  <si>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</si>
  <si>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</si>
  <si>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</si>
  <si>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居然流拍了！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</si>
  <si>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</si>
  <si>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</si>
  <si>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</si>
  <si>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</si>
  <si>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</si>
  <si>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</si>
  <si>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</si>
  <si>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</si>
  <si>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</si>
  <si>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</si>
  <si>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等待天数的手续费</t>
  </si>
  <si>
    <t>位于浙江省千岛湖畔</t>
  </si>
  <si>
    <t>现金全价购买</t>
  </si>
  <si>
    <t>位于北美忽必利尔湖北侧加拿大境内的一个小小的岛</t>
  </si>
  <si>
    <t>位于俄罗斯克里米亚半岛的米亚塔曼</t>
  </si>
  <si>
    <t>ElephantineIsland</t>
  </si>
  <si>
    <t>埃及阿斯旺市在尼罗河上的最大岛屿</t>
  </si>
  <si>
    <t>价格</t>
  </si>
  <si>
    <t>新西兰不是里士满！</t>
  </si>
  <si>
    <t>ISLA SANTAY</t>
  </si>
  <si>
    <t>厄瓜多尔的瓜亚基尔Guayas省桑泰岛ISLA SANTAY</t>
  </si>
  <si>
    <t>南非德尼斯维尔</t>
  </si>
  <si>
    <t xml:space="preserve">Boeing Field/King County International Airport (BFI) </t>
  </si>
  <si>
    <t>金币价格</t>
  </si>
  <si>
    <t>美国西海岸西雅图波音公司总部的飞机场，同时也是民航国际机场，king有被翻译为金国际机场或国王郡国际机场</t>
  </si>
  <si>
    <t>载旗地块，加纳国家</t>
  </si>
  <si>
    <t>日本琉球群岛中的一个小岛</t>
  </si>
  <si>
    <t>美国宾夕法尼亚州</t>
  </si>
  <si>
    <t>甘尼森岛Gunnison Island</t>
  </si>
  <si>
    <t>美国犹他州大盐湖中的一个小岛</t>
  </si>
  <si>
    <t>斯壮结，Strongs Knob</t>
  </si>
  <si>
    <t>并未找到中文正式叫法，美国犹他州大盐湖岸一个小村子</t>
  </si>
  <si>
    <t>弗里蒙特岛
Fremont Island</t>
  </si>
  <si>
    <t>美国犹他州大盐湖中一个小岛</t>
  </si>
  <si>
    <t>吉林省内中俄朝三国交界处旅游景点</t>
  </si>
  <si>
    <t>大名鼎鼎的沈霍伊</t>
  </si>
  <si>
    <t>大名鼎鼎的沈霍伊的厂内机场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</si>
  <si>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</si>
  <si>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</si>
  <si>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</si>
  <si>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</si>
  <si>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</si>
  <si>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</si>
  <si>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theme="1"/>
        <rFont val="宋体"/>
        <charset val="134"/>
        <scheme val="minor"/>
      </rPr>
      <t>Kugluktuk</t>
    </r>
    <r>
      <rPr>
        <sz val="11"/>
        <color theme="1"/>
        <rFont val="宋体"/>
        <charset val="134"/>
        <scheme val="minor"/>
      </rPr>
      <t xml:space="preserve">, </t>
    </r>
    <r>
      <rPr>
        <sz val="11"/>
        <color theme="1"/>
        <rFont val="宋体"/>
        <charset val="134"/>
        <scheme val="minor"/>
      </rPr>
      <t>Nunavut</t>
    </r>
  </si>
  <si>
    <t>Time zone</t>
  </si>
  <si>
    <r>
      <rPr>
        <sz val="11"/>
        <color theme="1"/>
        <rFont val="宋体"/>
        <charset val="134"/>
        <scheme val="minor"/>
      </rPr>
      <t>MST</t>
    </r>
    <r>
      <rPr>
        <sz val="11"/>
        <color theme="1"/>
        <rFont val="宋体"/>
        <charset val="134"/>
        <scheme val="minor"/>
      </rPr>
      <t xml:space="preserve"> (</t>
    </r>
    <r>
      <rPr>
        <sz val="11"/>
        <color theme="1"/>
        <rFont val="宋体"/>
        <charset val="134"/>
        <scheme val="minor"/>
      </rPr>
      <t>UTC−07:00</t>
    </r>
    <r>
      <rPr>
        <sz val="11"/>
        <color theme="1"/>
        <rFont val="宋体"/>
        <charset val="134"/>
        <scheme val="minor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</si>
  <si>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</si>
  <si>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</si>
  <si>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</si>
  <si>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</si>
  <si>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</si>
  <si>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</si>
  <si>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</si>
  <si>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</si>
  <si>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</si>
  <si>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</si>
  <si>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</si>
  <si>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</si>
  <si>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</si>
  <si>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theme="1"/>
        <rFont val="宋体"/>
        <charset val="134"/>
        <scheme val="minor"/>
      </rPr>
      <t>EST</t>
    </r>
    <r>
      <rPr>
        <sz val="11"/>
        <color theme="1"/>
        <rFont val="宋体"/>
        <charset val="134"/>
        <scheme val="minor"/>
      </rPr>
      <t xml:space="preserve"> (</t>
    </r>
    <r>
      <rPr>
        <sz val="11"/>
        <color theme="1"/>
        <rFont val="宋体"/>
        <charset val="134"/>
        <scheme val="minor"/>
      </rPr>
      <t>UTC−05:00</t>
    </r>
    <r>
      <rPr>
        <sz val="11"/>
        <color theme="1"/>
        <rFont val="宋体"/>
        <charset val="134"/>
        <scheme val="minor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</si>
  <si>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</si>
  <si>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</si>
  <si>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</si>
  <si>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</si>
  <si>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</si>
  <si>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应用物理会议中心</t>
  </si>
  <si>
    <t>北京海淀区牡丹园社区旁边，中国战场仿真行业的肇始圣地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</si>
</sst>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26" formatCode="\$#,##0.00_);[Red]\(\$#,##0.00\)"/>
  </numFmts>
  <fonts count="28">
    <font>
      <sz val="11"/>
      <color theme="1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theme="0" tint="-0.25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theme="0" tint="-0.5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name val="宋体"/>
      <charset val="134"/>
      <scheme val="minor"/>
    </font>
    <font>
      <sz val="11"/>
      <color theme="0" tint="-0.35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6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theme="0" tint="-0.2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0" fontId="15" fillId="11" borderId="10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2" fillId="14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0" fillId="23" borderId="13" applyNumberFormat="0" applyFont="0" applyAlignment="0" applyProtection="0">
      <alignment vertical="center"/>
    </xf>
    <xf numFmtId="0" fontId="12" fillId="13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22" fillId="0" borderId="11" applyNumberFormat="0" applyFill="0" applyAlignment="0" applyProtection="0">
      <alignment vertical="center"/>
    </xf>
    <xf numFmtId="0" fontId="16" fillId="0" borderId="11" applyNumberFormat="0" applyFill="0" applyAlignment="0" applyProtection="0">
      <alignment vertical="center"/>
    </xf>
    <xf numFmtId="0" fontId="12" fillId="12" borderId="0" applyNumberFormat="0" applyBorder="0" applyAlignment="0" applyProtection="0">
      <alignment vertical="center"/>
    </xf>
    <xf numFmtId="0" fontId="18" fillId="0" borderId="12" applyNumberFormat="0" applyFill="0" applyAlignment="0" applyProtection="0">
      <alignment vertical="center"/>
    </xf>
    <xf numFmtId="0" fontId="12" fillId="10" borderId="0" applyNumberFormat="0" applyBorder="0" applyAlignment="0" applyProtection="0">
      <alignment vertical="center"/>
    </xf>
    <xf numFmtId="0" fontId="21" fillId="32" borderId="14" applyNumberFormat="0" applyAlignment="0" applyProtection="0">
      <alignment vertical="center"/>
    </xf>
    <xf numFmtId="0" fontId="20" fillId="32" borderId="10" applyNumberFormat="0" applyAlignment="0" applyProtection="0">
      <alignment vertical="center"/>
    </xf>
    <xf numFmtId="0" fontId="25" fillId="35" borderId="16" applyNumberFormat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10" fillId="0" borderId="9" applyNumberFormat="0" applyFill="0" applyAlignment="0" applyProtection="0">
      <alignment vertical="center"/>
    </xf>
    <xf numFmtId="0" fontId="24" fillId="0" borderId="15" applyNumberFormat="0" applyFill="0" applyAlignment="0" applyProtection="0">
      <alignment vertical="center"/>
    </xf>
    <xf numFmtId="0" fontId="23" fillId="34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9" fillId="9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  <xf numFmtId="0" fontId="9" fillId="19" borderId="0" applyNumberFormat="0" applyBorder="0" applyAlignment="0" applyProtection="0">
      <alignment vertical="center"/>
    </xf>
    <xf numFmtId="0" fontId="9" fillId="26" borderId="0" applyNumberFormat="0" applyBorder="0" applyAlignment="0" applyProtection="0">
      <alignment vertical="center"/>
    </xf>
    <xf numFmtId="0" fontId="9" fillId="21" borderId="0" applyNumberFormat="0" applyBorder="0" applyAlignment="0" applyProtection="0">
      <alignment vertical="center"/>
    </xf>
    <xf numFmtId="0" fontId="9" fillId="33" borderId="0" applyNumberFormat="0" applyBorder="0" applyAlignment="0" applyProtection="0">
      <alignment vertical="center"/>
    </xf>
    <xf numFmtId="0" fontId="12" fillId="30" borderId="0" applyNumberFormat="0" applyBorder="0" applyAlignment="0" applyProtection="0">
      <alignment vertical="center"/>
    </xf>
    <xf numFmtId="0" fontId="12" fillId="2" borderId="0" applyNumberFormat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9" fillId="17" borderId="0" applyNumberFormat="0" applyBorder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</cellStyleXfs>
  <cellXfs count="50">
    <xf numFmtId="0" fontId="0" fillId="0" borderId="0" xfId="0">
      <alignment vertical="center"/>
    </xf>
    <xf numFmtId="26" fontId="0" fillId="0" borderId="0" xfId="0" applyNumberFormat="1">
      <alignment vertical="center"/>
    </xf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 wrapText="1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10" fontId="0" fillId="0" borderId="0" xfId="0" applyNumberFormat="1" applyAlignment="1">
      <alignment vertical="center" wrapText="1"/>
    </xf>
    <xf numFmtId="0" fontId="1" fillId="0" borderId="0" xfId="10" applyFont="1">
      <alignment vertical="center"/>
    </xf>
    <xf numFmtId="10" fontId="0" fillId="0" borderId="0" xfId="0" applyNumberFormat="1">
      <alignment vertical="center"/>
    </xf>
    <xf numFmtId="0" fontId="0" fillId="2" borderId="2" xfId="0" applyFill="1" applyBorder="1" applyAlignment="1">
      <alignment horizontal="center" vertical="center"/>
    </xf>
    <xf numFmtId="20" fontId="2" fillId="0" borderId="0" xfId="0" applyNumberFormat="1" applyFont="1">
      <alignment vertic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 vertical="center" indent="1"/>
    </xf>
    <xf numFmtId="0" fontId="3" fillId="0" borderId="0" xfId="0" applyFont="1" applyAlignment="1">
      <alignment horizontal="center" vertical="center" wrapText="1"/>
    </xf>
    <xf numFmtId="9" fontId="0" fillId="2" borderId="1" xfId="11" applyFill="1" applyBorder="1" applyAlignment="1">
      <alignment horizontal="center" vertical="center" wrapText="1"/>
    </xf>
    <xf numFmtId="26" fontId="0" fillId="3" borderId="0" xfId="0" applyNumberForma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6" fontId="0" fillId="0" borderId="5" xfId="0" applyNumberFormat="1" applyBorder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26" fontId="0" fillId="0" borderId="3" xfId="0" applyNumberFormat="1" applyBorder="1">
      <alignment vertical="center"/>
    </xf>
    <xf numFmtId="26" fontId="0" fillId="0" borderId="4" xfId="0" applyNumberFormat="1" applyBorder="1">
      <alignment vertical="center"/>
    </xf>
    <xf numFmtId="9" fontId="0" fillId="0" borderId="0" xfId="0" applyNumberFormat="1">
      <alignment vertical="center"/>
    </xf>
    <xf numFmtId="14" fontId="0" fillId="0" borderId="6" xfId="0" applyNumberFormat="1" applyBorder="1">
      <alignment vertical="center"/>
    </xf>
    <xf numFmtId="20" fontId="0" fillId="0" borderId="7" xfId="0" applyNumberFormat="1" applyBorder="1">
      <alignment vertical="center"/>
    </xf>
    <xf numFmtId="0" fontId="0" fillId="0" borderId="6" xfId="0" applyBorder="1">
      <alignment vertical="center"/>
    </xf>
    <xf numFmtId="26" fontId="0" fillId="0" borderId="8" xfId="0" applyNumberFormat="1" applyBorder="1">
      <alignment vertical="center"/>
    </xf>
    <xf numFmtId="0" fontId="0" fillId="0" borderId="8" xfId="0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0" fillId="0" borderId="8" xfId="0" applyNumberFormat="1" applyBorder="1">
      <alignment vertical="center"/>
    </xf>
    <xf numFmtId="0" fontId="0" fillId="0" borderId="0" xfId="0" applyFill="1" applyBorder="1">
      <alignment vertical="center"/>
    </xf>
    <xf numFmtId="0" fontId="0" fillId="0" borderId="0" xfId="0" applyFill="1" applyBorder="1" applyAlignment="1">
      <alignment vertical="center" wrapText="1"/>
    </xf>
    <xf numFmtId="0" fontId="0" fillId="0" borderId="0" xfId="0" applyAlignment="1">
      <alignment horizontal="left" vertical="center"/>
    </xf>
    <xf numFmtId="0" fontId="1" fillId="2" borderId="1" xfId="10" applyFont="1" applyFill="1" applyBorder="1" applyAlignment="1">
      <alignment horizontal="left" vertical="center" wrapText="1"/>
    </xf>
    <xf numFmtId="26" fontId="5" fillId="5" borderId="0" xfId="0" applyNumberFormat="1" applyFont="1" applyFill="1">
      <alignment vertical="center"/>
    </xf>
    <xf numFmtId="0" fontId="6" fillId="2" borderId="1" xfId="10" applyFill="1" applyBorder="1" applyAlignment="1">
      <alignment horizontal="left" vertical="center" wrapText="1"/>
    </xf>
    <xf numFmtId="9" fontId="6" fillId="2" borderId="1" xfId="11" applyFont="1" applyFill="1" applyBorder="1" applyAlignment="1">
      <alignment horizontal="left" vertical="center" wrapText="1"/>
    </xf>
    <xf numFmtId="14" fontId="7" fillId="0" borderId="0" xfId="0" applyNumberFormat="1" applyFont="1">
      <alignment vertical="center"/>
    </xf>
    <xf numFmtId="20" fontId="7" fillId="0" borderId="0" xfId="0" applyNumberFormat="1" applyFont="1">
      <alignment vertical="center"/>
    </xf>
    <xf numFmtId="26" fontId="7" fillId="0" borderId="0" xfId="0" applyNumberFormat="1" applyFont="1">
      <alignment vertical="center"/>
    </xf>
    <xf numFmtId="26" fontId="8" fillId="0" borderId="0" xfId="0" applyNumberFormat="1" applyFont="1">
      <alignment vertical="center"/>
    </xf>
    <xf numFmtId="0" fontId="0" fillId="2" borderId="0" xfId="0" applyFill="1" applyBorder="1" applyAlignment="1">
      <alignment horizontal="center" vertical="center" wrapText="1"/>
    </xf>
    <xf numFmtId="0" fontId="0" fillId="0" borderId="0" xfId="0" applyNumberForma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pivotCacheDefinition" Target="pivotCache/pivotCacheDefinition45.xml"/><Relationship Id="rId98" Type="http://schemas.openxmlformats.org/officeDocument/2006/relationships/pivotCacheDefinition" Target="pivotCache/pivotCacheDefinition44.xml"/><Relationship Id="rId97" Type="http://schemas.openxmlformats.org/officeDocument/2006/relationships/pivotCacheDefinition" Target="pivotCache/pivotCacheDefinition43.xml"/><Relationship Id="rId96" Type="http://schemas.openxmlformats.org/officeDocument/2006/relationships/pivotCacheDefinition" Target="pivotCache/pivotCacheDefinition42.xml"/><Relationship Id="rId95" Type="http://schemas.openxmlformats.org/officeDocument/2006/relationships/pivotCacheDefinition" Target="pivotCache/pivotCacheDefinition41.xml"/><Relationship Id="rId94" Type="http://schemas.openxmlformats.org/officeDocument/2006/relationships/pivotCacheDefinition" Target="pivotCache/pivotCacheDefinition40.xml"/><Relationship Id="rId93" Type="http://schemas.openxmlformats.org/officeDocument/2006/relationships/pivotCacheDefinition" Target="pivotCache/pivotCacheDefinition39.xml"/><Relationship Id="rId92" Type="http://schemas.openxmlformats.org/officeDocument/2006/relationships/pivotCacheDefinition" Target="pivotCache/pivotCacheDefinition38.xml"/><Relationship Id="rId91" Type="http://schemas.openxmlformats.org/officeDocument/2006/relationships/pivotCacheDefinition" Target="pivotCache/pivotCacheDefinition37.xml"/><Relationship Id="rId90" Type="http://schemas.openxmlformats.org/officeDocument/2006/relationships/pivotCacheDefinition" Target="pivotCache/pivotCacheDefinition36.xml"/><Relationship Id="rId9" Type="http://schemas.openxmlformats.org/officeDocument/2006/relationships/worksheet" Target="worksheets/sheet9.xml"/><Relationship Id="rId89" Type="http://schemas.openxmlformats.org/officeDocument/2006/relationships/pivotCacheDefinition" Target="pivotCache/pivotCacheDefinition35.xml"/><Relationship Id="rId88" Type="http://schemas.openxmlformats.org/officeDocument/2006/relationships/pivotCacheDefinition" Target="pivotCache/pivotCacheDefinition34.xml"/><Relationship Id="rId87" Type="http://schemas.openxmlformats.org/officeDocument/2006/relationships/pivotCacheDefinition" Target="pivotCache/pivotCacheDefinition33.xml"/><Relationship Id="rId86" Type="http://schemas.openxmlformats.org/officeDocument/2006/relationships/pivotCacheDefinition" Target="pivotCache/pivotCacheDefinition32.xml"/><Relationship Id="rId85" Type="http://schemas.openxmlformats.org/officeDocument/2006/relationships/pivotCacheDefinition" Target="pivotCache/pivotCacheDefinition31.xml"/><Relationship Id="rId84" Type="http://schemas.openxmlformats.org/officeDocument/2006/relationships/pivotCacheDefinition" Target="pivotCache/pivotCacheDefinition30.xml"/><Relationship Id="rId83" Type="http://schemas.openxmlformats.org/officeDocument/2006/relationships/pivotCacheDefinition" Target="pivotCache/pivotCacheDefinition29.xml"/><Relationship Id="rId82" Type="http://schemas.openxmlformats.org/officeDocument/2006/relationships/pivotCacheDefinition" Target="pivotCache/pivotCacheDefinition28.xml"/><Relationship Id="rId81" Type="http://schemas.openxmlformats.org/officeDocument/2006/relationships/pivotCacheDefinition" Target="pivotCache/pivotCacheDefinition27.xml"/><Relationship Id="rId80" Type="http://schemas.openxmlformats.org/officeDocument/2006/relationships/pivotCacheDefinition" Target="pivotCache/pivotCacheDefinition26.xml"/><Relationship Id="rId8" Type="http://schemas.openxmlformats.org/officeDocument/2006/relationships/worksheet" Target="worksheets/sheet8.xml"/><Relationship Id="rId79" Type="http://schemas.openxmlformats.org/officeDocument/2006/relationships/pivotCacheDefinition" Target="pivotCache/pivotCacheDefinition25.xml"/><Relationship Id="rId78" Type="http://schemas.openxmlformats.org/officeDocument/2006/relationships/pivotCacheDefinition" Target="pivotCache/pivotCacheDefinition24.xml"/><Relationship Id="rId77" Type="http://schemas.openxmlformats.org/officeDocument/2006/relationships/pivotCacheDefinition" Target="pivotCache/pivotCacheDefinition23.xml"/><Relationship Id="rId76" Type="http://schemas.openxmlformats.org/officeDocument/2006/relationships/pivotCacheDefinition" Target="pivotCache/pivotCacheDefinition22.xml"/><Relationship Id="rId75" Type="http://schemas.openxmlformats.org/officeDocument/2006/relationships/pivotCacheDefinition" Target="pivotCache/pivotCacheDefinition21.xml"/><Relationship Id="rId74" Type="http://schemas.openxmlformats.org/officeDocument/2006/relationships/pivotCacheDefinition" Target="pivotCache/pivotCacheDefinition20.xml"/><Relationship Id="rId73" Type="http://schemas.openxmlformats.org/officeDocument/2006/relationships/pivotCacheDefinition" Target="pivotCache/pivotCacheDefinition19.xml"/><Relationship Id="rId72" Type="http://schemas.openxmlformats.org/officeDocument/2006/relationships/pivotCacheDefinition" Target="pivotCache/pivotCacheDefinition18.xml"/><Relationship Id="rId71" Type="http://schemas.openxmlformats.org/officeDocument/2006/relationships/pivotCacheDefinition" Target="pivotCache/pivotCacheDefinition17.xml"/><Relationship Id="rId70" Type="http://schemas.openxmlformats.org/officeDocument/2006/relationships/pivotCacheDefinition" Target="pivotCache/pivotCacheDefinition16.xml"/><Relationship Id="rId7" Type="http://schemas.openxmlformats.org/officeDocument/2006/relationships/worksheet" Target="worksheets/sheet7.xml"/><Relationship Id="rId69" Type="http://schemas.openxmlformats.org/officeDocument/2006/relationships/pivotCacheDefinition" Target="pivotCache/pivotCacheDefinition15.xml"/><Relationship Id="rId68" Type="http://schemas.openxmlformats.org/officeDocument/2006/relationships/pivotCacheDefinition" Target="pivotCache/pivotCacheDefinition14.xml"/><Relationship Id="rId67" Type="http://schemas.openxmlformats.org/officeDocument/2006/relationships/pivotCacheDefinition" Target="pivotCache/pivotCacheDefinition13.xml"/><Relationship Id="rId66" Type="http://schemas.openxmlformats.org/officeDocument/2006/relationships/pivotCacheDefinition" Target="pivotCache/pivotCacheDefinition12.xml"/><Relationship Id="rId65" Type="http://schemas.openxmlformats.org/officeDocument/2006/relationships/pivotCacheDefinition" Target="pivotCache/pivotCacheDefinition11.xml"/><Relationship Id="rId64" Type="http://schemas.openxmlformats.org/officeDocument/2006/relationships/pivotCacheDefinition" Target="pivotCache/pivotCacheDefinition10.xml"/><Relationship Id="rId63" Type="http://schemas.openxmlformats.org/officeDocument/2006/relationships/pivotCacheDefinition" Target="pivotCache/pivotCacheDefinition9.xml"/><Relationship Id="rId62" Type="http://schemas.openxmlformats.org/officeDocument/2006/relationships/pivotCacheDefinition" Target="pivotCache/pivotCacheDefinition8.xml"/><Relationship Id="rId61" Type="http://schemas.openxmlformats.org/officeDocument/2006/relationships/pivotCacheDefinition" Target="pivotCache/pivotCacheDefinition7.xml"/><Relationship Id="rId60" Type="http://schemas.openxmlformats.org/officeDocument/2006/relationships/pivotCacheDefinition" Target="pivotCache/pivotCacheDefinition6.xml"/><Relationship Id="rId6" Type="http://schemas.openxmlformats.org/officeDocument/2006/relationships/worksheet" Target="worksheets/sheet6.xml"/><Relationship Id="rId59" Type="http://schemas.openxmlformats.org/officeDocument/2006/relationships/pivotCacheDefinition" Target="pivotCache/pivotCacheDefinition5.xml"/><Relationship Id="rId58" Type="http://schemas.openxmlformats.org/officeDocument/2006/relationships/pivotCacheDefinition" Target="pivotCache/pivotCacheDefinition4.xml"/><Relationship Id="rId57" Type="http://schemas.openxmlformats.org/officeDocument/2006/relationships/pivotCacheDefinition" Target="pivotCache/pivotCacheDefinition3.xml"/><Relationship Id="rId56" Type="http://schemas.openxmlformats.org/officeDocument/2006/relationships/pivotCacheDefinition" Target="pivotCache/pivotCacheDefinition2.xml"/><Relationship Id="rId55" Type="http://schemas.openxmlformats.org/officeDocument/2006/relationships/pivotCacheDefinition" Target="pivotCache/pivotCacheDefinition1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7" Type="http://schemas.openxmlformats.org/officeDocument/2006/relationships/sharedStrings" Target="sharedStrings.xml"/><Relationship Id="rId106" Type="http://schemas.openxmlformats.org/officeDocument/2006/relationships/styles" Target="styles.xml"/><Relationship Id="rId105" Type="http://schemas.openxmlformats.org/officeDocument/2006/relationships/theme" Target="theme/theme1.xml"/><Relationship Id="rId104" Type="http://schemas.openxmlformats.org/officeDocument/2006/relationships/pivotCacheDefinition" Target="pivotCache/pivotCacheDefinition50.xml"/><Relationship Id="rId103" Type="http://schemas.openxmlformats.org/officeDocument/2006/relationships/pivotCacheDefinition" Target="pivotCache/pivotCacheDefinition49.xml"/><Relationship Id="rId102" Type="http://schemas.openxmlformats.org/officeDocument/2006/relationships/pivotCacheDefinition" Target="pivotCache/pivotCacheDefinition48.xml"/><Relationship Id="rId101" Type="http://schemas.openxmlformats.org/officeDocument/2006/relationships/pivotCacheDefinition" Target="pivotCache/pivotCacheDefinition47.xml"/><Relationship Id="rId100" Type="http://schemas.openxmlformats.org/officeDocument/2006/relationships/pivotCacheDefinition" Target="pivotCache/pivotCacheDefinition46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Tycoon计算.xlsx]控制面板!数据透视表5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531268076354522"/>
          <c:y val="0.088607594370842"/>
          <c:w val="0.746860338067999"/>
          <c:h val="0.728164558093759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控制面板!$O$13:$O$88</c:f>
              <c:strCache>
                <c:ptCount val="7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</c:strCache>
            </c:strRef>
          </c:cat>
          <c:val>
            <c:numRef>
              <c:f>控制面板!$P$13:$P$88</c:f>
              <c:numCache>
                <c:formatCode>General</c:formatCode>
                <c:ptCount val="75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控制面板!$O$13:$O$88</c:f>
              <c:strCache>
                <c:ptCount val="7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</c:strCache>
            </c:strRef>
          </c:cat>
          <c:val>
            <c:numRef>
              <c:f>控制面板!$Q$13:$Q$88</c:f>
              <c:numCache>
                <c:formatCode>General</c:formatCode>
                <c:ptCount val="75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控制面板!$O$13:$O$88</c:f>
              <c:strCache>
                <c:ptCount val="7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</c:strCache>
            </c:strRef>
          </c:cat>
          <c:val>
            <c:numRef>
              <c:f>控制面板!$R$13:$R$88</c:f>
              <c:numCache>
                <c:formatCode>General</c:formatCode>
                <c:ptCount val="75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控制面板!$O$13:$O$88</c:f>
              <c:strCache>
                <c:ptCount val="7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</c:strCache>
            </c:strRef>
          </c:cat>
          <c:val>
            <c:numRef>
              <c:f>控制面板!$S$13:$S$88</c:f>
              <c:numCache>
                <c:formatCode>General</c:formatCode>
                <c:ptCount val="75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控制面板!$O$13:$O$88</c:f>
              <c:strCache>
                <c:ptCount val="7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</c:strCache>
            </c:strRef>
          </c:cat>
          <c:val>
            <c:numRef>
              <c:f>控制面板!$T$13:$T$88</c:f>
              <c:numCache>
                <c:formatCode>General</c:formatCode>
                <c:ptCount val="75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0859861"/>
        <c:axId val="154989658"/>
      </c:lineChart>
      <c:catAx>
        <c:axId val="360859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4989658"/>
        <c:crosses val="autoZero"/>
        <c:auto val="1"/>
        <c:lblAlgn val="ctr"/>
        <c:lblOffset val="100"/>
        <c:noMultiLvlLbl val="0"/>
      </c:catAx>
      <c:valAx>
        <c:axId val="154989658"/>
        <c:scaling>
          <c:logBase val="10"/>
          <c:orientation val="minMax"/>
          <c:max val="100000000000"/>
          <c:min val="1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0859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Tycoon计算.xlsx]控制面板!数据透视表5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控制面板!$O$13:$O$88</c:f>
              <c:strCache>
                <c:ptCount val="7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</c:strCache>
            </c:strRef>
          </c:cat>
          <c:val>
            <c:numRef>
              <c:f>控制面板!$P$13:$P$88</c:f>
              <c:numCache>
                <c:formatCode>General</c:formatCode>
                <c:ptCount val="75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控制面板!$O$13:$O$88</c:f>
              <c:strCache>
                <c:ptCount val="7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</c:strCache>
            </c:strRef>
          </c:cat>
          <c:val>
            <c:numRef>
              <c:f>控制面板!$Q$13:$Q$88</c:f>
              <c:numCache>
                <c:formatCode>General</c:formatCode>
                <c:ptCount val="75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控制面板!$O$13:$O$88</c:f>
              <c:strCache>
                <c:ptCount val="7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</c:strCache>
            </c:strRef>
          </c:cat>
          <c:val>
            <c:numRef>
              <c:f>控制面板!$R$13:$R$88</c:f>
              <c:numCache>
                <c:formatCode>General</c:formatCode>
                <c:ptCount val="75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控制面板!$O$13:$O$88</c:f>
              <c:strCache>
                <c:ptCount val="7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</c:strCache>
            </c:strRef>
          </c:cat>
          <c:val>
            <c:numRef>
              <c:f>控制面板!$S$13:$S$88</c:f>
              <c:numCache>
                <c:formatCode>General</c:formatCode>
                <c:ptCount val="75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控制面板!$O$13:$O$88</c:f>
              <c:strCache>
                <c:ptCount val="7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</c:strCache>
            </c:strRef>
          </c:cat>
          <c:val>
            <c:numRef>
              <c:f>控制面板!$T$13:$T$88</c:f>
              <c:numCache>
                <c:formatCode>General</c:formatCode>
                <c:ptCount val="75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5217388"/>
        <c:axId val="874932433"/>
      </c:lineChart>
      <c:catAx>
        <c:axId val="7952173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4932433"/>
        <c:crosses val="autoZero"/>
        <c:auto val="1"/>
        <c:lblAlgn val="ctr"/>
        <c:lblOffset val="100"/>
        <c:noMultiLvlLbl val="0"/>
      </c:catAx>
      <c:valAx>
        <c:axId val="87493243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52173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zh-CN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资产分布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2"/>
            <c:bubble3D val="0"/>
            <c:spPr>
              <a:solidFill>
                <a:schemeClr val="accent3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3"/>
            <c:bubble3D val="0"/>
            <c:spPr>
              <a:solidFill>
                <a:schemeClr val="accent4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4"/>
            <c:bubble3D val="0"/>
            <c:spPr>
              <a:solidFill>
                <a:schemeClr val="accent5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小计!$A$1:$A$35</c:f>
              <c:strCache>
                <c:ptCount val="35"/>
                <c:pt idx="0">
                  <c:v>秦山核电站方家山堆场</c:v>
                </c:pt>
                <c:pt idx="1">
                  <c:v>茅台大厦</c:v>
                </c:pt>
                <c:pt idx="2">
                  <c:v>国家核电</c:v>
                </c:pt>
                <c:pt idx="3">
                  <c:v>中国国际科技会展中心</c:v>
                </c:pt>
                <c:pt idx="4">
                  <c:v>电子城IT产业园</c:v>
                </c:pt>
                <c:pt idx="5">
                  <c:v>Melodica</c:v>
                </c:pt>
                <c:pt idx="6">
                  <c:v>中电20所</c:v>
                </c:pt>
                <c:pt idx="7">
                  <c:v>大明宫遗址博物馆</c:v>
                </c:pt>
                <c:pt idx="8">
                  <c:v>MUGHALGARDENS</c:v>
                </c:pt>
                <c:pt idx="9">
                  <c:v>PointPanic</c:v>
                </c:pt>
                <c:pt idx="10">
                  <c:v>56LeonardST</c:v>
                </c:pt>
                <c:pt idx="11">
                  <c:v>新时代大厦</c:v>
                </c:pt>
                <c:pt idx="12">
                  <c:v>湖泉列岛</c:v>
                </c:pt>
                <c:pt idx="13">
                  <c:v>Lambertisland</c:v>
                </c:pt>
                <c:pt idx="14">
                  <c:v>CrocodileIsland</c:v>
                </c:pt>
                <c:pt idx="15">
                  <c:v>米亚塔曼</c:v>
                </c:pt>
                <c:pt idx="16">
                  <c:v>应物会议中心</c:v>
                </c:pt>
                <c:pt idx="17">
                  <c:v>Elephantineisland</c:v>
                </c:pt>
                <c:pt idx="18">
                  <c:v>小金山列岛</c:v>
                </c:pt>
                <c:pt idx="19">
                  <c:v>RichMond</c:v>
                </c:pt>
                <c:pt idx="20">
                  <c:v>Munich</c:v>
                </c:pt>
                <c:pt idx="21">
                  <c:v>IslaSantay</c:v>
                </c:pt>
                <c:pt idx="22">
                  <c:v>Deneysville</c:v>
                </c:pt>
                <c:pt idx="23">
                  <c:v>波音机场</c:v>
                </c:pt>
                <c:pt idx="24">
                  <c:v>Ghana</c:v>
                </c:pt>
                <c:pt idx="25">
                  <c:v>宝岛</c:v>
                </c:pt>
                <c:pt idx="26">
                  <c:v>诹访之濑岛</c:v>
                </c:pt>
                <c:pt idx="27">
                  <c:v>宾夕法尼亚州</c:v>
                </c:pt>
                <c:pt idx="28">
                  <c:v>甘尼森岛</c:v>
                </c:pt>
                <c:pt idx="29">
                  <c:v>斯壮结</c:v>
                </c:pt>
                <c:pt idx="30">
                  <c:v>弗里蒙特岛</c:v>
                </c:pt>
                <c:pt idx="31">
                  <c:v>珲春防川风景名胜区</c:v>
                </c:pt>
                <c:pt idx="32">
                  <c:v>沈飞集团</c:v>
                </c:pt>
                <c:pt idx="33">
                  <c:v>沈飞军用机场</c:v>
                </c:pt>
                <c:pt idx="34">
                  <c:v>沈阳飞机工业集团有限公司</c:v>
                </c:pt>
              </c:strCache>
            </c:strRef>
          </c:cat>
          <c:val>
            <c:numRef>
              <c:f>小计!$B$1:$B$35</c:f>
              <c:numCache>
                <c:formatCode>"$"#,##0.00_);[Red]\("$"#,##0.00\)</c:formatCode>
                <c:ptCount val="35"/>
                <c:pt idx="0">
                  <c:v>229</c:v>
                </c:pt>
                <c:pt idx="1">
                  <c:v>387323</c:v>
                </c:pt>
                <c:pt idx="2">
                  <c:v>381371</c:v>
                </c:pt>
                <c:pt idx="3">
                  <c:v>146822</c:v>
                </c:pt>
                <c:pt idx="4">
                  <c:v>119955</c:v>
                </c:pt>
                <c:pt idx="5">
                  <c:v>450</c:v>
                </c:pt>
                <c:pt idx="6">
                  <c:v>-2338</c:v>
                </c:pt>
                <c:pt idx="7">
                  <c:v>5985354</c:v>
                </c:pt>
                <c:pt idx="8">
                  <c:v>985</c:v>
                </c:pt>
                <c:pt idx="9">
                  <c:v>-112</c:v>
                </c:pt>
                <c:pt idx="10">
                  <c:v>-41</c:v>
                </c:pt>
                <c:pt idx="11">
                  <c:v>458333</c:v>
                </c:pt>
                <c:pt idx="12">
                  <c:v>-410029170</c:v>
                </c:pt>
                <c:pt idx="13">
                  <c:v>-410506075</c:v>
                </c:pt>
                <c:pt idx="14">
                  <c:v>390758</c:v>
                </c:pt>
                <c:pt idx="15">
                  <c:v>3273614</c:v>
                </c:pt>
                <c:pt idx="16">
                  <c:v>65082</c:v>
                </c:pt>
                <c:pt idx="17">
                  <c:v>19498434</c:v>
                </c:pt>
                <c:pt idx="18">
                  <c:v>-424469746</c:v>
                </c:pt>
                <c:pt idx="19">
                  <c:v>25305592</c:v>
                </c:pt>
                <c:pt idx="20">
                  <c:v>28946767</c:v>
                </c:pt>
                <c:pt idx="21">
                  <c:v>-524483741</c:v>
                </c:pt>
                <c:pt idx="22">
                  <c:v>-267305449</c:v>
                </c:pt>
                <c:pt idx="23">
                  <c:v>224127</c:v>
                </c:pt>
                <c:pt idx="24">
                  <c:v>-195046557</c:v>
                </c:pt>
                <c:pt idx="25">
                  <c:v>2639636</c:v>
                </c:pt>
                <c:pt idx="26">
                  <c:v>56950</c:v>
                </c:pt>
                <c:pt idx="27">
                  <c:v>-113610767</c:v>
                </c:pt>
                <c:pt idx="28">
                  <c:v>-447166703</c:v>
                </c:pt>
                <c:pt idx="29">
                  <c:v>-411897494</c:v>
                </c:pt>
                <c:pt idx="30">
                  <c:v>37211</c:v>
                </c:pt>
                <c:pt idx="31">
                  <c:v>37161621</c:v>
                </c:pt>
                <c:pt idx="32">
                  <c:v>40227</c:v>
                </c:pt>
                <c:pt idx="33">
                  <c:v>6931527</c:v>
                </c:pt>
                <c:pt idx="34">
                  <c:v>110731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Tycoon计算.xlsx]云水姑娘!数据透视表9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7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7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7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7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Tycoon计算.xlsx]北京超图软件!数据透视表19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3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39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3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39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39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39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Tycoon计算.xlsx]微软总部!数据透视表5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4"/>
                <c:pt idx="0">
                  <c:v>(空白)</c:v>
                </c:pt>
                <c:pt idx="1">
                  <c:v>2019/5/19</c:v>
                </c:pt>
                <c:pt idx="2">
                  <c:v>2019/5/20</c:v>
                </c:pt>
                <c:pt idx="3">
                  <c:v>2019/5/21</c:v>
                </c:pt>
                <c:pt idx="4">
                  <c:v>2019/5/22</c:v>
                </c:pt>
                <c:pt idx="5">
                  <c:v>2019/5/23</c:v>
                </c:pt>
                <c:pt idx="6">
                  <c:v>2019/5/24</c:v>
                </c:pt>
                <c:pt idx="7">
                  <c:v>2019/5/25</c:v>
                </c:pt>
                <c:pt idx="8">
                  <c:v>2019/5/26</c:v>
                </c:pt>
                <c:pt idx="9">
                  <c:v>2019/5/27</c:v>
                </c:pt>
                <c:pt idx="10">
                  <c:v>2019/5/28</c:v>
                </c:pt>
                <c:pt idx="11">
                  <c:v>2019/5/29</c:v>
                </c:pt>
                <c:pt idx="12">
                  <c:v>2019/5/30</c:v>
                </c:pt>
                <c:pt idx="13">
                  <c:v>2019/5/31</c:v>
                </c:pt>
                <c:pt idx="14">
                  <c:v>2019/6/1</c:v>
                </c:pt>
                <c:pt idx="15">
                  <c:v>2019/6/2</c:v>
                </c:pt>
                <c:pt idx="16">
                  <c:v>2019/6/3</c:v>
                </c:pt>
                <c:pt idx="17">
                  <c:v>2019/6/4</c:v>
                </c:pt>
                <c:pt idx="18">
                  <c:v>2019/6/5</c:v>
                </c:pt>
                <c:pt idx="19">
                  <c:v>2019/6/6</c:v>
                </c:pt>
                <c:pt idx="20">
                  <c:v>2019/6/7</c:v>
                </c:pt>
                <c:pt idx="21">
                  <c:v>2019/6/8</c:v>
                </c:pt>
                <c:pt idx="22">
                  <c:v>2019/6/9</c:v>
                </c:pt>
                <c:pt idx="23">
                  <c:v>2019/6/10</c:v>
                </c:pt>
                <c:pt idx="24">
                  <c:v>2019/6/11</c:v>
                </c:pt>
                <c:pt idx="25">
                  <c:v>2019/6/12</c:v>
                </c:pt>
                <c:pt idx="26">
                  <c:v>2019/6/13</c:v>
                </c:pt>
                <c:pt idx="27">
                  <c:v>2019/6/14</c:v>
                </c:pt>
                <c:pt idx="28">
                  <c:v>2019/6/15</c:v>
                </c:pt>
                <c:pt idx="29">
                  <c:v>2019/6/16</c:v>
                </c:pt>
                <c:pt idx="30">
                  <c:v>2019/6/17</c:v>
                </c:pt>
                <c:pt idx="31">
                  <c:v>2019/6/18</c:v>
                </c:pt>
                <c:pt idx="32">
                  <c:v>2019/6/19</c:v>
                </c:pt>
                <c:pt idx="33">
                  <c:v>2019/6/20</c:v>
                </c:pt>
                <c:pt idx="34">
                  <c:v>2019/6/21</c:v>
                </c:pt>
                <c:pt idx="35">
                  <c:v>2019/6/22</c:v>
                </c:pt>
                <c:pt idx="36">
                  <c:v>2019/6/23</c:v>
                </c:pt>
                <c:pt idx="37">
                  <c:v>2019/6/24</c:v>
                </c:pt>
                <c:pt idx="38">
                  <c:v>2019/6/25</c:v>
                </c:pt>
                <c:pt idx="39">
                  <c:v>2019/6/26</c:v>
                </c:pt>
                <c:pt idx="40">
                  <c:v>2019/6/27</c:v>
                </c:pt>
                <c:pt idx="41">
                  <c:v>2019/6/28</c:v>
                </c:pt>
                <c:pt idx="42">
                  <c:v>2019/6/29</c:v>
                </c:pt>
                <c:pt idx="43">
                  <c:v>2019/6/30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4"/>
                <c:pt idx="0">
                  <c:v>(空白)</c:v>
                </c:pt>
                <c:pt idx="1">
                  <c:v>2019/5/19</c:v>
                </c:pt>
                <c:pt idx="2">
                  <c:v>2019/5/20</c:v>
                </c:pt>
                <c:pt idx="3">
                  <c:v>2019/5/21</c:v>
                </c:pt>
                <c:pt idx="4">
                  <c:v>2019/5/22</c:v>
                </c:pt>
                <c:pt idx="5">
                  <c:v>2019/5/23</c:v>
                </c:pt>
                <c:pt idx="6">
                  <c:v>2019/5/24</c:v>
                </c:pt>
                <c:pt idx="7">
                  <c:v>2019/5/25</c:v>
                </c:pt>
                <c:pt idx="8">
                  <c:v>2019/5/26</c:v>
                </c:pt>
                <c:pt idx="9">
                  <c:v>2019/5/27</c:v>
                </c:pt>
                <c:pt idx="10">
                  <c:v>2019/5/28</c:v>
                </c:pt>
                <c:pt idx="11">
                  <c:v>2019/5/29</c:v>
                </c:pt>
                <c:pt idx="12">
                  <c:v>2019/5/30</c:v>
                </c:pt>
                <c:pt idx="13">
                  <c:v>2019/5/31</c:v>
                </c:pt>
                <c:pt idx="14">
                  <c:v>2019/6/1</c:v>
                </c:pt>
                <c:pt idx="15">
                  <c:v>2019/6/2</c:v>
                </c:pt>
                <c:pt idx="16">
                  <c:v>2019/6/3</c:v>
                </c:pt>
                <c:pt idx="17">
                  <c:v>2019/6/4</c:v>
                </c:pt>
                <c:pt idx="18">
                  <c:v>2019/6/5</c:v>
                </c:pt>
                <c:pt idx="19">
                  <c:v>2019/6/6</c:v>
                </c:pt>
                <c:pt idx="20">
                  <c:v>2019/6/7</c:v>
                </c:pt>
                <c:pt idx="21">
                  <c:v>2019/6/8</c:v>
                </c:pt>
                <c:pt idx="22">
                  <c:v>2019/6/9</c:v>
                </c:pt>
                <c:pt idx="23">
                  <c:v>2019/6/10</c:v>
                </c:pt>
                <c:pt idx="24">
                  <c:v>2019/6/11</c:v>
                </c:pt>
                <c:pt idx="25">
                  <c:v>2019/6/12</c:v>
                </c:pt>
                <c:pt idx="26">
                  <c:v>2019/6/13</c:v>
                </c:pt>
                <c:pt idx="27">
                  <c:v>2019/6/14</c:v>
                </c:pt>
                <c:pt idx="28">
                  <c:v>2019/6/15</c:v>
                </c:pt>
                <c:pt idx="29">
                  <c:v>2019/6/16</c:v>
                </c:pt>
                <c:pt idx="30">
                  <c:v>2019/6/17</c:v>
                </c:pt>
                <c:pt idx="31">
                  <c:v>2019/6/18</c:v>
                </c:pt>
                <c:pt idx="32">
                  <c:v>2019/6/19</c:v>
                </c:pt>
                <c:pt idx="33">
                  <c:v>2019/6/20</c:v>
                </c:pt>
                <c:pt idx="34">
                  <c:v>2019/6/21</c:v>
                </c:pt>
                <c:pt idx="35">
                  <c:v>2019/6/22</c:v>
                </c:pt>
                <c:pt idx="36">
                  <c:v>2019/6/23</c:v>
                </c:pt>
                <c:pt idx="37">
                  <c:v>2019/6/24</c:v>
                </c:pt>
                <c:pt idx="38">
                  <c:v>2019/6/25</c:v>
                </c:pt>
                <c:pt idx="39">
                  <c:v>2019/6/26</c:v>
                </c:pt>
                <c:pt idx="40">
                  <c:v>2019/6/27</c:v>
                </c:pt>
                <c:pt idx="41">
                  <c:v>2019/6/28</c:v>
                </c:pt>
                <c:pt idx="42">
                  <c:v>2019/6/29</c:v>
                </c:pt>
                <c:pt idx="43">
                  <c:v>2019/6/30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4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4"/>
                <c:pt idx="0">
                  <c:v>(空白)</c:v>
                </c:pt>
                <c:pt idx="1">
                  <c:v>2019/5/19</c:v>
                </c:pt>
                <c:pt idx="2">
                  <c:v>2019/5/20</c:v>
                </c:pt>
                <c:pt idx="3">
                  <c:v>2019/5/21</c:v>
                </c:pt>
                <c:pt idx="4">
                  <c:v>2019/5/22</c:v>
                </c:pt>
                <c:pt idx="5">
                  <c:v>2019/5/23</c:v>
                </c:pt>
                <c:pt idx="6">
                  <c:v>2019/5/24</c:v>
                </c:pt>
                <c:pt idx="7">
                  <c:v>2019/5/25</c:v>
                </c:pt>
                <c:pt idx="8">
                  <c:v>2019/5/26</c:v>
                </c:pt>
                <c:pt idx="9">
                  <c:v>2019/5/27</c:v>
                </c:pt>
                <c:pt idx="10">
                  <c:v>2019/5/28</c:v>
                </c:pt>
                <c:pt idx="11">
                  <c:v>2019/5/29</c:v>
                </c:pt>
                <c:pt idx="12">
                  <c:v>2019/5/30</c:v>
                </c:pt>
                <c:pt idx="13">
                  <c:v>2019/5/31</c:v>
                </c:pt>
                <c:pt idx="14">
                  <c:v>2019/6/1</c:v>
                </c:pt>
                <c:pt idx="15">
                  <c:v>2019/6/2</c:v>
                </c:pt>
                <c:pt idx="16">
                  <c:v>2019/6/3</c:v>
                </c:pt>
                <c:pt idx="17">
                  <c:v>2019/6/4</c:v>
                </c:pt>
                <c:pt idx="18">
                  <c:v>2019/6/5</c:v>
                </c:pt>
                <c:pt idx="19">
                  <c:v>2019/6/6</c:v>
                </c:pt>
                <c:pt idx="20">
                  <c:v>2019/6/7</c:v>
                </c:pt>
                <c:pt idx="21">
                  <c:v>2019/6/8</c:v>
                </c:pt>
                <c:pt idx="22">
                  <c:v>2019/6/9</c:v>
                </c:pt>
                <c:pt idx="23">
                  <c:v>2019/6/10</c:v>
                </c:pt>
                <c:pt idx="24">
                  <c:v>2019/6/11</c:v>
                </c:pt>
                <c:pt idx="25">
                  <c:v>2019/6/12</c:v>
                </c:pt>
                <c:pt idx="26">
                  <c:v>2019/6/13</c:v>
                </c:pt>
                <c:pt idx="27">
                  <c:v>2019/6/14</c:v>
                </c:pt>
                <c:pt idx="28">
                  <c:v>2019/6/15</c:v>
                </c:pt>
                <c:pt idx="29">
                  <c:v>2019/6/16</c:v>
                </c:pt>
                <c:pt idx="30">
                  <c:v>2019/6/17</c:v>
                </c:pt>
                <c:pt idx="31">
                  <c:v>2019/6/18</c:v>
                </c:pt>
                <c:pt idx="32">
                  <c:v>2019/6/19</c:v>
                </c:pt>
                <c:pt idx="33">
                  <c:v>2019/6/20</c:v>
                </c:pt>
                <c:pt idx="34">
                  <c:v>2019/6/21</c:v>
                </c:pt>
                <c:pt idx="35">
                  <c:v>2019/6/22</c:v>
                </c:pt>
                <c:pt idx="36">
                  <c:v>2019/6/23</c:v>
                </c:pt>
                <c:pt idx="37">
                  <c:v>2019/6/24</c:v>
                </c:pt>
                <c:pt idx="38">
                  <c:v>2019/6/25</c:v>
                </c:pt>
                <c:pt idx="39">
                  <c:v>2019/6/26</c:v>
                </c:pt>
                <c:pt idx="40">
                  <c:v>2019/6/27</c:v>
                </c:pt>
                <c:pt idx="41">
                  <c:v>2019/6/28</c:v>
                </c:pt>
                <c:pt idx="42">
                  <c:v>2019/6/29</c:v>
                </c:pt>
                <c:pt idx="43">
                  <c:v>2019/6/30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4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Tycoon计算.xlsx]夜殿幻艺术中心!数据透视表3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0"/>
                <c:pt idx="0">
                  <c:v>(空白)</c:v>
                </c:pt>
                <c:pt idx="1">
                  <c:v>2019/5/28</c:v>
                </c:pt>
                <c:pt idx="2">
                  <c:v>2019/5/29</c:v>
                </c:pt>
                <c:pt idx="3">
                  <c:v>2019/5/30</c:v>
                </c:pt>
                <c:pt idx="4">
                  <c:v>2019/5/31</c:v>
                </c:pt>
                <c:pt idx="5">
                  <c:v>2019/6/1</c:v>
                </c:pt>
                <c:pt idx="6">
                  <c:v>2019/6/2</c:v>
                </c:pt>
                <c:pt idx="7">
                  <c:v>2019/6/3</c:v>
                </c:pt>
                <c:pt idx="8">
                  <c:v>2019/6/4</c:v>
                </c:pt>
                <c:pt idx="9">
                  <c:v>2019/6/5</c:v>
                </c:pt>
                <c:pt idx="10">
                  <c:v>2019/6/6</c:v>
                </c:pt>
                <c:pt idx="11">
                  <c:v>2019/6/7</c:v>
                </c:pt>
                <c:pt idx="12">
                  <c:v>2019/6/8</c:v>
                </c:pt>
                <c:pt idx="13">
                  <c:v>2019/6/9</c:v>
                </c:pt>
                <c:pt idx="14">
                  <c:v>2019/6/10</c:v>
                </c:pt>
                <c:pt idx="15">
                  <c:v>2019/6/11</c:v>
                </c:pt>
                <c:pt idx="16">
                  <c:v>2019/6/12</c:v>
                </c:pt>
                <c:pt idx="17">
                  <c:v>2019/6/13</c:v>
                </c:pt>
                <c:pt idx="18">
                  <c:v>2019/6/14</c:v>
                </c:pt>
                <c:pt idx="19">
                  <c:v>2019/6/15</c:v>
                </c:pt>
                <c:pt idx="20">
                  <c:v>2019/6/16</c:v>
                </c:pt>
                <c:pt idx="21">
                  <c:v>2019/6/17</c:v>
                </c:pt>
                <c:pt idx="22">
                  <c:v>2019/6/18</c:v>
                </c:pt>
                <c:pt idx="23">
                  <c:v>2019/6/19</c:v>
                </c:pt>
                <c:pt idx="24">
                  <c:v>2019/6/20</c:v>
                </c:pt>
                <c:pt idx="25">
                  <c:v>2019/6/21</c:v>
                </c:pt>
                <c:pt idx="26">
                  <c:v>2019/6/22</c:v>
                </c:pt>
                <c:pt idx="27">
                  <c:v>2019/6/23</c:v>
                </c:pt>
                <c:pt idx="28">
                  <c:v>2019/6/24</c:v>
                </c:pt>
                <c:pt idx="29">
                  <c:v>2019/6/25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0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0"/>
                <c:pt idx="0">
                  <c:v>(空白)</c:v>
                </c:pt>
                <c:pt idx="1">
                  <c:v>2019/5/28</c:v>
                </c:pt>
                <c:pt idx="2">
                  <c:v>2019/5/29</c:v>
                </c:pt>
                <c:pt idx="3">
                  <c:v>2019/5/30</c:v>
                </c:pt>
                <c:pt idx="4">
                  <c:v>2019/5/31</c:v>
                </c:pt>
                <c:pt idx="5">
                  <c:v>2019/6/1</c:v>
                </c:pt>
                <c:pt idx="6">
                  <c:v>2019/6/2</c:v>
                </c:pt>
                <c:pt idx="7">
                  <c:v>2019/6/3</c:v>
                </c:pt>
                <c:pt idx="8">
                  <c:v>2019/6/4</c:v>
                </c:pt>
                <c:pt idx="9">
                  <c:v>2019/6/5</c:v>
                </c:pt>
                <c:pt idx="10">
                  <c:v>2019/6/6</c:v>
                </c:pt>
                <c:pt idx="11">
                  <c:v>2019/6/7</c:v>
                </c:pt>
                <c:pt idx="12">
                  <c:v>2019/6/8</c:v>
                </c:pt>
                <c:pt idx="13">
                  <c:v>2019/6/9</c:v>
                </c:pt>
                <c:pt idx="14">
                  <c:v>2019/6/10</c:v>
                </c:pt>
                <c:pt idx="15">
                  <c:v>2019/6/11</c:v>
                </c:pt>
                <c:pt idx="16">
                  <c:v>2019/6/12</c:v>
                </c:pt>
                <c:pt idx="17">
                  <c:v>2019/6/13</c:v>
                </c:pt>
                <c:pt idx="18">
                  <c:v>2019/6/14</c:v>
                </c:pt>
                <c:pt idx="19">
                  <c:v>2019/6/15</c:v>
                </c:pt>
                <c:pt idx="20">
                  <c:v>2019/6/16</c:v>
                </c:pt>
                <c:pt idx="21">
                  <c:v>2019/6/17</c:v>
                </c:pt>
                <c:pt idx="22">
                  <c:v>2019/6/18</c:v>
                </c:pt>
                <c:pt idx="23">
                  <c:v>2019/6/19</c:v>
                </c:pt>
                <c:pt idx="24">
                  <c:v>2019/6/20</c:v>
                </c:pt>
                <c:pt idx="25">
                  <c:v>2019/6/21</c:v>
                </c:pt>
                <c:pt idx="26">
                  <c:v>2019/6/22</c:v>
                </c:pt>
                <c:pt idx="27">
                  <c:v>2019/6/23</c:v>
                </c:pt>
                <c:pt idx="28">
                  <c:v>2019/6/24</c:v>
                </c:pt>
                <c:pt idx="29">
                  <c:v>2019/6/25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0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0"/>
                <c:pt idx="0">
                  <c:v>(空白)</c:v>
                </c:pt>
                <c:pt idx="1">
                  <c:v>2019/5/28</c:v>
                </c:pt>
                <c:pt idx="2">
                  <c:v>2019/5/29</c:v>
                </c:pt>
                <c:pt idx="3">
                  <c:v>2019/5/30</c:v>
                </c:pt>
                <c:pt idx="4">
                  <c:v>2019/5/31</c:v>
                </c:pt>
                <c:pt idx="5">
                  <c:v>2019/6/1</c:v>
                </c:pt>
                <c:pt idx="6">
                  <c:v>2019/6/2</c:v>
                </c:pt>
                <c:pt idx="7">
                  <c:v>2019/6/3</c:v>
                </c:pt>
                <c:pt idx="8">
                  <c:v>2019/6/4</c:v>
                </c:pt>
                <c:pt idx="9">
                  <c:v>2019/6/5</c:v>
                </c:pt>
                <c:pt idx="10">
                  <c:v>2019/6/6</c:v>
                </c:pt>
                <c:pt idx="11">
                  <c:v>2019/6/7</c:v>
                </c:pt>
                <c:pt idx="12">
                  <c:v>2019/6/8</c:v>
                </c:pt>
                <c:pt idx="13">
                  <c:v>2019/6/9</c:v>
                </c:pt>
                <c:pt idx="14">
                  <c:v>2019/6/10</c:v>
                </c:pt>
                <c:pt idx="15">
                  <c:v>2019/6/11</c:v>
                </c:pt>
                <c:pt idx="16">
                  <c:v>2019/6/12</c:v>
                </c:pt>
                <c:pt idx="17">
                  <c:v>2019/6/13</c:v>
                </c:pt>
                <c:pt idx="18">
                  <c:v>2019/6/14</c:v>
                </c:pt>
                <c:pt idx="19">
                  <c:v>2019/6/15</c:v>
                </c:pt>
                <c:pt idx="20">
                  <c:v>2019/6/16</c:v>
                </c:pt>
                <c:pt idx="21">
                  <c:v>2019/6/17</c:v>
                </c:pt>
                <c:pt idx="22">
                  <c:v>2019/6/18</c:v>
                </c:pt>
                <c:pt idx="23">
                  <c:v>2019/6/19</c:v>
                </c:pt>
                <c:pt idx="24">
                  <c:v>2019/6/20</c:v>
                </c:pt>
                <c:pt idx="25">
                  <c:v>2019/6/21</c:v>
                </c:pt>
                <c:pt idx="26">
                  <c:v>2019/6/22</c:v>
                </c:pt>
                <c:pt idx="27">
                  <c:v>2019/6/23</c:v>
                </c:pt>
                <c:pt idx="28">
                  <c:v>2019/6/24</c:v>
                </c:pt>
                <c:pt idx="29">
                  <c:v>2019/6/25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0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Tycoon计算.xlsx]瑞幸咖啡!数据透视表6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6"/>
                <c:pt idx="0">
                  <c:v>(空白)</c:v>
                </c:pt>
                <c:pt idx="1">
                  <c:v>2019/5/20</c:v>
                </c:pt>
                <c:pt idx="2">
                  <c:v>2019/5/21</c:v>
                </c:pt>
                <c:pt idx="3">
                  <c:v>2019/5/22</c:v>
                </c:pt>
                <c:pt idx="4">
                  <c:v>2019/5/23</c:v>
                </c:pt>
                <c:pt idx="5">
                  <c:v>2019/5/24</c:v>
                </c:pt>
                <c:pt idx="6">
                  <c:v>2019/5/25</c:v>
                </c:pt>
                <c:pt idx="7">
                  <c:v>2019/5/26</c:v>
                </c:pt>
                <c:pt idx="8">
                  <c:v>2019/5/27</c:v>
                </c:pt>
                <c:pt idx="9">
                  <c:v>2019/5/28</c:v>
                </c:pt>
                <c:pt idx="10">
                  <c:v>2019/5/29</c:v>
                </c:pt>
                <c:pt idx="11">
                  <c:v>2019/5/30</c:v>
                </c:pt>
                <c:pt idx="12">
                  <c:v>2019/5/31</c:v>
                </c:pt>
                <c:pt idx="13">
                  <c:v>2019/6/1</c:v>
                </c:pt>
                <c:pt idx="14">
                  <c:v>2019/6/2</c:v>
                </c:pt>
                <c:pt idx="15">
                  <c:v>2019/6/3</c:v>
                </c:pt>
                <c:pt idx="16">
                  <c:v>2019/6/4</c:v>
                </c:pt>
                <c:pt idx="17">
                  <c:v>2019/6/5</c:v>
                </c:pt>
                <c:pt idx="18">
                  <c:v>2019/6/6</c:v>
                </c:pt>
                <c:pt idx="19">
                  <c:v>2019/6/7</c:v>
                </c:pt>
                <c:pt idx="20">
                  <c:v>2019/6/8</c:v>
                </c:pt>
                <c:pt idx="21">
                  <c:v>2019/6/9</c:v>
                </c:pt>
                <c:pt idx="22">
                  <c:v>2019/6/10</c:v>
                </c:pt>
                <c:pt idx="23">
                  <c:v>2019/6/11</c:v>
                </c:pt>
                <c:pt idx="24">
                  <c:v>2019/6/12</c:v>
                </c:pt>
                <c:pt idx="25">
                  <c:v>2019/6/13</c:v>
                </c:pt>
                <c:pt idx="26">
                  <c:v>2019/6/14</c:v>
                </c:pt>
                <c:pt idx="27">
                  <c:v>2019/6/15</c:v>
                </c:pt>
                <c:pt idx="28">
                  <c:v>2019/6/16</c:v>
                </c:pt>
                <c:pt idx="29">
                  <c:v>2019/6/17</c:v>
                </c:pt>
                <c:pt idx="30">
                  <c:v>2019/6/18</c:v>
                </c:pt>
                <c:pt idx="31">
                  <c:v>2019/6/19</c:v>
                </c:pt>
                <c:pt idx="32">
                  <c:v>2019/6/20</c:v>
                </c:pt>
                <c:pt idx="33">
                  <c:v>2019/6/21</c:v>
                </c:pt>
                <c:pt idx="34">
                  <c:v>2019/6/22</c:v>
                </c:pt>
                <c:pt idx="35">
                  <c:v>2019/6/23</c:v>
                </c:pt>
                <c:pt idx="36">
                  <c:v>2019/6/24</c:v>
                </c:pt>
                <c:pt idx="37">
                  <c:v>2019/6/25</c:v>
                </c:pt>
                <c:pt idx="38">
                  <c:v>2019/6/26</c:v>
                </c:pt>
                <c:pt idx="39">
                  <c:v>2019/6/27</c:v>
                </c:pt>
                <c:pt idx="40">
                  <c:v>2019/6/28</c:v>
                </c:pt>
                <c:pt idx="41">
                  <c:v>2019/6/29</c:v>
                </c:pt>
                <c:pt idx="42">
                  <c:v>2019/6/30</c:v>
                </c:pt>
                <c:pt idx="43">
                  <c:v>2019/7/1</c:v>
                </c:pt>
                <c:pt idx="44">
                  <c:v>2019/7/2</c:v>
                </c:pt>
                <c:pt idx="45">
                  <c:v>2019/7/3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6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6"/>
                <c:pt idx="0">
                  <c:v>(空白)</c:v>
                </c:pt>
                <c:pt idx="1">
                  <c:v>2019/5/20</c:v>
                </c:pt>
                <c:pt idx="2">
                  <c:v>2019/5/21</c:v>
                </c:pt>
                <c:pt idx="3">
                  <c:v>2019/5/22</c:v>
                </c:pt>
                <c:pt idx="4">
                  <c:v>2019/5/23</c:v>
                </c:pt>
                <c:pt idx="5">
                  <c:v>2019/5/24</c:v>
                </c:pt>
                <c:pt idx="6">
                  <c:v>2019/5/25</c:v>
                </c:pt>
                <c:pt idx="7">
                  <c:v>2019/5/26</c:v>
                </c:pt>
                <c:pt idx="8">
                  <c:v>2019/5/27</c:v>
                </c:pt>
                <c:pt idx="9">
                  <c:v>2019/5/28</c:v>
                </c:pt>
                <c:pt idx="10">
                  <c:v>2019/5/29</c:v>
                </c:pt>
                <c:pt idx="11">
                  <c:v>2019/5/30</c:v>
                </c:pt>
                <c:pt idx="12">
                  <c:v>2019/5/31</c:v>
                </c:pt>
                <c:pt idx="13">
                  <c:v>2019/6/1</c:v>
                </c:pt>
                <c:pt idx="14">
                  <c:v>2019/6/2</c:v>
                </c:pt>
                <c:pt idx="15">
                  <c:v>2019/6/3</c:v>
                </c:pt>
                <c:pt idx="16">
                  <c:v>2019/6/4</c:v>
                </c:pt>
                <c:pt idx="17">
                  <c:v>2019/6/5</c:v>
                </c:pt>
                <c:pt idx="18">
                  <c:v>2019/6/6</c:v>
                </c:pt>
                <c:pt idx="19">
                  <c:v>2019/6/7</c:v>
                </c:pt>
                <c:pt idx="20">
                  <c:v>2019/6/8</c:v>
                </c:pt>
                <c:pt idx="21">
                  <c:v>2019/6/9</c:v>
                </c:pt>
                <c:pt idx="22">
                  <c:v>2019/6/10</c:v>
                </c:pt>
                <c:pt idx="23">
                  <c:v>2019/6/11</c:v>
                </c:pt>
                <c:pt idx="24">
                  <c:v>2019/6/12</c:v>
                </c:pt>
                <c:pt idx="25">
                  <c:v>2019/6/13</c:v>
                </c:pt>
                <c:pt idx="26">
                  <c:v>2019/6/14</c:v>
                </c:pt>
                <c:pt idx="27">
                  <c:v>2019/6/15</c:v>
                </c:pt>
                <c:pt idx="28">
                  <c:v>2019/6/16</c:v>
                </c:pt>
                <c:pt idx="29">
                  <c:v>2019/6/17</c:v>
                </c:pt>
                <c:pt idx="30">
                  <c:v>2019/6/18</c:v>
                </c:pt>
                <c:pt idx="31">
                  <c:v>2019/6/19</c:v>
                </c:pt>
                <c:pt idx="32">
                  <c:v>2019/6/20</c:v>
                </c:pt>
                <c:pt idx="33">
                  <c:v>2019/6/21</c:v>
                </c:pt>
                <c:pt idx="34">
                  <c:v>2019/6/22</c:v>
                </c:pt>
                <c:pt idx="35">
                  <c:v>2019/6/23</c:v>
                </c:pt>
                <c:pt idx="36">
                  <c:v>2019/6/24</c:v>
                </c:pt>
                <c:pt idx="37">
                  <c:v>2019/6/25</c:v>
                </c:pt>
                <c:pt idx="38">
                  <c:v>2019/6/26</c:v>
                </c:pt>
                <c:pt idx="39">
                  <c:v>2019/6/27</c:v>
                </c:pt>
                <c:pt idx="40">
                  <c:v>2019/6/28</c:v>
                </c:pt>
                <c:pt idx="41">
                  <c:v>2019/6/29</c:v>
                </c:pt>
                <c:pt idx="42">
                  <c:v>2019/6/30</c:v>
                </c:pt>
                <c:pt idx="43">
                  <c:v>2019/7/1</c:v>
                </c:pt>
                <c:pt idx="44">
                  <c:v>2019/7/2</c:v>
                </c:pt>
                <c:pt idx="45">
                  <c:v>2019/7/3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6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6"/>
                <c:pt idx="0">
                  <c:v>(空白)</c:v>
                </c:pt>
                <c:pt idx="1">
                  <c:v>2019/5/20</c:v>
                </c:pt>
                <c:pt idx="2">
                  <c:v>2019/5/21</c:v>
                </c:pt>
                <c:pt idx="3">
                  <c:v>2019/5/22</c:v>
                </c:pt>
                <c:pt idx="4">
                  <c:v>2019/5/23</c:v>
                </c:pt>
                <c:pt idx="5">
                  <c:v>2019/5/24</c:v>
                </c:pt>
                <c:pt idx="6">
                  <c:v>2019/5/25</c:v>
                </c:pt>
                <c:pt idx="7">
                  <c:v>2019/5/26</c:v>
                </c:pt>
                <c:pt idx="8">
                  <c:v>2019/5/27</c:v>
                </c:pt>
                <c:pt idx="9">
                  <c:v>2019/5/28</c:v>
                </c:pt>
                <c:pt idx="10">
                  <c:v>2019/5/29</c:v>
                </c:pt>
                <c:pt idx="11">
                  <c:v>2019/5/30</c:v>
                </c:pt>
                <c:pt idx="12">
                  <c:v>2019/5/31</c:v>
                </c:pt>
                <c:pt idx="13">
                  <c:v>2019/6/1</c:v>
                </c:pt>
                <c:pt idx="14">
                  <c:v>2019/6/2</c:v>
                </c:pt>
                <c:pt idx="15">
                  <c:v>2019/6/3</c:v>
                </c:pt>
                <c:pt idx="16">
                  <c:v>2019/6/4</c:v>
                </c:pt>
                <c:pt idx="17">
                  <c:v>2019/6/5</c:v>
                </c:pt>
                <c:pt idx="18">
                  <c:v>2019/6/6</c:v>
                </c:pt>
                <c:pt idx="19">
                  <c:v>2019/6/7</c:v>
                </c:pt>
                <c:pt idx="20">
                  <c:v>2019/6/8</c:v>
                </c:pt>
                <c:pt idx="21">
                  <c:v>2019/6/9</c:v>
                </c:pt>
                <c:pt idx="22">
                  <c:v>2019/6/10</c:v>
                </c:pt>
                <c:pt idx="23">
                  <c:v>2019/6/11</c:v>
                </c:pt>
                <c:pt idx="24">
                  <c:v>2019/6/12</c:v>
                </c:pt>
                <c:pt idx="25">
                  <c:v>2019/6/13</c:v>
                </c:pt>
                <c:pt idx="26">
                  <c:v>2019/6/14</c:v>
                </c:pt>
                <c:pt idx="27">
                  <c:v>2019/6/15</c:v>
                </c:pt>
                <c:pt idx="28">
                  <c:v>2019/6/16</c:v>
                </c:pt>
                <c:pt idx="29">
                  <c:v>2019/6/17</c:v>
                </c:pt>
                <c:pt idx="30">
                  <c:v>2019/6/18</c:v>
                </c:pt>
                <c:pt idx="31">
                  <c:v>2019/6/19</c:v>
                </c:pt>
                <c:pt idx="32">
                  <c:v>2019/6/20</c:v>
                </c:pt>
                <c:pt idx="33">
                  <c:v>2019/6/21</c:v>
                </c:pt>
                <c:pt idx="34">
                  <c:v>2019/6/22</c:v>
                </c:pt>
                <c:pt idx="35">
                  <c:v>2019/6/23</c:v>
                </c:pt>
                <c:pt idx="36">
                  <c:v>2019/6/24</c:v>
                </c:pt>
                <c:pt idx="37">
                  <c:v>2019/6/25</c:v>
                </c:pt>
                <c:pt idx="38">
                  <c:v>2019/6/26</c:v>
                </c:pt>
                <c:pt idx="39">
                  <c:v>2019/6/27</c:v>
                </c:pt>
                <c:pt idx="40">
                  <c:v>2019/6/28</c:v>
                </c:pt>
                <c:pt idx="41">
                  <c:v>2019/6/29</c:v>
                </c:pt>
                <c:pt idx="42">
                  <c:v>2019/6/30</c:v>
                </c:pt>
                <c:pt idx="43">
                  <c:v>2019/7/1</c:v>
                </c:pt>
                <c:pt idx="44">
                  <c:v>2019/7/2</c:v>
                </c:pt>
                <c:pt idx="45">
                  <c:v>2019/7/3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6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Tycoon计算.xlsx]79罐!数据透视表8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3"/>
                <c:pt idx="0">
                  <c:v>(空白)</c:v>
                </c:pt>
                <c:pt idx="1">
                  <c:v>2019/5/23</c:v>
                </c:pt>
                <c:pt idx="2">
                  <c:v>2019/5/24</c:v>
                </c:pt>
                <c:pt idx="3">
                  <c:v>2019/5/25</c:v>
                </c:pt>
                <c:pt idx="4">
                  <c:v>2019/5/26</c:v>
                </c:pt>
                <c:pt idx="5">
                  <c:v>2019/5/27</c:v>
                </c:pt>
                <c:pt idx="6">
                  <c:v>2019/5/28</c:v>
                </c:pt>
                <c:pt idx="7">
                  <c:v>2019/5/29</c:v>
                </c:pt>
                <c:pt idx="8">
                  <c:v>2019/5/30</c:v>
                </c:pt>
                <c:pt idx="9">
                  <c:v>2019/5/31</c:v>
                </c:pt>
                <c:pt idx="10">
                  <c:v>2019/6/1</c:v>
                </c:pt>
                <c:pt idx="11">
                  <c:v>2019/6/2</c:v>
                </c:pt>
                <c:pt idx="12">
                  <c:v>2019/6/3</c:v>
                </c:pt>
                <c:pt idx="13">
                  <c:v>2019/6/4</c:v>
                </c:pt>
                <c:pt idx="14">
                  <c:v>2019/6/5</c:v>
                </c:pt>
                <c:pt idx="15">
                  <c:v>2019/6/6</c:v>
                </c:pt>
                <c:pt idx="16">
                  <c:v>2019/6/7</c:v>
                </c:pt>
                <c:pt idx="17">
                  <c:v>2019/6/8</c:v>
                </c:pt>
                <c:pt idx="18">
                  <c:v>2019/6/9</c:v>
                </c:pt>
                <c:pt idx="19">
                  <c:v>2019/6/10</c:v>
                </c:pt>
                <c:pt idx="20">
                  <c:v>2019/6/11</c:v>
                </c:pt>
                <c:pt idx="21">
                  <c:v>2019/6/12</c:v>
                </c:pt>
                <c:pt idx="22">
                  <c:v>2019/6/13</c:v>
                </c:pt>
                <c:pt idx="23">
                  <c:v>2019/6/14</c:v>
                </c:pt>
                <c:pt idx="24">
                  <c:v>2019/6/15</c:v>
                </c:pt>
                <c:pt idx="25">
                  <c:v>2019/6/16</c:v>
                </c:pt>
                <c:pt idx="26">
                  <c:v>2019/6/17</c:v>
                </c:pt>
                <c:pt idx="27">
                  <c:v>2019/6/18</c:v>
                </c:pt>
                <c:pt idx="28">
                  <c:v>2019/6/19</c:v>
                </c:pt>
                <c:pt idx="29">
                  <c:v>2019/6/20</c:v>
                </c:pt>
                <c:pt idx="30">
                  <c:v>2019/6/21</c:v>
                </c:pt>
                <c:pt idx="31">
                  <c:v>2019/6/22</c:v>
                </c:pt>
                <c:pt idx="32">
                  <c:v>2019/6/23</c:v>
                </c:pt>
                <c:pt idx="33">
                  <c:v>2019/6/24</c:v>
                </c:pt>
                <c:pt idx="34">
                  <c:v>2019/6/25</c:v>
                </c:pt>
                <c:pt idx="35">
                  <c:v>2019/6/26</c:v>
                </c:pt>
                <c:pt idx="36">
                  <c:v>2019/6/27</c:v>
                </c:pt>
                <c:pt idx="37">
                  <c:v>2019/6/28</c:v>
                </c:pt>
                <c:pt idx="38">
                  <c:v>2019/6/29</c:v>
                </c:pt>
                <c:pt idx="39">
                  <c:v>2019/6/30</c:v>
                </c:pt>
                <c:pt idx="40">
                  <c:v>2019/7/1</c:v>
                </c:pt>
                <c:pt idx="41">
                  <c:v>2019/7/2</c:v>
                </c:pt>
                <c:pt idx="42">
                  <c:v>2019/7/3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3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3"/>
                <c:pt idx="0">
                  <c:v>(空白)</c:v>
                </c:pt>
                <c:pt idx="1">
                  <c:v>2019/5/23</c:v>
                </c:pt>
                <c:pt idx="2">
                  <c:v>2019/5/24</c:v>
                </c:pt>
                <c:pt idx="3">
                  <c:v>2019/5/25</c:v>
                </c:pt>
                <c:pt idx="4">
                  <c:v>2019/5/26</c:v>
                </c:pt>
                <c:pt idx="5">
                  <c:v>2019/5/27</c:v>
                </c:pt>
                <c:pt idx="6">
                  <c:v>2019/5/28</c:v>
                </c:pt>
                <c:pt idx="7">
                  <c:v>2019/5/29</c:v>
                </c:pt>
                <c:pt idx="8">
                  <c:v>2019/5/30</c:v>
                </c:pt>
                <c:pt idx="9">
                  <c:v>2019/5/31</c:v>
                </c:pt>
                <c:pt idx="10">
                  <c:v>2019/6/1</c:v>
                </c:pt>
                <c:pt idx="11">
                  <c:v>2019/6/2</c:v>
                </c:pt>
                <c:pt idx="12">
                  <c:v>2019/6/3</c:v>
                </c:pt>
                <c:pt idx="13">
                  <c:v>2019/6/4</c:v>
                </c:pt>
                <c:pt idx="14">
                  <c:v>2019/6/5</c:v>
                </c:pt>
                <c:pt idx="15">
                  <c:v>2019/6/6</c:v>
                </c:pt>
                <c:pt idx="16">
                  <c:v>2019/6/7</c:v>
                </c:pt>
                <c:pt idx="17">
                  <c:v>2019/6/8</c:v>
                </c:pt>
                <c:pt idx="18">
                  <c:v>2019/6/9</c:v>
                </c:pt>
                <c:pt idx="19">
                  <c:v>2019/6/10</c:v>
                </c:pt>
                <c:pt idx="20">
                  <c:v>2019/6/11</c:v>
                </c:pt>
                <c:pt idx="21">
                  <c:v>2019/6/12</c:v>
                </c:pt>
                <c:pt idx="22">
                  <c:v>2019/6/13</c:v>
                </c:pt>
                <c:pt idx="23">
                  <c:v>2019/6/14</c:v>
                </c:pt>
                <c:pt idx="24">
                  <c:v>2019/6/15</c:v>
                </c:pt>
                <c:pt idx="25">
                  <c:v>2019/6/16</c:v>
                </c:pt>
                <c:pt idx="26">
                  <c:v>2019/6/17</c:v>
                </c:pt>
                <c:pt idx="27">
                  <c:v>2019/6/18</c:v>
                </c:pt>
                <c:pt idx="28">
                  <c:v>2019/6/19</c:v>
                </c:pt>
                <c:pt idx="29">
                  <c:v>2019/6/20</c:v>
                </c:pt>
                <c:pt idx="30">
                  <c:v>2019/6/21</c:v>
                </c:pt>
                <c:pt idx="31">
                  <c:v>2019/6/22</c:v>
                </c:pt>
                <c:pt idx="32">
                  <c:v>2019/6/23</c:v>
                </c:pt>
                <c:pt idx="33">
                  <c:v>2019/6/24</c:v>
                </c:pt>
                <c:pt idx="34">
                  <c:v>2019/6/25</c:v>
                </c:pt>
                <c:pt idx="35">
                  <c:v>2019/6/26</c:v>
                </c:pt>
                <c:pt idx="36">
                  <c:v>2019/6/27</c:v>
                </c:pt>
                <c:pt idx="37">
                  <c:v>2019/6/28</c:v>
                </c:pt>
                <c:pt idx="38">
                  <c:v>2019/6/29</c:v>
                </c:pt>
                <c:pt idx="39">
                  <c:v>2019/6/30</c:v>
                </c:pt>
                <c:pt idx="40">
                  <c:v>2019/7/1</c:v>
                </c:pt>
                <c:pt idx="41">
                  <c:v>2019/7/2</c:v>
                </c:pt>
                <c:pt idx="42">
                  <c:v>2019/7/3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3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3"/>
                <c:pt idx="0">
                  <c:v>(空白)</c:v>
                </c:pt>
                <c:pt idx="1">
                  <c:v>2019/5/23</c:v>
                </c:pt>
                <c:pt idx="2">
                  <c:v>2019/5/24</c:v>
                </c:pt>
                <c:pt idx="3">
                  <c:v>2019/5/25</c:v>
                </c:pt>
                <c:pt idx="4">
                  <c:v>2019/5/26</c:v>
                </c:pt>
                <c:pt idx="5">
                  <c:v>2019/5/27</c:v>
                </c:pt>
                <c:pt idx="6">
                  <c:v>2019/5/28</c:v>
                </c:pt>
                <c:pt idx="7">
                  <c:v>2019/5/29</c:v>
                </c:pt>
                <c:pt idx="8">
                  <c:v>2019/5/30</c:v>
                </c:pt>
                <c:pt idx="9">
                  <c:v>2019/5/31</c:v>
                </c:pt>
                <c:pt idx="10">
                  <c:v>2019/6/1</c:v>
                </c:pt>
                <c:pt idx="11">
                  <c:v>2019/6/2</c:v>
                </c:pt>
                <c:pt idx="12">
                  <c:v>2019/6/3</c:v>
                </c:pt>
                <c:pt idx="13">
                  <c:v>2019/6/4</c:v>
                </c:pt>
                <c:pt idx="14">
                  <c:v>2019/6/5</c:v>
                </c:pt>
                <c:pt idx="15">
                  <c:v>2019/6/6</c:v>
                </c:pt>
                <c:pt idx="16">
                  <c:v>2019/6/7</c:v>
                </c:pt>
                <c:pt idx="17">
                  <c:v>2019/6/8</c:v>
                </c:pt>
                <c:pt idx="18">
                  <c:v>2019/6/9</c:v>
                </c:pt>
                <c:pt idx="19">
                  <c:v>2019/6/10</c:v>
                </c:pt>
                <c:pt idx="20">
                  <c:v>2019/6/11</c:v>
                </c:pt>
                <c:pt idx="21">
                  <c:v>2019/6/12</c:v>
                </c:pt>
                <c:pt idx="22">
                  <c:v>2019/6/13</c:v>
                </c:pt>
                <c:pt idx="23">
                  <c:v>2019/6/14</c:v>
                </c:pt>
                <c:pt idx="24">
                  <c:v>2019/6/15</c:v>
                </c:pt>
                <c:pt idx="25">
                  <c:v>2019/6/16</c:v>
                </c:pt>
                <c:pt idx="26">
                  <c:v>2019/6/17</c:v>
                </c:pt>
                <c:pt idx="27">
                  <c:v>2019/6/18</c:v>
                </c:pt>
                <c:pt idx="28">
                  <c:v>2019/6/19</c:v>
                </c:pt>
                <c:pt idx="29">
                  <c:v>2019/6/20</c:v>
                </c:pt>
                <c:pt idx="30">
                  <c:v>2019/6/21</c:v>
                </c:pt>
                <c:pt idx="31">
                  <c:v>2019/6/22</c:v>
                </c:pt>
                <c:pt idx="32">
                  <c:v>2019/6/23</c:v>
                </c:pt>
                <c:pt idx="33">
                  <c:v>2019/6/24</c:v>
                </c:pt>
                <c:pt idx="34">
                  <c:v>2019/6/25</c:v>
                </c:pt>
                <c:pt idx="35">
                  <c:v>2019/6/26</c:v>
                </c:pt>
                <c:pt idx="36">
                  <c:v>2019/6/27</c:v>
                </c:pt>
                <c:pt idx="37">
                  <c:v>2019/6/28</c:v>
                </c:pt>
                <c:pt idx="38">
                  <c:v>2019/6/29</c:v>
                </c:pt>
                <c:pt idx="39">
                  <c:v>2019/6/30</c:v>
                </c:pt>
                <c:pt idx="40">
                  <c:v>2019/7/1</c:v>
                </c:pt>
                <c:pt idx="41">
                  <c:v>2019/7/2</c:v>
                </c:pt>
                <c:pt idx="42">
                  <c:v>2019/7/3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3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Tycoon计算.xlsx]德信大厦!数据透视表9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5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5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5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5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5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5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Tycoon计算.xlsx]埃蒙小镇!数据透视表2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0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0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100000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0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0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Tycoon计算.xlsx]书情文化!数据透视表4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49"/>
                <c:pt idx="0">
                  <c:v>(空白)</c:v>
                </c:pt>
                <c:pt idx="1">
                  <c:v>2019/5/29</c:v>
                </c:pt>
                <c:pt idx="2">
                  <c:v>2019/5/30</c:v>
                </c:pt>
                <c:pt idx="3">
                  <c:v>2019/5/31</c:v>
                </c:pt>
                <c:pt idx="4">
                  <c:v>2019/6/1</c:v>
                </c:pt>
                <c:pt idx="5">
                  <c:v>2019/6/2</c:v>
                </c:pt>
                <c:pt idx="6">
                  <c:v>2019/6/3</c:v>
                </c:pt>
                <c:pt idx="7">
                  <c:v>2019/6/4</c:v>
                </c:pt>
                <c:pt idx="8">
                  <c:v>2019/6/5</c:v>
                </c:pt>
                <c:pt idx="9">
                  <c:v>2019/6/6</c:v>
                </c:pt>
                <c:pt idx="10">
                  <c:v>2019/6/7</c:v>
                </c:pt>
                <c:pt idx="11">
                  <c:v>2019/6/8</c:v>
                </c:pt>
                <c:pt idx="12">
                  <c:v>2019/6/9</c:v>
                </c:pt>
                <c:pt idx="13">
                  <c:v>2019/6/10</c:v>
                </c:pt>
                <c:pt idx="14">
                  <c:v>2019/6/11</c:v>
                </c:pt>
                <c:pt idx="15">
                  <c:v>2019/6/12</c:v>
                </c:pt>
                <c:pt idx="16">
                  <c:v>2019/6/13</c:v>
                </c:pt>
                <c:pt idx="17">
                  <c:v>2019/6/14</c:v>
                </c:pt>
                <c:pt idx="18">
                  <c:v>2019/6/15</c:v>
                </c:pt>
                <c:pt idx="19">
                  <c:v>2019/6/16</c:v>
                </c:pt>
                <c:pt idx="20">
                  <c:v>2019/6/17</c:v>
                </c:pt>
                <c:pt idx="21">
                  <c:v>2019/6/18</c:v>
                </c:pt>
                <c:pt idx="22">
                  <c:v>2019/6/19</c:v>
                </c:pt>
                <c:pt idx="23">
                  <c:v>2019/6/20</c:v>
                </c:pt>
                <c:pt idx="24">
                  <c:v>2019/6/21</c:v>
                </c:pt>
                <c:pt idx="25">
                  <c:v>2019/6/22</c:v>
                </c:pt>
                <c:pt idx="26">
                  <c:v>2019/6/23</c:v>
                </c:pt>
                <c:pt idx="27">
                  <c:v>2019/6/24</c:v>
                </c:pt>
                <c:pt idx="28">
                  <c:v>2019/6/25</c:v>
                </c:pt>
                <c:pt idx="29">
                  <c:v>2019/6/26</c:v>
                </c:pt>
                <c:pt idx="30">
                  <c:v>2019/6/27</c:v>
                </c:pt>
                <c:pt idx="31">
                  <c:v>2019/6/28</c:v>
                </c:pt>
                <c:pt idx="32">
                  <c:v>2019/6/29</c:v>
                </c:pt>
                <c:pt idx="33">
                  <c:v>2019/6/30</c:v>
                </c:pt>
                <c:pt idx="34">
                  <c:v>2019/7/1</c:v>
                </c:pt>
                <c:pt idx="35">
                  <c:v>2019/7/2</c:v>
                </c:pt>
                <c:pt idx="36">
                  <c:v>2019/7/3</c:v>
                </c:pt>
                <c:pt idx="37">
                  <c:v>2019/7/4</c:v>
                </c:pt>
                <c:pt idx="38">
                  <c:v>2019/7/5</c:v>
                </c:pt>
                <c:pt idx="39">
                  <c:v>2019/7/6</c:v>
                </c:pt>
                <c:pt idx="40">
                  <c:v>2019/7/7</c:v>
                </c:pt>
                <c:pt idx="41">
                  <c:v>2019/7/8</c:v>
                </c:pt>
                <c:pt idx="42">
                  <c:v>2019/7/9</c:v>
                </c:pt>
                <c:pt idx="43">
                  <c:v>2019/7/10</c:v>
                </c:pt>
                <c:pt idx="44">
                  <c:v>2019/7/11</c:v>
                </c:pt>
                <c:pt idx="45">
                  <c:v>2019/7/12</c:v>
                </c:pt>
                <c:pt idx="46">
                  <c:v>2019/7/13</c:v>
                </c:pt>
                <c:pt idx="47">
                  <c:v>2019/7/14</c:v>
                </c:pt>
                <c:pt idx="48">
                  <c:v>2019/7/15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49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49"/>
                <c:pt idx="0">
                  <c:v>(空白)</c:v>
                </c:pt>
                <c:pt idx="1">
                  <c:v>2019/5/29</c:v>
                </c:pt>
                <c:pt idx="2">
                  <c:v>2019/5/30</c:v>
                </c:pt>
                <c:pt idx="3">
                  <c:v>2019/5/31</c:v>
                </c:pt>
                <c:pt idx="4">
                  <c:v>2019/6/1</c:v>
                </c:pt>
                <c:pt idx="5">
                  <c:v>2019/6/2</c:v>
                </c:pt>
                <c:pt idx="6">
                  <c:v>2019/6/3</c:v>
                </c:pt>
                <c:pt idx="7">
                  <c:v>2019/6/4</c:v>
                </c:pt>
                <c:pt idx="8">
                  <c:v>2019/6/5</c:v>
                </c:pt>
                <c:pt idx="9">
                  <c:v>2019/6/6</c:v>
                </c:pt>
                <c:pt idx="10">
                  <c:v>2019/6/7</c:v>
                </c:pt>
                <c:pt idx="11">
                  <c:v>2019/6/8</c:v>
                </c:pt>
                <c:pt idx="12">
                  <c:v>2019/6/9</c:v>
                </c:pt>
                <c:pt idx="13">
                  <c:v>2019/6/10</c:v>
                </c:pt>
                <c:pt idx="14">
                  <c:v>2019/6/11</c:v>
                </c:pt>
                <c:pt idx="15">
                  <c:v>2019/6/12</c:v>
                </c:pt>
                <c:pt idx="16">
                  <c:v>2019/6/13</c:v>
                </c:pt>
                <c:pt idx="17">
                  <c:v>2019/6/14</c:v>
                </c:pt>
                <c:pt idx="18">
                  <c:v>2019/6/15</c:v>
                </c:pt>
                <c:pt idx="19">
                  <c:v>2019/6/16</c:v>
                </c:pt>
                <c:pt idx="20">
                  <c:v>2019/6/17</c:v>
                </c:pt>
                <c:pt idx="21">
                  <c:v>2019/6/18</c:v>
                </c:pt>
                <c:pt idx="22">
                  <c:v>2019/6/19</c:v>
                </c:pt>
                <c:pt idx="23">
                  <c:v>2019/6/20</c:v>
                </c:pt>
                <c:pt idx="24">
                  <c:v>2019/6/21</c:v>
                </c:pt>
                <c:pt idx="25">
                  <c:v>2019/6/22</c:v>
                </c:pt>
                <c:pt idx="26">
                  <c:v>2019/6/23</c:v>
                </c:pt>
                <c:pt idx="27">
                  <c:v>2019/6/24</c:v>
                </c:pt>
                <c:pt idx="28">
                  <c:v>2019/6/25</c:v>
                </c:pt>
                <c:pt idx="29">
                  <c:v>2019/6/26</c:v>
                </c:pt>
                <c:pt idx="30">
                  <c:v>2019/6/27</c:v>
                </c:pt>
                <c:pt idx="31">
                  <c:v>2019/6/28</c:v>
                </c:pt>
                <c:pt idx="32">
                  <c:v>2019/6/29</c:v>
                </c:pt>
                <c:pt idx="33">
                  <c:v>2019/6/30</c:v>
                </c:pt>
                <c:pt idx="34">
                  <c:v>2019/7/1</c:v>
                </c:pt>
                <c:pt idx="35">
                  <c:v>2019/7/2</c:v>
                </c:pt>
                <c:pt idx="36">
                  <c:v>2019/7/3</c:v>
                </c:pt>
                <c:pt idx="37">
                  <c:v>2019/7/4</c:v>
                </c:pt>
                <c:pt idx="38">
                  <c:v>2019/7/5</c:v>
                </c:pt>
                <c:pt idx="39">
                  <c:v>2019/7/6</c:v>
                </c:pt>
                <c:pt idx="40">
                  <c:v>2019/7/7</c:v>
                </c:pt>
                <c:pt idx="41">
                  <c:v>2019/7/8</c:v>
                </c:pt>
                <c:pt idx="42">
                  <c:v>2019/7/9</c:v>
                </c:pt>
                <c:pt idx="43">
                  <c:v>2019/7/10</c:v>
                </c:pt>
                <c:pt idx="44">
                  <c:v>2019/7/11</c:v>
                </c:pt>
                <c:pt idx="45">
                  <c:v>2019/7/12</c:v>
                </c:pt>
                <c:pt idx="46">
                  <c:v>2019/7/13</c:v>
                </c:pt>
                <c:pt idx="47">
                  <c:v>2019/7/14</c:v>
                </c:pt>
                <c:pt idx="48">
                  <c:v>2019/7/15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49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666666666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49"/>
                <c:pt idx="0">
                  <c:v>(空白)</c:v>
                </c:pt>
                <c:pt idx="1">
                  <c:v>2019/5/29</c:v>
                </c:pt>
                <c:pt idx="2">
                  <c:v>2019/5/30</c:v>
                </c:pt>
                <c:pt idx="3">
                  <c:v>2019/5/31</c:v>
                </c:pt>
                <c:pt idx="4">
                  <c:v>2019/6/1</c:v>
                </c:pt>
                <c:pt idx="5">
                  <c:v>2019/6/2</c:v>
                </c:pt>
                <c:pt idx="6">
                  <c:v>2019/6/3</c:v>
                </c:pt>
                <c:pt idx="7">
                  <c:v>2019/6/4</c:v>
                </c:pt>
                <c:pt idx="8">
                  <c:v>2019/6/5</c:v>
                </c:pt>
                <c:pt idx="9">
                  <c:v>2019/6/6</c:v>
                </c:pt>
                <c:pt idx="10">
                  <c:v>2019/6/7</c:v>
                </c:pt>
                <c:pt idx="11">
                  <c:v>2019/6/8</c:v>
                </c:pt>
                <c:pt idx="12">
                  <c:v>2019/6/9</c:v>
                </c:pt>
                <c:pt idx="13">
                  <c:v>2019/6/10</c:v>
                </c:pt>
                <c:pt idx="14">
                  <c:v>2019/6/11</c:v>
                </c:pt>
                <c:pt idx="15">
                  <c:v>2019/6/12</c:v>
                </c:pt>
                <c:pt idx="16">
                  <c:v>2019/6/13</c:v>
                </c:pt>
                <c:pt idx="17">
                  <c:v>2019/6/14</c:v>
                </c:pt>
                <c:pt idx="18">
                  <c:v>2019/6/15</c:v>
                </c:pt>
                <c:pt idx="19">
                  <c:v>2019/6/16</c:v>
                </c:pt>
                <c:pt idx="20">
                  <c:v>2019/6/17</c:v>
                </c:pt>
                <c:pt idx="21">
                  <c:v>2019/6/18</c:v>
                </c:pt>
                <c:pt idx="22">
                  <c:v>2019/6/19</c:v>
                </c:pt>
                <c:pt idx="23">
                  <c:v>2019/6/20</c:v>
                </c:pt>
                <c:pt idx="24">
                  <c:v>2019/6/21</c:v>
                </c:pt>
                <c:pt idx="25">
                  <c:v>2019/6/22</c:v>
                </c:pt>
                <c:pt idx="26">
                  <c:v>2019/6/23</c:v>
                </c:pt>
                <c:pt idx="27">
                  <c:v>2019/6/24</c:v>
                </c:pt>
                <c:pt idx="28">
                  <c:v>2019/6/25</c:v>
                </c:pt>
                <c:pt idx="29">
                  <c:v>2019/6/26</c:v>
                </c:pt>
                <c:pt idx="30">
                  <c:v>2019/6/27</c:v>
                </c:pt>
                <c:pt idx="31">
                  <c:v>2019/6/28</c:v>
                </c:pt>
                <c:pt idx="32">
                  <c:v>2019/6/29</c:v>
                </c:pt>
                <c:pt idx="33">
                  <c:v>2019/6/30</c:v>
                </c:pt>
                <c:pt idx="34">
                  <c:v>2019/7/1</c:v>
                </c:pt>
                <c:pt idx="35">
                  <c:v>2019/7/2</c:v>
                </c:pt>
                <c:pt idx="36">
                  <c:v>2019/7/3</c:v>
                </c:pt>
                <c:pt idx="37">
                  <c:v>2019/7/4</c:v>
                </c:pt>
                <c:pt idx="38">
                  <c:v>2019/7/5</c:v>
                </c:pt>
                <c:pt idx="39">
                  <c:v>2019/7/6</c:v>
                </c:pt>
                <c:pt idx="40">
                  <c:v>2019/7/7</c:v>
                </c:pt>
                <c:pt idx="41">
                  <c:v>2019/7/8</c:v>
                </c:pt>
                <c:pt idx="42">
                  <c:v>2019/7/9</c:v>
                </c:pt>
                <c:pt idx="43">
                  <c:v>2019/7/10</c:v>
                </c:pt>
                <c:pt idx="44">
                  <c:v>2019/7/11</c:v>
                </c:pt>
                <c:pt idx="45">
                  <c:v>2019/7/12</c:v>
                </c:pt>
                <c:pt idx="46">
                  <c:v>2019/7/13</c:v>
                </c:pt>
                <c:pt idx="47">
                  <c:v>2019/7/14</c:v>
                </c:pt>
                <c:pt idx="48">
                  <c:v>2019/7/15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49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Tycoon计算.xlsx]冠城南园!数据透视表11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7"/>
                <c:pt idx="0">
                  <c:v>(空白)</c:v>
                </c:pt>
                <c:pt idx="1">
                  <c:v>2019/5/26</c:v>
                </c:pt>
                <c:pt idx="2">
                  <c:v>2019/5/27</c:v>
                </c:pt>
                <c:pt idx="3">
                  <c:v>2019/5/28</c:v>
                </c:pt>
                <c:pt idx="4">
                  <c:v>2019/5/29</c:v>
                </c:pt>
                <c:pt idx="5">
                  <c:v>2019/5/30</c:v>
                </c:pt>
                <c:pt idx="6">
                  <c:v>2019/5/31</c:v>
                </c:pt>
                <c:pt idx="7">
                  <c:v>2019/6/1</c:v>
                </c:pt>
                <c:pt idx="8">
                  <c:v>2019/6/2</c:v>
                </c:pt>
                <c:pt idx="9">
                  <c:v>2019/6/3</c:v>
                </c:pt>
                <c:pt idx="10">
                  <c:v>2019/6/4</c:v>
                </c:pt>
                <c:pt idx="11">
                  <c:v>2019/6/5</c:v>
                </c:pt>
                <c:pt idx="12">
                  <c:v>2019/6/6</c:v>
                </c:pt>
                <c:pt idx="13">
                  <c:v>2019/6/7</c:v>
                </c:pt>
                <c:pt idx="14">
                  <c:v>2019/6/8</c:v>
                </c:pt>
                <c:pt idx="15">
                  <c:v>2019/6/9</c:v>
                </c:pt>
                <c:pt idx="16">
                  <c:v>2019/6/10</c:v>
                </c:pt>
                <c:pt idx="17">
                  <c:v>2019/6/11</c:v>
                </c:pt>
                <c:pt idx="18">
                  <c:v>2019/6/12</c:v>
                </c:pt>
                <c:pt idx="19">
                  <c:v>2019/6/13</c:v>
                </c:pt>
                <c:pt idx="20">
                  <c:v>2019/6/14</c:v>
                </c:pt>
                <c:pt idx="21">
                  <c:v>2019/6/15</c:v>
                </c:pt>
                <c:pt idx="22">
                  <c:v>2019/6/16</c:v>
                </c:pt>
                <c:pt idx="23">
                  <c:v>2019/6/17</c:v>
                </c:pt>
                <c:pt idx="24">
                  <c:v>2019/6/18</c:v>
                </c:pt>
                <c:pt idx="25">
                  <c:v>2019/6/19</c:v>
                </c:pt>
                <c:pt idx="26">
                  <c:v>2019/6/20</c:v>
                </c:pt>
                <c:pt idx="27">
                  <c:v>2019/6/21</c:v>
                </c:pt>
                <c:pt idx="28">
                  <c:v>2019/6/22</c:v>
                </c:pt>
                <c:pt idx="29">
                  <c:v>2019/6/23</c:v>
                </c:pt>
                <c:pt idx="30">
                  <c:v>2019/6/24</c:v>
                </c:pt>
                <c:pt idx="31">
                  <c:v>2019/6/25</c:v>
                </c:pt>
                <c:pt idx="32">
                  <c:v>2019/6/26</c:v>
                </c:pt>
                <c:pt idx="33">
                  <c:v>2019/6/27</c:v>
                </c:pt>
                <c:pt idx="34">
                  <c:v>2019/6/28</c:v>
                </c:pt>
                <c:pt idx="35">
                  <c:v>2019/6/29</c:v>
                </c:pt>
                <c:pt idx="36">
                  <c:v>2019/6/30</c:v>
                </c:pt>
                <c:pt idx="37">
                  <c:v>2019/7/1</c:v>
                </c:pt>
                <c:pt idx="38">
                  <c:v>2019/7/2</c:v>
                </c:pt>
                <c:pt idx="39">
                  <c:v>2019/7/3</c:v>
                </c:pt>
                <c:pt idx="40">
                  <c:v>2019/7/4</c:v>
                </c:pt>
                <c:pt idx="41">
                  <c:v>2019/7/5</c:v>
                </c:pt>
                <c:pt idx="42">
                  <c:v>2019/7/6</c:v>
                </c:pt>
                <c:pt idx="43">
                  <c:v>2019/7/7</c:v>
                </c:pt>
                <c:pt idx="44">
                  <c:v>2019/7/8</c:v>
                </c:pt>
                <c:pt idx="45">
                  <c:v>2019/7/9</c:v>
                </c:pt>
                <c:pt idx="46">
                  <c:v>2019/7/10</c:v>
                </c:pt>
                <c:pt idx="47">
                  <c:v>2019/7/11</c:v>
                </c:pt>
                <c:pt idx="48">
                  <c:v>2019/7/12</c:v>
                </c:pt>
                <c:pt idx="49">
                  <c:v>2019/7/13</c:v>
                </c:pt>
                <c:pt idx="50">
                  <c:v>2019/7/14</c:v>
                </c:pt>
                <c:pt idx="51">
                  <c:v>2019/7/15</c:v>
                </c:pt>
                <c:pt idx="52">
                  <c:v>2019/7/16</c:v>
                </c:pt>
                <c:pt idx="53">
                  <c:v>2019/7/17</c:v>
                </c:pt>
                <c:pt idx="54">
                  <c:v>2019/7/18</c:v>
                </c:pt>
                <c:pt idx="55">
                  <c:v>2019/7/19</c:v>
                </c:pt>
                <c:pt idx="56">
                  <c:v>2019/7/20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7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7"/>
                <c:pt idx="0">
                  <c:v>(空白)</c:v>
                </c:pt>
                <c:pt idx="1">
                  <c:v>2019/5/26</c:v>
                </c:pt>
                <c:pt idx="2">
                  <c:v>2019/5/27</c:v>
                </c:pt>
                <c:pt idx="3">
                  <c:v>2019/5/28</c:v>
                </c:pt>
                <c:pt idx="4">
                  <c:v>2019/5/29</c:v>
                </c:pt>
                <c:pt idx="5">
                  <c:v>2019/5/30</c:v>
                </c:pt>
                <c:pt idx="6">
                  <c:v>2019/5/31</c:v>
                </c:pt>
                <c:pt idx="7">
                  <c:v>2019/6/1</c:v>
                </c:pt>
                <c:pt idx="8">
                  <c:v>2019/6/2</c:v>
                </c:pt>
                <c:pt idx="9">
                  <c:v>2019/6/3</c:v>
                </c:pt>
                <c:pt idx="10">
                  <c:v>2019/6/4</c:v>
                </c:pt>
                <c:pt idx="11">
                  <c:v>2019/6/5</c:v>
                </c:pt>
                <c:pt idx="12">
                  <c:v>2019/6/6</c:v>
                </c:pt>
                <c:pt idx="13">
                  <c:v>2019/6/7</c:v>
                </c:pt>
                <c:pt idx="14">
                  <c:v>2019/6/8</c:v>
                </c:pt>
                <c:pt idx="15">
                  <c:v>2019/6/9</c:v>
                </c:pt>
                <c:pt idx="16">
                  <c:v>2019/6/10</c:v>
                </c:pt>
                <c:pt idx="17">
                  <c:v>2019/6/11</c:v>
                </c:pt>
                <c:pt idx="18">
                  <c:v>2019/6/12</c:v>
                </c:pt>
                <c:pt idx="19">
                  <c:v>2019/6/13</c:v>
                </c:pt>
                <c:pt idx="20">
                  <c:v>2019/6/14</c:v>
                </c:pt>
                <c:pt idx="21">
                  <c:v>2019/6/15</c:v>
                </c:pt>
                <c:pt idx="22">
                  <c:v>2019/6/16</c:v>
                </c:pt>
                <c:pt idx="23">
                  <c:v>2019/6/17</c:v>
                </c:pt>
                <c:pt idx="24">
                  <c:v>2019/6/18</c:v>
                </c:pt>
                <c:pt idx="25">
                  <c:v>2019/6/19</c:v>
                </c:pt>
                <c:pt idx="26">
                  <c:v>2019/6/20</c:v>
                </c:pt>
                <c:pt idx="27">
                  <c:v>2019/6/21</c:v>
                </c:pt>
                <c:pt idx="28">
                  <c:v>2019/6/22</c:v>
                </c:pt>
                <c:pt idx="29">
                  <c:v>2019/6/23</c:v>
                </c:pt>
                <c:pt idx="30">
                  <c:v>2019/6/24</c:v>
                </c:pt>
                <c:pt idx="31">
                  <c:v>2019/6/25</c:v>
                </c:pt>
                <c:pt idx="32">
                  <c:v>2019/6/26</c:v>
                </c:pt>
                <c:pt idx="33">
                  <c:v>2019/6/27</c:v>
                </c:pt>
                <c:pt idx="34">
                  <c:v>2019/6/28</c:v>
                </c:pt>
                <c:pt idx="35">
                  <c:v>2019/6/29</c:v>
                </c:pt>
                <c:pt idx="36">
                  <c:v>2019/6/30</c:v>
                </c:pt>
                <c:pt idx="37">
                  <c:v>2019/7/1</c:v>
                </c:pt>
                <c:pt idx="38">
                  <c:v>2019/7/2</c:v>
                </c:pt>
                <c:pt idx="39">
                  <c:v>2019/7/3</c:v>
                </c:pt>
                <c:pt idx="40">
                  <c:v>2019/7/4</c:v>
                </c:pt>
                <c:pt idx="41">
                  <c:v>2019/7/5</c:v>
                </c:pt>
                <c:pt idx="42">
                  <c:v>2019/7/6</c:v>
                </c:pt>
                <c:pt idx="43">
                  <c:v>2019/7/7</c:v>
                </c:pt>
                <c:pt idx="44">
                  <c:v>2019/7/8</c:v>
                </c:pt>
                <c:pt idx="45">
                  <c:v>2019/7/9</c:v>
                </c:pt>
                <c:pt idx="46">
                  <c:v>2019/7/10</c:v>
                </c:pt>
                <c:pt idx="47">
                  <c:v>2019/7/11</c:v>
                </c:pt>
                <c:pt idx="48">
                  <c:v>2019/7/12</c:v>
                </c:pt>
                <c:pt idx="49">
                  <c:v>2019/7/13</c:v>
                </c:pt>
                <c:pt idx="50">
                  <c:v>2019/7/14</c:v>
                </c:pt>
                <c:pt idx="51">
                  <c:v>2019/7/15</c:v>
                </c:pt>
                <c:pt idx="52">
                  <c:v>2019/7/16</c:v>
                </c:pt>
                <c:pt idx="53">
                  <c:v>2019/7/17</c:v>
                </c:pt>
                <c:pt idx="54">
                  <c:v>2019/7/18</c:v>
                </c:pt>
                <c:pt idx="55">
                  <c:v>2019/7/19</c:v>
                </c:pt>
                <c:pt idx="56">
                  <c:v>2019/7/20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7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3900000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7"/>
                <c:pt idx="0">
                  <c:v>(空白)</c:v>
                </c:pt>
                <c:pt idx="1">
                  <c:v>2019/5/26</c:v>
                </c:pt>
                <c:pt idx="2">
                  <c:v>2019/5/27</c:v>
                </c:pt>
                <c:pt idx="3">
                  <c:v>2019/5/28</c:v>
                </c:pt>
                <c:pt idx="4">
                  <c:v>2019/5/29</c:v>
                </c:pt>
                <c:pt idx="5">
                  <c:v>2019/5/30</c:v>
                </c:pt>
                <c:pt idx="6">
                  <c:v>2019/5/31</c:v>
                </c:pt>
                <c:pt idx="7">
                  <c:v>2019/6/1</c:v>
                </c:pt>
                <c:pt idx="8">
                  <c:v>2019/6/2</c:v>
                </c:pt>
                <c:pt idx="9">
                  <c:v>2019/6/3</c:v>
                </c:pt>
                <c:pt idx="10">
                  <c:v>2019/6/4</c:v>
                </c:pt>
                <c:pt idx="11">
                  <c:v>2019/6/5</c:v>
                </c:pt>
                <c:pt idx="12">
                  <c:v>2019/6/6</c:v>
                </c:pt>
                <c:pt idx="13">
                  <c:v>2019/6/7</c:v>
                </c:pt>
                <c:pt idx="14">
                  <c:v>2019/6/8</c:v>
                </c:pt>
                <c:pt idx="15">
                  <c:v>2019/6/9</c:v>
                </c:pt>
                <c:pt idx="16">
                  <c:v>2019/6/10</c:v>
                </c:pt>
                <c:pt idx="17">
                  <c:v>2019/6/11</c:v>
                </c:pt>
                <c:pt idx="18">
                  <c:v>2019/6/12</c:v>
                </c:pt>
                <c:pt idx="19">
                  <c:v>2019/6/13</c:v>
                </c:pt>
                <c:pt idx="20">
                  <c:v>2019/6/14</c:v>
                </c:pt>
                <c:pt idx="21">
                  <c:v>2019/6/15</c:v>
                </c:pt>
                <c:pt idx="22">
                  <c:v>2019/6/16</c:v>
                </c:pt>
                <c:pt idx="23">
                  <c:v>2019/6/17</c:v>
                </c:pt>
                <c:pt idx="24">
                  <c:v>2019/6/18</c:v>
                </c:pt>
                <c:pt idx="25">
                  <c:v>2019/6/19</c:v>
                </c:pt>
                <c:pt idx="26">
                  <c:v>2019/6/20</c:v>
                </c:pt>
                <c:pt idx="27">
                  <c:v>2019/6/21</c:v>
                </c:pt>
                <c:pt idx="28">
                  <c:v>2019/6/22</c:v>
                </c:pt>
                <c:pt idx="29">
                  <c:v>2019/6/23</c:v>
                </c:pt>
                <c:pt idx="30">
                  <c:v>2019/6/24</c:v>
                </c:pt>
                <c:pt idx="31">
                  <c:v>2019/6/25</c:v>
                </c:pt>
                <c:pt idx="32">
                  <c:v>2019/6/26</c:v>
                </c:pt>
                <c:pt idx="33">
                  <c:v>2019/6/27</c:v>
                </c:pt>
                <c:pt idx="34">
                  <c:v>2019/6/28</c:v>
                </c:pt>
                <c:pt idx="35">
                  <c:v>2019/6/29</c:v>
                </c:pt>
                <c:pt idx="36">
                  <c:v>2019/6/30</c:v>
                </c:pt>
                <c:pt idx="37">
                  <c:v>2019/7/1</c:v>
                </c:pt>
                <c:pt idx="38">
                  <c:v>2019/7/2</c:v>
                </c:pt>
                <c:pt idx="39">
                  <c:v>2019/7/3</c:v>
                </c:pt>
                <c:pt idx="40">
                  <c:v>2019/7/4</c:v>
                </c:pt>
                <c:pt idx="41">
                  <c:v>2019/7/5</c:v>
                </c:pt>
                <c:pt idx="42">
                  <c:v>2019/7/6</c:v>
                </c:pt>
                <c:pt idx="43">
                  <c:v>2019/7/7</c:v>
                </c:pt>
                <c:pt idx="44">
                  <c:v>2019/7/8</c:v>
                </c:pt>
                <c:pt idx="45">
                  <c:v>2019/7/9</c:v>
                </c:pt>
                <c:pt idx="46">
                  <c:v>2019/7/10</c:v>
                </c:pt>
                <c:pt idx="47">
                  <c:v>2019/7/11</c:v>
                </c:pt>
                <c:pt idx="48">
                  <c:v>2019/7/12</c:v>
                </c:pt>
                <c:pt idx="49">
                  <c:v>2019/7/13</c:v>
                </c:pt>
                <c:pt idx="50">
                  <c:v>2019/7/14</c:v>
                </c:pt>
                <c:pt idx="51">
                  <c:v>2019/7/15</c:v>
                </c:pt>
                <c:pt idx="52">
                  <c:v>2019/7/16</c:v>
                </c:pt>
                <c:pt idx="53">
                  <c:v>2019/7/17</c:v>
                </c:pt>
                <c:pt idx="54">
                  <c:v>2019/7/18</c:v>
                </c:pt>
                <c:pt idx="55">
                  <c:v>2019/7/19</c:v>
                </c:pt>
                <c:pt idx="56">
                  <c:v>2019/7/20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7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Tycoon计算.xlsx]土耳其皇家园林!数据透视表7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4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4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4624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4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Tycoon计算.xlsx]andersenAFBcommissary!数据透视表12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4"/>
                <c:pt idx="0">
                  <c:v>(空白)</c:v>
                </c:pt>
                <c:pt idx="1">
                  <c:v>2019/6/8</c:v>
                </c:pt>
                <c:pt idx="2">
                  <c:v>2019/6/9</c:v>
                </c:pt>
                <c:pt idx="3">
                  <c:v>2019/6/10</c:v>
                </c:pt>
                <c:pt idx="4">
                  <c:v>2019/6/11</c:v>
                </c:pt>
                <c:pt idx="5">
                  <c:v>2019/6/12</c:v>
                </c:pt>
                <c:pt idx="6">
                  <c:v>2019/6/13</c:v>
                </c:pt>
                <c:pt idx="7">
                  <c:v>2019/6/14</c:v>
                </c:pt>
                <c:pt idx="8">
                  <c:v>2019/6/15</c:v>
                </c:pt>
                <c:pt idx="9">
                  <c:v>2019/6/16</c:v>
                </c:pt>
                <c:pt idx="10">
                  <c:v>2019/6/17</c:v>
                </c:pt>
                <c:pt idx="11">
                  <c:v>2019/6/18</c:v>
                </c:pt>
                <c:pt idx="12">
                  <c:v>2019/6/19</c:v>
                </c:pt>
                <c:pt idx="13">
                  <c:v>2019/6/20</c:v>
                </c:pt>
                <c:pt idx="14">
                  <c:v>2019/6/21</c:v>
                </c:pt>
                <c:pt idx="15">
                  <c:v>2019/6/22</c:v>
                </c:pt>
                <c:pt idx="16">
                  <c:v>2019/6/23</c:v>
                </c:pt>
                <c:pt idx="17">
                  <c:v>2019/6/24</c:v>
                </c:pt>
                <c:pt idx="18">
                  <c:v>2019/6/25</c:v>
                </c:pt>
                <c:pt idx="19">
                  <c:v>2019/6/26</c:v>
                </c:pt>
                <c:pt idx="20">
                  <c:v>2019/6/27</c:v>
                </c:pt>
                <c:pt idx="21">
                  <c:v>2019/6/28</c:v>
                </c:pt>
                <c:pt idx="22">
                  <c:v>2019/6/29</c:v>
                </c:pt>
                <c:pt idx="23">
                  <c:v>2019/6/30</c:v>
                </c:pt>
                <c:pt idx="24">
                  <c:v>2019/7/1</c:v>
                </c:pt>
                <c:pt idx="25">
                  <c:v>2019/7/2</c:v>
                </c:pt>
                <c:pt idx="26">
                  <c:v>2019/7/3</c:v>
                </c:pt>
                <c:pt idx="27">
                  <c:v>2019/7/4</c:v>
                </c:pt>
                <c:pt idx="28">
                  <c:v>2019/7/5</c:v>
                </c:pt>
                <c:pt idx="29">
                  <c:v>2019/7/6</c:v>
                </c:pt>
                <c:pt idx="30">
                  <c:v>2019/7/7</c:v>
                </c:pt>
                <c:pt idx="31">
                  <c:v>2019/7/8</c:v>
                </c:pt>
                <c:pt idx="32">
                  <c:v>2019/7/9</c:v>
                </c:pt>
                <c:pt idx="33">
                  <c:v>2019/7/10</c:v>
                </c:pt>
                <c:pt idx="34">
                  <c:v>2019/7/11</c:v>
                </c:pt>
                <c:pt idx="35">
                  <c:v>2019/7/12</c:v>
                </c:pt>
                <c:pt idx="36">
                  <c:v>2019/7/13</c:v>
                </c:pt>
                <c:pt idx="37">
                  <c:v>2019/7/14</c:v>
                </c:pt>
                <c:pt idx="38">
                  <c:v>2019/7/15</c:v>
                </c:pt>
                <c:pt idx="39">
                  <c:v>2019/7/16</c:v>
                </c:pt>
                <c:pt idx="40">
                  <c:v>2019/7/17</c:v>
                </c:pt>
                <c:pt idx="41">
                  <c:v>2019/7/18</c:v>
                </c:pt>
                <c:pt idx="42">
                  <c:v>2019/7/19</c:v>
                </c:pt>
                <c:pt idx="43">
                  <c:v>2019/7/20</c:v>
                </c:pt>
                <c:pt idx="44">
                  <c:v>2019/7/21</c:v>
                </c:pt>
                <c:pt idx="45">
                  <c:v>2019/7/22</c:v>
                </c:pt>
                <c:pt idx="46">
                  <c:v>2019/7/23</c:v>
                </c:pt>
                <c:pt idx="47">
                  <c:v>2019/7/24</c:v>
                </c:pt>
                <c:pt idx="48">
                  <c:v>2019/7/25</c:v>
                </c:pt>
                <c:pt idx="49">
                  <c:v>2019/7/26</c:v>
                </c:pt>
                <c:pt idx="50">
                  <c:v>2019/7/27</c:v>
                </c:pt>
                <c:pt idx="51">
                  <c:v>2019/7/28</c:v>
                </c:pt>
                <c:pt idx="52">
                  <c:v>2019/7/29</c:v>
                </c:pt>
                <c:pt idx="53">
                  <c:v>2019/7/30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4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4"/>
                <c:pt idx="0">
                  <c:v>(空白)</c:v>
                </c:pt>
                <c:pt idx="1">
                  <c:v>2019/6/8</c:v>
                </c:pt>
                <c:pt idx="2">
                  <c:v>2019/6/9</c:v>
                </c:pt>
                <c:pt idx="3">
                  <c:v>2019/6/10</c:v>
                </c:pt>
                <c:pt idx="4">
                  <c:v>2019/6/11</c:v>
                </c:pt>
                <c:pt idx="5">
                  <c:v>2019/6/12</c:v>
                </c:pt>
                <c:pt idx="6">
                  <c:v>2019/6/13</c:v>
                </c:pt>
                <c:pt idx="7">
                  <c:v>2019/6/14</c:v>
                </c:pt>
                <c:pt idx="8">
                  <c:v>2019/6/15</c:v>
                </c:pt>
                <c:pt idx="9">
                  <c:v>2019/6/16</c:v>
                </c:pt>
                <c:pt idx="10">
                  <c:v>2019/6/17</c:v>
                </c:pt>
                <c:pt idx="11">
                  <c:v>2019/6/18</c:v>
                </c:pt>
                <c:pt idx="12">
                  <c:v>2019/6/19</c:v>
                </c:pt>
                <c:pt idx="13">
                  <c:v>2019/6/20</c:v>
                </c:pt>
                <c:pt idx="14">
                  <c:v>2019/6/21</c:v>
                </c:pt>
                <c:pt idx="15">
                  <c:v>2019/6/22</c:v>
                </c:pt>
                <c:pt idx="16">
                  <c:v>2019/6/23</c:v>
                </c:pt>
                <c:pt idx="17">
                  <c:v>2019/6/24</c:v>
                </c:pt>
                <c:pt idx="18">
                  <c:v>2019/6/25</c:v>
                </c:pt>
                <c:pt idx="19">
                  <c:v>2019/6/26</c:v>
                </c:pt>
                <c:pt idx="20">
                  <c:v>2019/6/27</c:v>
                </c:pt>
                <c:pt idx="21">
                  <c:v>2019/6/28</c:v>
                </c:pt>
                <c:pt idx="22">
                  <c:v>2019/6/29</c:v>
                </c:pt>
                <c:pt idx="23">
                  <c:v>2019/6/30</c:v>
                </c:pt>
                <c:pt idx="24">
                  <c:v>2019/7/1</c:v>
                </c:pt>
                <c:pt idx="25">
                  <c:v>2019/7/2</c:v>
                </c:pt>
                <c:pt idx="26">
                  <c:v>2019/7/3</c:v>
                </c:pt>
                <c:pt idx="27">
                  <c:v>2019/7/4</c:v>
                </c:pt>
                <c:pt idx="28">
                  <c:v>2019/7/5</c:v>
                </c:pt>
                <c:pt idx="29">
                  <c:v>2019/7/6</c:v>
                </c:pt>
                <c:pt idx="30">
                  <c:v>2019/7/7</c:v>
                </c:pt>
                <c:pt idx="31">
                  <c:v>2019/7/8</c:v>
                </c:pt>
                <c:pt idx="32">
                  <c:v>2019/7/9</c:v>
                </c:pt>
                <c:pt idx="33">
                  <c:v>2019/7/10</c:v>
                </c:pt>
                <c:pt idx="34">
                  <c:v>2019/7/11</c:v>
                </c:pt>
                <c:pt idx="35">
                  <c:v>2019/7/12</c:v>
                </c:pt>
                <c:pt idx="36">
                  <c:v>2019/7/13</c:v>
                </c:pt>
                <c:pt idx="37">
                  <c:v>2019/7/14</c:v>
                </c:pt>
                <c:pt idx="38">
                  <c:v>2019/7/15</c:v>
                </c:pt>
                <c:pt idx="39">
                  <c:v>2019/7/16</c:v>
                </c:pt>
                <c:pt idx="40">
                  <c:v>2019/7/17</c:v>
                </c:pt>
                <c:pt idx="41">
                  <c:v>2019/7/18</c:v>
                </c:pt>
                <c:pt idx="42">
                  <c:v>2019/7/19</c:v>
                </c:pt>
                <c:pt idx="43">
                  <c:v>2019/7/20</c:v>
                </c:pt>
                <c:pt idx="44">
                  <c:v>2019/7/21</c:v>
                </c:pt>
                <c:pt idx="45">
                  <c:v>2019/7/22</c:v>
                </c:pt>
                <c:pt idx="46">
                  <c:v>2019/7/23</c:v>
                </c:pt>
                <c:pt idx="47">
                  <c:v>2019/7/24</c:v>
                </c:pt>
                <c:pt idx="48">
                  <c:v>2019/7/25</c:v>
                </c:pt>
                <c:pt idx="49">
                  <c:v>2019/7/26</c:v>
                </c:pt>
                <c:pt idx="50">
                  <c:v>2019/7/27</c:v>
                </c:pt>
                <c:pt idx="51">
                  <c:v>2019/7/28</c:v>
                </c:pt>
                <c:pt idx="52">
                  <c:v>2019/7/29</c:v>
                </c:pt>
                <c:pt idx="53">
                  <c:v>2019/7/30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4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4"/>
                <c:pt idx="0">
                  <c:v>(空白)</c:v>
                </c:pt>
                <c:pt idx="1">
                  <c:v>2019/6/8</c:v>
                </c:pt>
                <c:pt idx="2">
                  <c:v>2019/6/9</c:v>
                </c:pt>
                <c:pt idx="3">
                  <c:v>2019/6/10</c:v>
                </c:pt>
                <c:pt idx="4">
                  <c:v>2019/6/11</c:v>
                </c:pt>
                <c:pt idx="5">
                  <c:v>2019/6/12</c:v>
                </c:pt>
                <c:pt idx="6">
                  <c:v>2019/6/13</c:v>
                </c:pt>
                <c:pt idx="7">
                  <c:v>2019/6/14</c:v>
                </c:pt>
                <c:pt idx="8">
                  <c:v>2019/6/15</c:v>
                </c:pt>
                <c:pt idx="9">
                  <c:v>2019/6/16</c:v>
                </c:pt>
                <c:pt idx="10">
                  <c:v>2019/6/17</c:v>
                </c:pt>
                <c:pt idx="11">
                  <c:v>2019/6/18</c:v>
                </c:pt>
                <c:pt idx="12">
                  <c:v>2019/6/19</c:v>
                </c:pt>
                <c:pt idx="13">
                  <c:v>2019/6/20</c:v>
                </c:pt>
                <c:pt idx="14">
                  <c:v>2019/6/21</c:v>
                </c:pt>
                <c:pt idx="15">
                  <c:v>2019/6/22</c:v>
                </c:pt>
                <c:pt idx="16">
                  <c:v>2019/6/23</c:v>
                </c:pt>
                <c:pt idx="17">
                  <c:v>2019/6/24</c:v>
                </c:pt>
                <c:pt idx="18">
                  <c:v>2019/6/25</c:v>
                </c:pt>
                <c:pt idx="19">
                  <c:v>2019/6/26</c:v>
                </c:pt>
                <c:pt idx="20">
                  <c:v>2019/6/27</c:v>
                </c:pt>
                <c:pt idx="21">
                  <c:v>2019/6/28</c:v>
                </c:pt>
                <c:pt idx="22">
                  <c:v>2019/6/29</c:v>
                </c:pt>
                <c:pt idx="23">
                  <c:v>2019/6/30</c:v>
                </c:pt>
                <c:pt idx="24">
                  <c:v>2019/7/1</c:v>
                </c:pt>
                <c:pt idx="25">
                  <c:v>2019/7/2</c:v>
                </c:pt>
                <c:pt idx="26">
                  <c:v>2019/7/3</c:v>
                </c:pt>
                <c:pt idx="27">
                  <c:v>2019/7/4</c:v>
                </c:pt>
                <c:pt idx="28">
                  <c:v>2019/7/5</c:v>
                </c:pt>
                <c:pt idx="29">
                  <c:v>2019/7/6</c:v>
                </c:pt>
                <c:pt idx="30">
                  <c:v>2019/7/7</c:v>
                </c:pt>
                <c:pt idx="31">
                  <c:v>2019/7/8</c:v>
                </c:pt>
                <c:pt idx="32">
                  <c:v>2019/7/9</c:v>
                </c:pt>
                <c:pt idx="33">
                  <c:v>2019/7/10</c:v>
                </c:pt>
                <c:pt idx="34">
                  <c:v>2019/7/11</c:v>
                </c:pt>
                <c:pt idx="35">
                  <c:v>2019/7/12</c:v>
                </c:pt>
                <c:pt idx="36">
                  <c:v>2019/7/13</c:v>
                </c:pt>
                <c:pt idx="37">
                  <c:v>2019/7/14</c:v>
                </c:pt>
                <c:pt idx="38">
                  <c:v>2019/7/15</c:v>
                </c:pt>
                <c:pt idx="39">
                  <c:v>2019/7/16</c:v>
                </c:pt>
                <c:pt idx="40">
                  <c:v>2019/7/17</c:v>
                </c:pt>
                <c:pt idx="41">
                  <c:v>2019/7/18</c:v>
                </c:pt>
                <c:pt idx="42">
                  <c:v>2019/7/19</c:v>
                </c:pt>
                <c:pt idx="43">
                  <c:v>2019/7/20</c:v>
                </c:pt>
                <c:pt idx="44">
                  <c:v>2019/7/21</c:v>
                </c:pt>
                <c:pt idx="45">
                  <c:v>2019/7/22</c:v>
                </c:pt>
                <c:pt idx="46">
                  <c:v>2019/7/23</c:v>
                </c:pt>
                <c:pt idx="47">
                  <c:v>2019/7/24</c:v>
                </c:pt>
                <c:pt idx="48">
                  <c:v>2019/7/25</c:v>
                </c:pt>
                <c:pt idx="49">
                  <c:v>2019/7/26</c:v>
                </c:pt>
                <c:pt idx="50">
                  <c:v>2019/7/27</c:v>
                </c:pt>
                <c:pt idx="51">
                  <c:v>2019/7/28</c:v>
                </c:pt>
                <c:pt idx="52">
                  <c:v>2019/7/29</c:v>
                </c:pt>
                <c:pt idx="53">
                  <c:v>2019/7/30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4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Tycoon计算.xlsx]秦山核电站方家山堆场!数据透视表1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秦山核电站方家山堆场!$N$4:$N$79</c:f>
              <c:strCache>
                <c:ptCount val="7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</c:strCache>
            </c:strRef>
          </c:cat>
          <c:val>
            <c:numRef>
              <c:f>秦山核电站方家山堆场!$O$4:$O$79</c:f>
              <c:numCache>
                <c:formatCode>General</c:formatCode>
                <c:ptCount val="75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秦山核电站方家山堆场!$N$4:$N$79</c:f>
              <c:strCache>
                <c:ptCount val="7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</c:strCache>
            </c:strRef>
          </c:cat>
          <c:val>
            <c:numRef>
              <c:f>秦山核电站方家山堆场!$P$4:$P$79</c:f>
              <c:numCache>
                <c:formatCode>General</c:formatCode>
                <c:ptCount val="75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秦山核电站方家山堆场!$N$4:$N$79</c:f>
              <c:strCache>
                <c:ptCount val="7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</c:strCache>
            </c:strRef>
          </c:cat>
          <c:val>
            <c:numRef>
              <c:f>秦山核电站方家山堆场!$Q$4:$Q$79</c:f>
              <c:numCache>
                <c:formatCode>General</c:formatCode>
                <c:ptCount val="75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Tycoon计算.xlsx]Melodica!数据透视表8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Melodica!$W$4:$W$62</c:f>
              <c:strCache>
                <c:ptCount val="58"/>
                <c:pt idx="0">
                  <c:v>(空白)</c:v>
                </c:pt>
                <c:pt idx="1">
                  <c:v>2019/6/4</c:v>
                </c:pt>
                <c:pt idx="2">
                  <c:v>2019/6/5</c:v>
                </c:pt>
                <c:pt idx="3">
                  <c:v>2019/6/6</c:v>
                </c:pt>
                <c:pt idx="4">
                  <c:v>2019/6/7</c:v>
                </c:pt>
                <c:pt idx="5">
                  <c:v>2019/6/8</c:v>
                </c:pt>
                <c:pt idx="6">
                  <c:v>2019/6/9</c:v>
                </c:pt>
                <c:pt idx="7">
                  <c:v>2019/6/10</c:v>
                </c:pt>
                <c:pt idx="8">
                  <c:v>2019/6/11</c:v>
                </c:pt>
                <c:pt idx="9">
                  <c:v>2019/6/12</c:v>
                </c:pt>
                <c:pt idx="10">
                  <c:v>2019/6/13</c:v>
                </c:pt>
                <c:pt idx="11">
                  <c:v>2019/6/14</c:v>
                </c:pt>
                <c:pt idx="12">
                  <c:v>2019/6/15</c:v>
                </c:pt>
                <c:pt idx="13">
                  <c:v>2019/6/16</c:v>
                </c:pt>
                <c:pt idx="14">
                  <c:v>2019/6/17</c:v>
                </c:pt>
                <c:pt idx="15">
                  <c:v>2019/6/18</c:v>
                </c:pt>
                <c:pt idx="16">
                  <c:v>2019/6/19</c:v>
                </c:pt>
                <c:pt idx="17">
                  <c:v>2019/6/20</c:v>
                </c:pt>
                <c:pt idx="18">
                  <c:v>2019/6/21</c:v>
                </c:pt>
                <c:pt idx="19">
                  <c:v>2019/6/22</c:v>
                </c:pt>
                <c:pt idx="20">
                  <c:v>2019/6/23</c:v>
                </c:pt>
                <c:pt idx="21">
                  <c:v>2019/6/24</c:v>
                </c:pt>
                <c:pt idx="22">
                  <c:v>2019/6/25</c:v>
                </c:pt>
                <c:pt idx="23">
                  <c:v>2019/6/26</c:v>
                </c:pt>
                <c:pt idx="24">
                  <c:v>2019/6/27</c:v>
                </c:pt>
                <c:pt idx="25">
                  <c:v>2019/6/28</c:v>
                </c:pt>
                <c:pt idx="26">
                  <c:v>2019/6/29</c:v>
                </c:pt>
                <c:pt idx="27">
                  <c:v>2019/6/30</c:v>
                </c:pt>
                <c:pt idx="28">
                  <c:v>2019/7/1</c:v>
                </c:pt>
                <c:pt idx="29">
                  <c:v>2019/7/2</c:v>
                </c:pt>
                <c:pt idx="30">
                  <c:v>2019/7/3</c:v>
                </c:pt>
                <c:pt idx="31">
                  <c:v>2019/7/4</c:v>
                </c:pt>
                <c:pt idx="32">
                  <c:v>2019/7/5</c:v>
                </c:pt>
                <c:pt idx="33">
                  <c:v>2019/7/6</c:v>
                </c:pt>
                <c:pt idx="34">
                  <c:v>2019/7/7</c:v>
                </c:pt>
                <c:pt idx="35">
                  <c:v>2019/7/8</c:v>
                </c:pt>
                <c:pt idx="36">
                  <c:v>2019/7/9</c:v>
                </c:pt>
                <c:pt idx="37">
                  <c:v>2019/7/10</c:v>
                </c:pt>
                <c:pt idx="38">
                  <c:v>2019/7/11</c:v>
                </c:pt>
                <c:pt idx="39">
                  <c:v>2019/7/12</c:v>
                </c:pt>
                <c:pt idx="40">
                  <c:v>2019/7/13</c:v>
                </c:pt>
                <c:pt idx="41">
                  <c:v>2019/7/14</c:v>
                </c:pt>
                <c:pt idx="42">
                  <c:v>2019/7/15</c:v>
                </c:pt>
                <c:pt idx="43">
                  <c:v>2019/7/16</c:v>
                </c:pt>
                <c:pt idx="44">
                  <c:v>2019/7/17</c:v>
                </c:pt>
                <c:pt idx="45">
                  <c:v>2019/7/18</c:v>
                </c:pt>
                <c:pt idx="46">
                  <c:v>2019/7/19</c:v>
                </c:pt>
                <c:pt idx="47">
                  <c:v>2019/7/20</c:v>
                </c:pt>
                <c:pt idx="48">
                  <c:v>2019/7/21</c:v>
                </c:pt>
                <c:pt idx="49">
                  <c:v>2019/7/22</c:v>
                </c:pt>
                <c:pt idx="50">
                  <c:v>2019/7/23</c:v>
                </c:pt>
                <c:pt idx="51">
                  <c:v>2019/7/24</c:v>
                </c:pt>
                <c:pt idx="52">
                  <c:v>2019/7/25</c:v>
                </c:pt>
                <c:pt idx="53">
                  <c:v>2019/7/26</c:v>
                </c:pt>
                <c:pt idx="54">
                  <c:v>2019/7/27</c:v>
                </c:pt>
                <c:pt idx="55">
                  <c:v>2019/7/28</c:v>
                </c:pt>
                <c:pt idx="56">
                  <c:v>2019/7/29</c:v>
                </c:pt>
                <c:pt idx="57">
                  <c:v>2019/7/30</c:v>
                </c:pt>
              </c:strCache>
            </c:strRef>
          </c:cat>
          <c:val>
            <c:numRef>
              <c:f>Melodica!$X$4:$X$62</c:f>
              <c:numCache>
                <c:formatCode>General</c:formatCode>
                <c:ptCount val="58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Melodica!$W$4:$W$62</c:f>
              <c:strCache>
                <c:ptCount val="58"/>
                <c:pt idx="0">
                  <c:v>(空白)</c:v>
                </c:pt>
                <c:pt idx="1">
                  <c:v>2019/6/4</c:v>
                </c:pt>
                <c:pt idx="2">
                  <c:v>2019/6/5</c:v>
                </c:pt>
                <c:pt idx="3">
                  <c:v>2019/6/6</c:v>
                </c:pt>
                <c:pt idx="4">
                  <c:v>2019/6/7</c:v>
                </c:pt>
                <c:pt idx="5">
                  <c:v>2019/6/8</c:v>
                </c:pt>
                <c:pt idx="6">
                  <c:v>2019/6/9</c:v>
                </c:pt>
                <c:pt idx="7">
                  <c:v>2019/6/10</c:v>
                </c:pt>
                <c:pt idx="8">
                  <c:v>2019/6/11</c:v>
                </c:pt>
                <c:pt idx="9">
                  <c:v>2019/6/12</c:v>
                </c:pt>
                <c:pt idx="10">
                  <c:v>2019/6/13</c:v>
                </c:pt>
                <c:pt idx="11">
                  <c:v>2019/6/14</c:v>
                </c:pt>
                <c:pt idx="12">
                  <c:v>2019/6/15</c:v>
                </c:pt>
                <c:pt idx="13">
                  <c:v>2019/6/16</c:v>
                </c:pt>
                <c:pt idx="14">
                  <c:v>2019/6/17</c:v>
                </c:pt>
                <c:pt idx="15">
                  <c:v>2019/6/18</c:v>
                </c:pt>
                <c:pt idx="16">
                  <c:v>2019/6/19</c:v>
                </c:pt>
                <c:pt idx="17">
                  <c:v>2019/6/20</c:v>
                </c:pt>
                <c:pt idx="18">
                  <c:v>2019/6/21</c:v>
                </c:pt>
                <c:pt idx="19">
                  <c:v>2019/6/22</c:v>
                </c:pt>
                <c:pt idx="20">
                  <c:v>2019/6/23</c:v>
                </c:pt>
                <c:pt idx="21">
                  <c:v>2019/6/24</c:v>
                </c:pt>
                <c:pt idx="22">
                  <c:v>2019/6/25</c:v>
                </c:pt>
                <c:pt idx="23">
                  <c:v>2019/6/26</c:v>
                </c:pt>
                <c:pt idx="24">
                  <c:v>2019/6/27</c:v>
                </c:pt>
                <c:pt idx="25">
                  <c:v>2019/6/28</c:v>
                </c:pt>
                <c:pt idx="26">
                  <c:v>2019/6/29</c:v>
                </c:pt>
                <c:pt idx="27">
                  <c:v>2019/6/30</c:v>
                </c:pt>
                <c:pt idx="28">
                  <c:v>2019/7/1</c:v>
                </c:pt>
                <c:pt idx="29">
                  <c:v>2019/7/2</c:v>
                </c:pt>
                <c:pt idx="30">
                  <c:v>2019/7/3</c:v>
                </c:pt>
                <c:pt idx="31">
                  <c:v>2019/7/4</c:v>
                </c:pt>
                <c:pt idx="32">
                  <c:v>2019/7/5</c:v>
                </c:pt>
                <c:pt idx="33">
                  <c:v>2019/7/6</c:v>
                </c:pt>
                <c:pt idx="34">
                  <c:v>2019/7/7</c:v>
                </c:pt>
                <c:pt idx="35">
                  <c:v>2019/7/8</c:v>
                </c:pt>
                <c:pt idx="36">
                  <c:v>2019/7/9</c:v>
                </c:pt>
                <c:pt idx="37">
                  <c:v>2019/7/10</c:v>
                </c:pt>
                <c:pt idx="38">
                  <c:v>2019/7/11</c:v>
                </c:pt>
                <c:pt idx="39">
                  <c:v>2019/7/12</c:v>
                </c:pt>
                <c:pt idx="40">
                  <c:v>2019/7/13</c:v>
                </c:pt>
                <c:pt idx="41">
                  <c:v>2019/7/14</c:v>
                </c:pt>
                <c:pt idx="42">
                  <c:v>2019/7/15</c:v>
                </c:pt>
                <c:pt idx="43">
                  <c:v>2019/7/16</c:v>
                </c:pt>
                <c:pt idx="44">
                  <c:v>2019/7/17</c:v>
                </c:pt>
                <c:pt idx="45">
                  <c:v>2019/7/18</c:v>
                </c:pt>
                <c:pt idx="46">
                  <c:v>2019/7/19</c:v>
                </c:pt>
                <c:pt idx="47">
                  <c:v>2019/7/20</c:v>
                </c:pt>
                <c:pt idx="48">
                  <c:v>2019/7/21</c:v>
                </c:pt>
                <c:pt idx="49">
                  <c:v>2019/7/22</c:v>
                </c:pt>
                <c:pt idx="50">
                  <c:v>2019/7/23</c:v>
                </c:pt>
                <c:pt idx="51">
                  <c:v>2019/7/24</c:v>
                </c:pt>
                <c:pt idx="52">
                  <c:v>2019/7/25</c:v>
                </c:pt>
                <c:pt idx="53">
                  <c:v>2019/7/26</c:v>
                </c:pt>
                <c:pt idx="54">
                  <c:v>2019/7/27</c:v>
                </c:pt>
                <c:pt idx="55">
                  <c:v>2019/7/28</c:v>
                </c:pt>
                <c:pt idx="56">
                  <c:v>2019/7/29</c:v>
                </c:pt>
                <c:pt idx="57">
                  <c:v>2019/7/30</c:v>
                </c:pt>
              </c:strCache>
            </c:strRef>
          </c:cat>
          <c:val>
            <c:numRef>
              <c:f>Melodica!$Y$4:$Y$62</c:f>
              <c:numCache>
                <c:formatCode>General</c:formatCode>
                <c:ptCount val="58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Melodica!$W$4:$W$62</c:f>
              <c:strCache>
                <c:ptCount val="58"/>
                <c:pt idx="0">
                  <c:v>(空白)</c:v>
                </c:pt>
                <c:pt idx="1">
                  <c:v>2019/6/4</c:v>
                </c:pt>
                <c:pt idx="2">
                  <c:v>2019/6/5</c:v>
                </c:pt>
                <c:pt idx="3">
                  <c:v>2019/6/6</c:v>
                </c:pt>
                <c:pt idx="4">
                  <c:v>2019/6/7</c:v>
                </c:pt>
                <c:pt idx="5">
                  <c:v>2019/6/8</c:v>
                </c:pt>
                <c:pt idx="6">
                  <c:v>2019/6/9</c:v>
                </c:pt>
                <c:pt idx="7">
                  <c:v>2019/6/10</c:v>
                </c:pt>
                <c:pt idx="8">
                  <c:v>2019/6/11</c:v>
                </c:pt>
                <c:pt idx="9">
                  <c:v>2019/6/12</c:v>
                </c:pt>
                <c:pt idx="10">
                  <c:v>2019/6/13</c:v>
                </c:pt>
                <c:pt idx="11">
                  <c:v>2019/6/14</c:v>
                </c:pt>
                <c:pt idx="12">
                  <c:v>2019/6/15</c:v>
                </c:pt>
                <c:pt idx="13">
                  <c:v>2019/6/16</c:v>
                </c:pt>
                <c:pt idx="14">
                  <c:v>2019/6/17</c:v>
                </c:pt>
                <c:pt idx="15">
                  <c:v>2019/6/18</c:v>
                </c:pt>
                <c:pt idx="16">
                  <c:v>2019/6/19</c:v>
                </c:pt>
                <c:pt idx="17">
                  <c:v>2019/6/20</c:v>
                </c:pt>
                <c:pt idx="18">
                  <c:v>2019/6/21</c:v>
                </c:pt>
                <c:pt idx="19">
                  <c:v>2019/6/22</c:v>
                </c:pt>
                <c:pt idx="20">
                  <c:v>2019/6/23</c:v>
                </c:pt>
                <c:pt idx="21">
                  <c:v>2019/6/24</c:v>
                </c:pt>
                <c:pt idx="22">
                  <c:v>2019/6/25</c:v>
                </c:pt>
                <c:pt idx="23">
                  <c:v>2019/6/26</c:v>
                </c:pt>
                <c:pt idx="24">
                  <c:v>2019/6/27</c:v>
                </c:pt>
                <c:pt idx="25">
                  <c:v>2019/6/28</c:v>
                </c:pt>
                <c:pt idx="26">
                  <c:v>2019/6/29</c:v>
                </c:pt>
                <c:pt idx="27">
                  <c:v>2019/6/30</c:v>
                </c:pt>
                <c:pt idx="28">
                  <c:v>2019/7/1</c:v>
                </c:pt>
                <c:pt idx="29">
                  <c:v>2019/7/2</c:v>
                </c:pt>
                <c:pt idx="30">
                  <c:v>2019/7/3</c:v>
                </c:pt>
                <c:pt idx="31">
                  <c:v>2019/7/4</c:v>
                </c:pt>
                <c:pt idx="32">
                  <c:v>2019/7/5</c:v>
                </c:pt>
                <c:pt idx="33">
                  <c:v>2019/7/6</c:v>
                </c:pt>
                <c:pt idx="34">
                  <c:v>2019/7/7</c:v>
                </c:pt>
                <c:pt idx="35">
                  <c:v>2019/7/8</c:v>
                </c:pt>
                <c:pt idx="36">
                  <c:v>2019/7/9</c:v>
                </c:pt>
                <c:pt idx="37">
                  <c:v>2019/7/10</c:v>
                </c:pt>
                <c:pt idx="38">
                  <c:v>2019/7/11</c:v>
                </c:pt>
                <c:pt idx="39">
                  <c:v>2019/7/12</c:v>
                </c:pt>
                <c:pt idx="40">
                  <c:v>2019/7/13</c:v>
                </c:pt>
                <c:pt idx="41">
                  <c:v>2019/7/14</c:v>
                </c:pt>
                <c:pt idx="42">
                  <c:v>2019/7/15</c:v>
                </c:pt>
                <c:pt idx="43">
                  <c:v>2019/7/16</c:v>
                </c:pt>
                <c:pt idx="44">
                  <c:v>2019/7/17</c:v>
                </c:pt>
                <c:pt idx="45">
                  <c:v>2019/7/18</c:v>
                </c:pt>
                <c:pt idx="46">
                  <c:v>2019/7/19</c:v>
                </c:pt>
                <c:pt idx="47">
                  <c:v>2019/7/20</c:v>
                </c:pt>
                <c:pt idx="48">
                  <c:v>2019/7/21</c:v>
                </c:pt>
                <c:pt idx="49">
                  <c:v>2019/7/22</c:v>
                </c:pt>
                <c:pt idx="50">
                  <c:v>2019/7/23</c:v>
                </c:pt>
                <c:pt idx="51">
                  <c:v>2019/7/24</c:v>
                </c:pt>
                <c:pt idx="52">
                  <c:v>2019/7/25</c:v>
                </c:pt>
                <c:pt idx="53">
                  <c:v>2019/7/26</c:v>
                </c:pt>
                <c:pt idx="54">
                  <c:v>2019/7/27</c:v>
                </c:pt>
                <c:pt idx="55">
                  <c:v>2019/7/28</c:v>
                </c:pt>
                <c:pt idx="56">
                  <c:v>2019/7/29</c:v>
                </c:pt>
                <c:pt idx="57">
                  <c:v>2019/7/30</c:v>
                </c:pt>
              </c:strCache>
            </c:strRef>
          </c:cat>
          <c:val>
            <c:numRef>
              <c:f>Melodica!$Z$4:$Z$62</c:f>
              <c:numCache>
                <c:formatCode>General</c:formatCode>
                <c:ptCount val="58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Tycoon计算.xlsx]PointPanic!数据透视表13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PointPanic!$W$4:$W$57</c:f>
              <c:strCache>
                <c:ptCount val="53"/>
                <c:pt idx="0">
                  <c:v>(空白)</c:v>
                </c:pt>
                <c:pt idx="1">
                  <c:v>2019/6/9</c:v>
                </c:pt>
                <c:pt idx="2">
                  <c:v>2019/6/10</c:v>
                </c:pt>
                <c:pt idx="3">
                  <c:v>2019/6/11</c:v>
                </c:pt>
                <c:pt idx="4">
                  <c:v>2019/6/12</c:v>
                </c:pt>
                <c:pt idx="5">
                  <c:v>2019/6/13</c:v>
                </c:pt>
                <c:pt idx="6">
                  <c:v>2019/6/14</c:v>
                </c:pt>
                <c:pt idx="7">
                  <c:v>2019/6/15</c:v>
                </c:pt>
                <c:pt idx="8">
                  <c:v>2019/6/16</c:v>
                </c:pt>
                <c:pt idx="9">
                  <c:v>2019/6/17</c:v>
                </c:pt>
                <c:pt idx="10">
                  <c:v>2019/6/18</c:v>
                </c:pt>
                <c:pt idx="11">
                  <c:v>2019/6/19</c:v>
                </c:pt>
                <c:pt idx="12">
                  <c:v>2019/6/20</c:v>
                </c:pt>
                <c:pt idx="13">
                  <c:v>2019/6/21</c:v>
                </c:pt>
                <c:pt idx="14">
                  <c:v>2019/6/22</c:v>
                </c:pt>
                <c:pt idx="15">
                  <c:v>2019/6/23</c:v>
                </c:pt>
                <c:pt idx="16">
                  <c:v>2019/6/24</c:v>
                </c:pt>
                <c:pt idx="17">
                  <c:v>2019/6/25</c:v>
                </c:pt>
                <c:pt idx="18">
                  <c:v>2019/6/26</c:v>
                </c:pt>
                <c:pt idx="19">
                  <c:v>2019/6/27</c:v>
                </c:pt>
                <c:pt idx="20">
                  <c:v>2019/6/28</c:v>
                </c:pt>
                <c:pt idx="21">
                  <c:v>2019/6/29</c:v>
                </c:pt>
                <c:pt idx="22">
                  <c:v>2019/6/30</c:v>
                </c:pt>
                <c:pt idx="23">
                  <c:v>2019/7/1</c:v>
                </c:pt>
                <c:pt idx="24">
                  <c:v>2019/7/2</c:v>
                </c:pt>
                <c:pt idx="25">
                  <c:v>2019/7/3</c:v>
                </c:pt>
                <c:pt idx="26">
                  <c:v>2019/7/4</c:v>
                </c:pt>
                <c:pt idx="27">
                  <c:v>2019/7/5</c:v>
                </c:pt>
                <c:pt idx="28">
                  <c:v>2019/7/6</c:v>
                </c:pt>
                <c:pt idx="29">
                  <c:v>2019/7/7</c:v>
                </c:pt>
                <c:pt idx="30">
                  <c:v>2019/7/8</c:v>
                </c:pt>
                <c:pt idx="31">
                  <c:v>2019/7/9</c:v>
                </c:pt>
                <c:pt idx="32">
                  <c:v>2019/7/10</c:v>
                </c:pt>
                <c:pt idx="33">
                  <c:v>2019/7/11</c:v>
                </c:pt>
                <c:pt idx="34">
                  <c:v>2019/7/12</c:v>
                </c:pt>
                <c:pt idx="35">
                  <c:v>2019/7/13</c:v>
                </c:pt>
                <c:pt idx="36">
                  <c:v>2019/7/14</c:v>
                </c:pt>
                <c:pt idx="37">
                  <c:v>2019/7/15</c:v>
                </c:pt>
                <c:pt idx="38">
                  <c:v>2019/7/16</c:v>
                </c:pt>
                <c:pt idx="39">
                  <c:v>2019/7/17</c:v>
                </c:pt>
                <c:pt idx="40">
                  <c:v>2019/7/18</c:v>
                </c:pt>
                <c:pt idx="41">
                  <c:v>2019/7/19</c:v>
                </c:pt>
                <c:pt idx="42">
                  <c:v>2019/7/20</c:v>
                </c:pt>
                <c:pt idx="43">
                  <c:v>2019/7/21</c:v>
                </c:pt>
                <c:pt idx="44">
                  <c:v>2019/7/22</c:v>
                </c:pt>
                <c:pt idx="45">
                  <c:v>2019/7/23</c:v>
                </c:pt>
                <c:pt idx="46">
                  <c:v>2019/7/24</c:v>
                </c:pt>
                <c:pt idx="47">
                  <c:v>2019/7/25</c:v>
                </c:pt>
                <c:pt idx="48">
                  <c:v>2019/7/26</c:v>
                </c:pt>
                <c:pt idx="49">
                  <c:v>2019/7/27</c:v>
                </c:pt>
                <c:pt idx="50">
                  <c:v>2019/7/28</c:v>
                </c:pt>
                <c:pt idx="51">
                  <c:v>2019/7/29</c:v>
                </c:pt>
                <c:pt idx="52">
                  <c:v>2019/7/30</c:v>
                </c:pt>
              </c:strCache>
            </c:strRef>
          </c:cat>
          <c:val>
            <c:numRef>
              <c:f>PointPanic!$X$4:$X$57</c:f>
              <c:numCache>
                <c:formatCode>General</c:formatCode>
                <c:ptCount val="53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PointPanic!$W$4:$W$57</c:f>
              <c:strCache>
                <c:ptCount val="53"/>
                <c:pt idx="0">
                  <c:v>(空白)</c:v>
                </c:pt>
                <c:pt idx="1">
                  <c:v>2019/6/9</c:v>
                </c:pt>
                <c:pt idx="2">
                  <c:v>2019/6/10</c:v>
                </c:pt>
                <c:pt idx="3">
                  <c:v>2019/6/11</c:v>
                </c:pt>
                <c:pt idx="4">
                  <c:v>2019/6/12</c:v>
                </c:pt>
                <c:pt idx="5">
                  <c:v>2019/6/13</c:v>
                </c:pt>
                <c:pt idx="6">
                  <c:v>2019/6/14</c:v>
                </c:pt>
                <c:pt idx="7">
                  <c:v>2019/6/15</c:v>
                </c:pt>
                <c:pt idx="8">
                  <c:v>2019/6/16</c:v>
                </c:pt>
                <c:pt idx="9">
                  <c:v>2019/6/17</c:v>
                </c:pt>
                <c:pt idx="10">
                  <c:v>2019/6/18</c:v>
                </c:pt>
                <c:pt idx="11">
                  <c:v>2019/6/19</c:v>
                </c:pt>
                <c:pt idx="12">
                  <c:v>2019/6/20</c:v>
                </c:pt>
                <c:pt idx="13">
                  <c:v>2019/6/21</c:v>
                </c:pt>
                <c:pt idx="14">
                  <c:v>2019/6/22</c:v>
                </c:pt>
                <c:pt idx="15">
                  <c:v>2019/6/23</c:v>
                </c:pt>
                <c:pt idx="16">
                  <c:v>2019/6/24</c:v>
                </c:pt>
                <c:pt idx="17">
                  <c:v>2019/6/25</c:v>
                </c:pt>
                <c:pt idx="18">
                  <c:v>2019/6/26</c:v>
                </c:pt>
                <c:pt idx="19">
                  <c:v>2019/6/27</c:v>
                </c:pt>
                <c:pt idx="20">
                  <c:v>2019/6/28</c:v>
                </c:pt>
                <c:pt idx="21">
                  <c:v>2019/6/29</c:v>
                </c:pt>
                <c:pt idx="22">
                  <c:v>2019/6/30</c:v>
                </c:pt>
                <c:pt idx="23">
                  <c:v>2019/7/1</c:v>
                </c:pt>
                <c:pt idx="24">
                  <c:v>2019/7/2</c:v>
                </c:pt>
                <c:pt idx="25">
                  <c:v>2019/7/3</c:v>
                </c:pt>
                <c:pt idx="26">
                  <c:v>2019/7/4</c:v>
                </c:pt>
                <c:pt idx="27">
                  <c:v>2019/7/5</c:v>
                </c:pt>
                <c:pt idx="28">
                  <c:v>2019/7/6</c:v>
                </c:pt>
                <c:pt idx="29">
                  <c:v>2019/7/7</c:v>
                </c:pt>
                <c:pt idx="30">
                  <c:v>2019/7/8</c:v>
                </c:pt>
                <c:pt idx="31">
                  <c:v>2019/7/9</c:v>
                </c:pt>
                <c:pt idx="32">
                  <c:v>2019/7/10</c:v>
                </c:pt>
                <c:pt idx="33">
                  <c:v>2019/7/11</c:v>
                </c:pt>
                <c:pt idx="34">
                  <c:v>2019/7/12</c:v>
                </c:pt>
                <c:pt idx="35">
                  <c:v>2019/7/13</c:v>
                </c:pt>
                <c:pt idx="36">
                  <c:v>2019/7/14</c:v>
                </c:pt>
                <c:pt idx="37">
                  <c:v>2019/7/15</c:v>
                </c:pt>
                <c:pt idx="38">
                  <c:v>2019/7/16</c:v>
                </c:pt>
                <c:pt idx="39">
                  <c:v>2019/7/17</c:v>
                </c:pt>
                <c:pt idx="40">
                  <c:v>2019/7/18</c:v>
                </c:pt>
                <c:pt idx="41">
                  <c:v>2019/7/19</c:v>
                </c:pt>
                <c:pt idx="42">
                  <c:v>2019/7/20</c:v>
                </c:pt>
                <c:pt idx="43">
                  <c:v>2019/7/21</c:v>
                </c:pt>
                <c:pt idx="44">
                  <c:v>2019/7/22</c:v>
                </c:pt>
                <c:pt idx="45">
                  <c:v>2019/7/23</c:v>
                </c:pt>
                <c:pt idx="46">
                  <c:v>2019/7/24</c:v>
                </c:pt>
                <c:pt idx="47">
                  <c:v>2019/7/25</c:v>
                </c:pt>
                <c:pt idx="48">
                  <c:v>2019/7/26</c:v>
                </c:pt>
                <c:pt idx="49">
                  <c:v>2019/7/27</c:v>
                </c:pt>
                <c:pt idx="50">
                  <c:v>2019/7/28</c:v>
                </c:pt>
                <c:pt idx="51">
                  <c:v>2019/7/29</c:v>
                </c:pt>
                <c:pt idx="52">
                  <c:v>2019/7/30</c:v>
                </c:pt>
              </c:strCache>
            </c:strRef>
          </c:cat>
          <c:val>
            <c:numRef>
              <c:f>PointPanic!$Y$4:$Y$57</c:f>
              <c:numCache>
                <c:formatCode>General</c:formatCode>
                <c:ptCount val="53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PointPanic!$W$4:$W$57</c:f>
              <c:strCache>
                <c:ptCount val="53"/>
                <c:pt idx="0">
                  <c:v>(空白)</c:v>
                </c:pt>
                <c:pt idx="1">
                  <c:v>2019/6/9</c:v>
                </c:pt>
                <c:pt idx="2">
                  <c:v>2019/6/10</c:v>
                </c:pt>
                <c:pt idx="3">
                  <c:v>2019/6/11</c:v>
                </c:pt>
                <c:pt idx="4">
                  <c:v>2019/6/12</c:v>
                </c:pt>
                <c:pt idx="5">
                  <c:v>2019/6/13</c:v>
                </c:pt>
                <c:pt idx="6">
                  <c:v>2019/6/14</c:v>
                </c:pt>
                <c:pt idx="7">
                  <c:v>2019/6/15</c:v>
                </c:pt>
                <c:pt idx="8">
                  <c:v>2019/6/16</c:v>
                </c:pt>
                <c:pt idx="9">
                  <c:v>2019/6/17</c:v>
                </c:pt>
                <c:pt idx="10">
                  <c:v>2019/6/18</c:v>
                </c:pt>
                <c:pt idx="11">
                  <c:v>2019/6/19</c:v>
                </c:pt>
                <c:pt idx="12">
                  <c:v>2019/6/20</c:v>
                </c:pt>
                <c:pt idx="13">
                  <c:v>2019/6/21</c:v>
                </c:pt>
                <c:pt idx="14">
                  <c:v>2019/6/22</c:v>
                </c:pt>
                <c:pt idx="15">
                  <c:v>2019/6/23</c:v>
                </c:pt>
                <c:pt idx="16">
                  <c:v>2019/6/24</c:v>
                </c:pt>
                <c:pt idx="17">
                  <c:v>2019/6/25</c:v>
                </c:pt>
                <c:pt idx="18">
                  <c:v>2019/6/26</c:v>
                </c:pt>
                <c:pt idx="19">
                  <c:v>2019/6/27</c:v>
                </c:pt>
                <c:pt idx="20">
                  <c:v>2019/6/28</c:v>
                </c:pt>
                <c:pt idx="21">
                  <c:v>2019/6/29</c:v>
                </c:pt>
                <c:pt idx="22">
                  <c:v>2019/6/30</c:v>
                </c:pt>
                <c:pt idx="23">
                  <c:v>2019/7/1</c:v>
                </c:pt>
                <c:pt idx="24">
                  <c:v>2019/7/2</c:v>
                </c:pt>
                <c:pt idx="25">
                  <c:v>2019/7/3</c:v>
                </c:pt>
                <c:pt idx="26">
                  <c:v>2019/7/4</c:v>
                </c:pt>
                <c:pt idx="27">
                  <c:v>2019/7/5</c:v>
                </c:pt>
                <c:pt idx="28">
                  <c:v>2019/7/6</c:v>
                </c:pt>
                <c:pt idx="29">
                  <c:v>2019/7/7</c:v>
                </c:pt>
                <c:pt idx="30">
                  <c:v>2019/7/8</c:v>
                </c:pt>
                <c:pt idx="31">
                  <c:v>2019/7/9</c:v>
                </c:pt>
                <c:pt idx="32">
                  <c:v>2019/7/10</c:v>
                </c:pt>
                <c:pt idx="33">
                  <c:v>2019/7/11</c:v>
                </c:pt>
                <c:pt idx="34">
                  <c:v>2019/7/12</c:v>
                </c:pt>
                <c:pt idx="35">
                  <c:v>2019/7/13</c:v>
                </c:pt>
                <c:pt idx="36">
                  <c:v>2019/7/14</c:v>
                </c:pt>
                <c:pt idx="37">
                  <c:v>2019/7/15</c:v>
                </c:pt>
                <c:pt idx="38">
                  <c:v>2019/7/16</c:v>
                </c:pt>
                <c:pt idx="39">
                  <c:v>2019/7/17</c:v>
                </c:pt>
                <c:pt idx="40">
                  <c:v>2019/7/18</c:v>
                </c:pt>
                <c:pt idx="41">
                  <c:v>2019/7/19</c:v>
                </c:pt>
                <c:pt idx="42">
                  <c:v>2019/7/20</c:v>
                </c:pt>
                <c:pt idx="43">
                  <c:v>2019/7/21</c:v>
                </c:pt>
                <c:pt idx="44">
                  <c:v>2019/7/22</c:v>
                </c:pt>
                <c:pt idx="45">
                  <c:v>2019/7/23</c:v>
                </c:pt>
                <c:pt idx="46">
                  <c:v>2019/7/24</c:v>
                </c:pt>
                <c:pt idx="47">
                  <c:v>2019/7/25</c:v>
                </c:pt>
                <c:pt idx="48">
                  <c:v>2019/7/26</c:v>
                </c:pt>
                <c:pt idx="49">
                  <c:v>2019/7/27</c:v>
                </c:pt>
                <c:pt idx="50">
                  <c:v>2019/7/28</c:v>
                </c:pt>
                <c:pt idx="51">
                  <c:v>2019/7/29</c:v>
                </c:pt>
                <c:pt idx="52">
                  <c:v>2019/7/30</c:v>
                </c:pt>
              </c:strCache>
            </c:strRef>
          </c:cat>
          <c:val>
            <c:numRef>
              <c:f>PointPanic!$Z$4:$Z$57</c:f>
              <c:numCache>
                <c:formatCode>General</c:formatCode>
                <c:ptCount val="53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Tycoon计算.xlsx]56LeonardST!数据透视表14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'56LeonardST'!$W$4:$W$55</c:f>
              <c:strCache>
                <c:ptCount val="51"/>
                <c:pt idx="0">
                  <c:v>(空白)</c:v>
                </c:pt>
                <c:pt idx="1">
                  <c:v>2019/6/11</c:v>
                </c:pt>
                <c:pt idx="2">
                  <c:v>2019/6/12</c:v>
                </c:pt>
                <c:pt idx="3">
                  <c:v>2019/6/13</c:v>
                </c:pt>
                <c:pt idx="4">
                  <c:v>2019/6/14</c:v>
                </c:pt>
                <c:pt idx="5">
                  <c:v>2019/6/15</c:v>
                </c:pt>
                <c:pt idx="6">
                  <c:v>2019/6/16</c:v>
                </c:pt>
                <c:pt idx="7">
                  <c:v>2019/6/17</c:v>
                </c:pt>
                <c:pt idx="8">
                  <c:v>2019/6/18</c:v>
                </c:pt>
                <c:pt idx="9">
                  <c:v>2019/6/19</c:v>
                </c:pt>
                <c:pt idx="10">
                  <c:v>2019/6/20</c:v>
                </c:pt>
                <c:pt idx="11">
                  <c:v>2019/6/21</c:v>
                </c:pt>
                <c:pt idx="12">
                  <c:v>2019/6/22</c:v>
                </c:pt>
                <c:pt idx="13">
                  <c:v>2019/6/23</c:v>
                </c:pt>
                <c:pt idx="14">
                  <c:v>2019/6/24</c:v>
                </c:pt>
                <c:pt idx="15">
                  <c:v>2019/6/25</c:v>
                </c:pt>
                <c:pt idx="16">
                  <c:v>2019/6/26</c:v>
                </c:pt>
                <c:pt idx="17">
                  <c:v>2019/6/27</c:v>
                </c:pt>
                <c:pt idx="18">
                  <c:v>2019/6/28</c:v>
                </c:pt>
                <c:pt idx="19">
                  <c:v>2019/6/29</c:v>
                </c:pt>
                <c:pt idx="20">
                  <c:v>2019/6/30</c:v>
                </c:pt>
                <c:pt idx="21">
                  <c:v>2019/7/1</c:v>
                </c:pt>
                <c:pt idx="22">
                  <c:v>2019/7/2</c:v>
                </c:pt>
                <c:pt idx="23">
                  <c:v>2019/7/3</c:v>
                </c:pt>
                <c:pt idx="24">
                  <c:v>2019/7/4</c:v>
                </c:pt>
                <c:pt idx="25">
                  <c:v>2019/7/5</c:v>
                </c:pt>
                <c:pt idx="26">
                  <c:v>2019/7/6</c:v>
                </c:pt>
                <c:pt idx="27">
                  <c:v>2019/7/7</c:v>
                </c:pt>
                <c:pt idx="28">
                  <c:v>2019/7/8</c:v>
                </c:pt>
                <c:pt idx="29">
                  <c:v>2019/7/9</c:v>
                </c:pt>
                <c:pt idx="30">
                  <c:v>2019/7/10</c:v>
                </c:pt>
                <c:pt idx="31">
                  <c:v>2019/7/11</c:v>
                </c:pt>
                <c:pt idx="32">
                  <c:v>2019/7/12</c:v>
                </c:pt>
                <c:pt idx="33">
                  <c:v>2019/7/13</c:v>
                </c:pt>
                <c:pt idx="34">
                  <c:v>2019/7/14</c:v>
                </c:pt>
                <c:pt idx="35">
                  <c:v>2019/7/15</c:v>
                </c:pt>
                <c:pt idx="36">
                  <c:v>2019/7/16</c:v>
                </c:pt>
                <c:pt idx="37">
                  <c:v>2019/7/17</c:v>
                </c:pt>
                <c:pt idx="38">
                  <c:v>2019/7/18</c:v>
                </c:pt>
                <c:pt idx="39">
                  <c:v>2019/7/19</c:v>
                </c:pt>
                <c:pt idx="40">
                  <c:v>2019/7/20</c:v>
                </c:pt>
                <c:pt idx="41">
                  <c:v>2019/7/21</c:v>
                </c:pt>
                <c:pt idx="42">
                  <c:v>2019/7/22</c:v>
                </c:pt>
                <c:pt idx="43">
                  <c:v>2019/7/23</c:v>
                </c:pt>
                <c:pt idx="44">
                  <c:v>2019/7/24</c:v>
                </c:pt>
                <c:pt idx="45">
                  <c:v>2019/7/25</c:v>
                </c:pt>
                <c:pt idx="46">
                  <c:v>2019/7/26</c:v>
                </c:pt>
                <c:pt idx="47">
                  <c:v>2019/7/27</c:v>
                </c:pt>
                <c:pt idx="48">
                  <c:v>2019/7/28</c:v>
                </c:pt>
                <c:pt idx="49">
                  <c:v>2019/7/29</c:v>
                </c:pt>
                <c:pt idx="50">
                  <c:v>2019/7/30</c:v>
                </c:pt>
              </c:strCache>
            </c:strRef>
          </c:cat>
          <c:val>
            <c:numRef>
              <c:f>'56LeonardST'!$X$4:$X$55</c:f>
              <c:numCache>
                <c:formatCode>General</c:formatCode>
                <c:ptCount val="51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'56LeonardST'!$W$4:$W$55</c:f>
              <c:strCache>
                <c:ptCount val="51"/>
                <c:pt idx="0">
                  <c:v>(空白)</c:v>
                </c:pt>
                <c:pt idx="1">
                  <c:v>2019/6/11</c:v>
                </c:pt>
                <c:pt idx="2">
                  <c:v>2019/6/12</c:v>
                </c:pt>
                <c:pt idx="3">
                  <c:v>2019/6/13</c:v>
                </c:pt>
                <c:pt idx="4">
                  <c:v>2019/6/14</c:v>
                </c:pt>
                <c:pt idx="5">
                  <c:v>2019/6/15</c:v>
                </c:pt>
                <c:pt idx="6">
                  <c:v>2019/6/16</c:v>
                </c:pt>
                <c:pt idx="7">
                  <c:v>2019/6/17</c:v>
                </c:pt>
                <c:pt idx="8">
                  <c:v>2019/6/18</c:v>
                </c:pt>
                <c:pt idx="9">
                  <c:v>2019/6/19</c:v>
                </c:pt>
                <c:pt idx="10">
                  <c:v>2019/6/20</c:v>
                </c:pt>
                <c:pt idx="11">
                  <c:v>2019/6/21</c:v>
                </c:pt>
                <c:pt idx="12">
                  <c:v>2019/6/22</c:v>
                </c:pt>
                <c:pt idx="13">
                  <c:v>2019/6/23</c:v>
                </c:pt>
                <c:pt idx="14">
                  <c:v>2019/6/24</c:v>
                </c:pt>
                <c:pt idx="15">
                  <c:v>2019/6/25</c:v>
                </c:pt>
                <c:pt idx="16">
                  <c:v>2019/6/26</c:v>
                </c:pt>
                <c:pt idx="17">
                  <c:v>2019/6/27</c:v>
                </c:pt>
                <c:pt idx="18">
                  <c:v>2019/6/28</c:v>
                </c:pt>
                <c:pt idx="19">
                  <c:v>2019/6/29</c:v>
                </c:pt>
                <c:pt idx="20">
                  <c:v>2019/6/30</c:v>
                </c:pt>
                <c:pt idx="21">
                  <c:v>2019/7/1</c:v>
                </c:pt>
                <c:pt idx="22">
                  <c:v>2019/7/2</c:v>
                </c:pt>
                <c:pt idx="23">
                  <c:v>2019/7/3</c:v>
                </c:pt>
                <c:pt idx="24">
                  <c:v>2019/7/4</c:v>
                </c:pt>
                <c:pt idx="25">
                  <c:v>2019/7/5</c:v>
                </c:pt>
                <c:pt idx="26">
                  <c:v>2019/7/6</c:v>
                </c:pt>
                <c:pt idx="27">
                  <c:v>2019/7/7</c:v>
                </c:pt>
                <c:pt idx="28">
                  <c:v>2019/7/8</c:v>
                </c:pt>
                <c:pt idx="29">
                  <c:v>2019/7/9</c:v>
                </c:pt>
                <c:pt idx="30">
                  <c:v>2019/7/10</c:v>
                </c:pt>
                <c:pt idx="31">
                  <c:v>2019/7/11</c:v>
                </c:pt>
                <c:pt idx="32">
                  <c:v>2019/7/12</c:v>
                </c:pt>
                <c:pt idx="33">
                  <c:v>2019/7/13</c:v>
                </c:pt>
                <c:pt idx="34">
                  <c:v>2019/7/14</c:v>
                </c:pt>
                <c:pt idx="35">
                  <c:v>2019/7/15</c:v>
                </c:pt>
                <c:pt idx="36">
                  <c:v>2019/7/16</c:v>
                </c:pt>
                <c:pt idx="37">
                  <c:v>2019/7/17</c:v>
                </c:pt>
                <c:pt idx="38">
                  <c:v>2019/7/18</c:v>
                </c:pt>
                <c:pt idx="39">
                  <c:v>2019/7/19</c:v>
                </c:pt>
                <c:pt idx="40">
                  <c:v>2019/7/20</c:v>
                </c:pt>
                <c:pt idx="41">
                  <c:v>2019/7/21</c:v>
                </c:pt>
                <c:pt idx="42">
                  <c:v>2019/7/22</c:v>
                </c:pt>
                <c:pt idx="43">
                  <c:v>2019/7/23</c:v>
                </c:pt>
                <c:pt idx="44">
                  <c:v>2019/7/24</c:v>
                </c:pt>
                <c:pt idx="45">
                  <c:v>2019/7/25</c:v>
                </c:pt>
                <c:pt idx="46">
                  <c:v>2019/7/26</c:v>
                </c:pt>
                <c:pt idx="47">
                  <c:v>2019/7/27</c:v>
                </c:pt>
                <c:pt idx="48">
                  <c:v>2019/7/28</c:v>
                </c:pt>
                <c:pt idx="49">
                  <c:v>2019/7/29</c:v>
                </c:pt>
                <c:pt idx="50">
                  <c:v>2019/7/30</c:v>
                </c:pt>
              </c:strCache>
            </c:strRef>
          </c:cat>
          <c:val>
            <c:numRef>
              <c:f>'56LeonardST'!$Y$4:$Y$55</c:f>
              <c:numCache>
                <c:formatCode>General</c:formatCode>
                <c:ptCount val="51"/>
                <c:pt idx="1">
                  <c:v>0</c:v>
                </c:pt>
                <c:pt idx="3">
                  <c:v>1401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'56LeonardST'!$W$4:$W$55</c:f>
              <c:strCache>
                <c:ptCount val="51"/>
                <c:pt idx="0">
                  <c:v>(空白)</c:v>
                </c:pt>
                <c:pt idx="1">
                  <c:v>2019/6/11</c:v>
                </c:pt>
                <c:pt idx="2">
                  <c:v>2019/6/12</c:v>
                </c:pt>
                <c:pt idx="3">
                  <c:v>2019/6/13</c:v>
                </c:pt>
                <c:pt idx="4">
                  <c:v>2019/6/14</c:v>
                </c:pt>
                <c:pt idx="5">
                  <c:v>2019/6/15</c:v>
                </c:pt>
                <c:pt idx="6">
                  <c:v>2019/6/16</c:v>
                </c:pt>
                <c:pt idx="7">
                  <c:v>2019/6/17</c:v>
                </c:pt>
                <c:pt idx="8">
                  <c:v>2019/6/18</c:v>
                </c:pt>
                <c:pt idx="9">
                  <c:v>2019/6/19</c:v>
                </c:pt>
                <c:pt idx="10">
                  <c:v>2019/6/20</c:v>
                </c:pt>
                <c:pt idx="11">
                  <c:v>2019/6/21</c:v>
                </c:pt>
                <c:pt idx="12">
                  <c:v>2019/6/22</c:v>
                </c:pt>
                <c:pt idx="13">
                  <c:v>2019/6/23</c:v>
                </c:pt>
                <c:pt idx="14">
                  <c:v>2019/6/24</c:v>
                </c:pt>
                <c:pt idx="15">
                  <c:v>2019/6/25</c:v>
                </c:pt>
                <c:pt idx="16">
                  <c:v>2019/6/26</c:v>
                </c:pt>
                <c:pt idx="17">
                  <c:v>2019/6/27</c:v>
                </c:pt>
                <c:pt idx="18">
                  <c:v>2019/6/28</c:v>
                </c:pt>
                <c:pt idx="19">
                  <c:v>2019/6/29</c:v>
                </c:pt>
                <c:pt idx="20">
                  <c:v>2019/6/30</c:v>
                </c:pt>
                <c:pt idx="21">
                  <c:v>2019/7/1</c:v>
                </c:pt>
                <c:pt idx="22">
                  <c:v>2019/7/2</c:v>
                </c:pt>
                <c:pt idx="23">
                  <c:v>2019/7/3</c:v>
                </c:pt>
                <c:pt idx="24">
                  <c:v>2019/7/4</c:v>
                </c:pt>
                <c:pt idx="25">
                  <c:v>2019/7/5</c:v>
                </c:pt>
                <c:pt idx="26">
                  <c:v>2019/7/6</c:v>
                </c:pt>
                <c:pt idx="27">
                  <c:v>2019/7/7</c:v>
                </c:pt>
                <c:pt idx="28">
                  <c:v>2019/7/8</c:v>
                </c:pt>
                <c:pt idx="29">
                  <c:v>2019/7/9</c:v>
                </c:pt>
                <c:pt idx="30">
                  <c:v>2019/7/10</c:v>
                </c:pt>
                <c:pt idx="31">
                  <c:v>2019/7/11</c:v>
                </c:pt>
                <c:pt idx="32">
                  <c:v>2019/7/12</c:v>
                </c:pt>
                <c:pt idx="33">
                  <c:v>2019/7/13</c:v>
                </c:pt>
                <c:pt idx="34">
                  <c:v>2019/7/14</c:v>
                </c:pt>
                <c:pt idx="35">
                  <c:v>2019/7/15</c:v>
                </c:pt>
                <c:pt idx="36">
                  <c:v>2019/7/16</c:v>
                </c:pt>
                <c:pt idx="37">
                  <c:v>2019/7/17</c:v>
                </c:pt>
                <c:pt idx="38">
                  <c:v>2019/7/18</c:v>
                </c:pt>
                <c:pt idx="39">
                  <c:v>2019/7/19</c:v>
                </c:pt>
                <c:pt idx="40">
                  <c:v>2019/7/20</c:v>
                </c:pt>
                <c:pt idx="41">
                  <c:v>2019/7/21</c:v>
                </c:pt>
                <c:pt idx="42">
                  <c:v>2019/7/22</c:v>
                </c:pt>
                <c:pt idx="43">
                  <c:v>2019/7/23</c:v>
                </c:pt>
                <c:pt idx="44">
                  <c:v>2019/7/24</c:v>
                </c:pt>
                <c:pt idx="45">
                  <c:v>2019/7/25</c:v>
                </c:pt>
                <c:pt idx="46">
                  <c:v>2019/7/26</c:v>
                </c:pt>
                <c:pt idx="47">
                  <c:v>2019/7/27</c:v>
                </c:pt>
                <c:pt idx="48">
                  <c:v>2019/7/28</c:v>
                </c:pt>
                <c:pt idx="49">
                  <c:v>2019/7/29</c:v>
                </c:pt>
                <c:pt idx="50">
                  <c:v>2019/7/30</c:v>
                </c:pt>
              </c:strCache>
            </c:strRef>
          </c:cat>
          <c:val>
            <c:numRef>
              <c:f>'56LeonardST'!$Z$4:$Z$55</c:f>
              <c:numCache>
                <c:formatCode>General</c:formatCode>
                <c:ptCount val="51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湖泉列岛!$X$4:$X$47</c:f>
              <c:strCache>
                <c:ptCount val="43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</c:strCache>
            </c:strRef>
          </c:cat>
          <c:val>
            <c:numRef>
              <c:f>湖泉列岛!$Y$4:$Y$47</c:f>
              <c:numCache>
                <c:formatCode>General</c:formatCode>
                <c:ptCount val="43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湖泉列岛!$X$4:$X$47</c:f>
              <c:strCache>
                <c:ptCount val="43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</c:strCache>
            </c:strRef>
          </c:cat>
          <c:val>
            <c:numRef>
              <c:f>湖泉列岛!$Z$4:$Z$47</c:f>
              <c:numCache>
                <c:formatCode>General</c:formatCode>
                <c:ptCount val="43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湖泉列岛!$X$4:$X$47</c:f>
              <c:strCache>
                <c:ptCount val="43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</c:strCache>
            </c:strRef>
          </c:cat>
          <c:val>
            <c:numRef>
              <c:f>湖泉列岛!$AA$4:$AA$47</c:f>
              <c:numCache>
                <c:formatCode>General</c:formatCode>
                <c:ptCount val="43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11794"/>
        <c:axId val="550389779"/>
      </c:lineChart>
      <c:catAx>
        <c:axId val="831117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0389779"/>
        <c:crosses val="autoZero"/>
        <c:auto val="1"/>
        <c:lblAlgn val="ctr"/>
        <c:lblOffset val="100"/>
        <c:noMultiLvlLbl val="0"/>
      </c:catAx>
      <c:valAx>
        <c:axId val="5503897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117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Lambertisland!$W$4:$W$46</c:f>
              <c:strCache>
                <c:ptCount val="42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</c:strCache>
            </c:strRef>
          </c:cat>
          <c:val>
            <c:numRef>
              <c:f>Lambertisland!$X$4:$X$46</c:f>
              <c:numCache>
                <c:formatCode>General</c:formatCode>
                <c:ptCount val="42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Lambertisland!$W$4:$W$46</c:f>
              <c:strCache>
                <c:ptCount val="42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</c:strCache>
            </c:strRef>
          </c:cat>
          <c:val>
            <c:numRef>
              <c:f>Lambertisland!$Y$4:$Y$46</c:f>
              <c:numCache>
                <c:formatCode>General</c:formatCode>
                <c:ptCount val="42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Lambertisland!$W$4:$W$46</c:f>
              <c:strCache>
                <c:ptCount val="42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</c:strCache>
            </c:strRef>
          </c:cat>
          <c:val>
            <c:numRef>
              <c:f>Lambertisland!$Z$4:$Z$46</c:f>
              <c:numCache>
                <c:formatCode>General</c:formatCode>
                <c:ptCount val="42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9413640"/>
        <c:axId val="511429684"/>
      </c:lineChart>
      <c:catAx>
        <c:axId val="5094136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1429684"/>
        <c:crosses val="autoZero"/>
        <c:auto val="1"/>
        <c:lblAlgn val="ctr"/>
        <c:lblOffset val="100"/>
        <c:noMultiLvlLbl val="0"/>
      </c:catAx>
      <c:valAx>
        <c:axId val="5114296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413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Tycoon计算.xlsx]米亚塔曼!数据透视表22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米亚塔曼!$X$4:$X$47</c:f>
              <c:strCache>
                <c:ptCount val="43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</c:strCache>
            </c:strRef>
          </c:cat>
          <c:val>
            <c:numRef>
              <c:f>米亚塔曼!$Y$4:$Y$47</c:f>
              <c:numCache>
                <c:formatCode>General</c:formatCode>
                <c:ptCount val="43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米亚塔曼!$X$4:$X$47</c:f>
              <c:strCache>
                <c:ptCount val="43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</c:strCache>
            </c:strRef>
          </c:cat>
          <c:val>
            <c:numRef>
              <c:f>米亚塔曼!$Z$4:$Z$47</c:f>
              <c:numCache>
                <c:formatCode>General</c:formatCode>
                <c:ptCount val="43"/>
                <c:pt idx="1">
                  <c:v>#N/A</c:v>
                </c:pt>
                <c:pt idx="2">
                  <c:v>#N/A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米亚塔曼!$X$4:$X$47</c:f>
              <c:strCache>
                <c:ptCount val="43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</c:strCache>
            </c:strRef>
          </c:cat>
          <c:val>
            <c:numRef>
              <c:f>米亚塔曼!$AA$4:$AA$47</c:f>
              <c:numCache>
                <c:formatCode>General</c:formatCode>
                <c:ptCount val="43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Tycoon计算.xlsx]ElephantineIsland!数据透视表23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ElephantineIsland!$W$4:$W$46</c:f>
              <c:strCache>
                <c:ptCount val="42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</c:strCache>
            </c:strRef>
          </c:cat>
          <c:val>
            <c:numRef>
              <c:f>ElephantineIsland!$X$4:$X$46</c:f>
              <c:numCache>
                <c:formatCode>General</c:formatCode>
                <c:ptCount val="42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ElephantineIsland!$W$4:$W$46</c:f>
              <c:strCache>
                <c:ptCount val="42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</c:strCache>
            </c:strRef>
          </c:cat>
          <c:val>
            <c:numRef>
              <c:f>ElephantineIsland!$Y$4:$Y$46</c:f>
              <c:numCache>
                <c:formatCode>General</c:formatCode>
                <c:ptCount val="42"/>
                <c:pt idx="1">
                  <c:v>#N/A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ElephantineIsland!$W$4:$W$46</c:f>
              <c:strCache>
                <c:ptCount val="42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</c:strCache>
            </c:strRef>
          </c:cat>
          <c:val>
            <c:numRef>
              <c:f>ElephantineIsland!$Z$4:$Z$46</c:f>
              <c:numCache>
                <c:formatCode>General</c:formatCode>
                <c:ptCount val="42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Tycoon计算.xlsx]CrocodileIsland!数据透视表24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CrocodileIsland!$W$4:$W$48</c:f>
              <c:strCache>
                <c:ptCount val="44"/>
                <c:pt idx="0">
                  <c:v>(空白)</c:v>
                </c:pt>
                <c:pt idx="1">
                  <c:v>2019/6/18</c:v>
                </c:pt>
                <c:pt idx="2">
                  <c:v>2019/6/19</c:v>
                </c:pt>
                <c:pt idx="3">
                  <c:v>2019/6/20</c:v>
                </c:pt>
                <c:pt idx="4">
                  <c:v>2019/6/21</c:v>
                </c:pt>
                <c:pt idx="5">
                  <c:v>2019/6/22</c:v>
                </c:pt>
                <c:pt idx="6">
                  <c:v>2019/6/23</c:v>
                </c:pt>
                <c:pt idx="7">
                  <c:v>2019/6/24</c:v>
                </c:pt>
                <c:pt idx="8">
                  <c:v>2019/6/25</c:v>
                </c:pt>
                <c:pt idx="9">
                  <c:v>2019/6/26</c:v>
                </c:pt>
                <c:pt idx="10">
                  <c:v>2019/6/27</c:v>
                </c:pt>
                <c:pt idx="11">
                  <c:v>2019/6/28</c:v>
                </c:pt>
                <c:pt idx="12">
                  <c:v>2019/6/29</c:v>
                </c:pt>
                <c:pt idx="13">
                  <c:v>2019/6/30</c:v>
                </c:pt>
                <c:pt idx="14">
                  <c:v>2019/7/1</c:v>
                </c:pt>
                <c:pt idx="15">
                  <c:v>2019/7/2</c:v>
                </c:pt>
                <c:pt idx="16">
                  <c:v>2019/7/3</c:v>
                </c:pt>
                <c:pt idx="17">
                  <c:v>2019/7/4</c:v>
                </c:pt>
                <c:pt idx="18">
                  <c:v>2019/7/5</c:v>
                </c:pt>
                <c:pt idx="19">
                  <c:v>2019/7/6</c:v>
                </c:pt>
                <c:pt idx="20">
                  <c:v>2019/7/7</c:v>
                </c:pt>
                <c:pt idx="21">
                  <c:v>2019/7/8</c:v>
                </c:pt>
                <c:pt idx="22">
                  <c:v>2019/7/9</c:v>
                </c:pt>
                <c:pt idx="23">
                  <c:v>2019/7/10</c:v>
                </c:pt>
                <c:pt idx="24">
                  <c:v>2019/7/11</c:v>
                </c:pt>
                <c:pt idx="25">
                  <c:v>2019/7/12</c:v>
                </c:pt>
                <c:pt idx="26">
                  <c:v>2019/7/13</c:v>
                </c:pt>
                <c:pt idx="27">
                  <c:v>2019/7/14</c:v>
                </c:pt>
                <c:pt idx="28">
                  <c:v>2019/7/15</c:v>
                </c:pt>
                <c:pt idx="29">
                  <c:v>2019/7/16</c:v>
                </c:pt>
                <c:pt idx="30">
                  <c:v>2019/7/17</c:v>
                </c:pt>
                <c:pt idx="31">
                  <c:v>2019/7/18</c:v>
                </c:pt>
                <c:pt idx="32">
                  <c:v>2019/7/19</c:v>
                </c:pt>
                <c:pt idx="33">
                  <c:v>2019/7/20</c:v>
                </c:pt>
                <c:pt idx="34">
                  <c:v>2019/7/21</c:v>
                </c:pt>
                <c:pt idx="35">
                  <c:v>2019/7/22</c:v>
                </c:pt>
                <c:pt idx="36">
                  <c:v>2019/7/23</c:v>
                </c:pt>
                <c:pt idx="37">
                  <c:v>2019/7/24</c:v>
                </c:pt>
                <c:pt idx="38">
                  <c:v>2019/7/25</c:v>
                </c:pt>
                <c:pt idx="39">
                  <c:v>2019/7/26</c:v>
                </c:pt>
                <c:pt idx="40">
                  <c:v>2019/7/27</c:v>
                </c:pt>
                <c:pt idx="41">
                  <c:v>2019/7/28</c:v>
                </c:pt>
                <c:pt idx="42">
                  <c:v>2019/7/29</c:v>
                </c:pt>
                <c:pt idx="43">
                  <c:v>2019/7/30</c:v>
                </c:pt>
              </c:strCache>
            </c:strRef>
          </c:cat>
          <c:val>
            <c:numRef>
              <c:f>CrocodileIsland!$X$4:$X$48</c:f>
              <c:numCache>
                <c:formatCode>General</c:formatCode>
                <c:ptCount val="44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CrocodileIsland!$W$4:$W$48</c:f>
              <c:strCache>
                <c:ptCount val="44"/>
                <c:pt idx="0">
                  <c:v>(空白)</c:v>
                </c:pt>
                <c:pt idx="1">
                  <c:v>2019/6/18</c:v>
                </c:pt>
                <c:pt idx="2">
                  <c:v>2019/6/19</c:v>
                </c:pt>
                <c:pt idx="3">
                  <c:v>2019/6/20</c:v>
                </c:pt>
                <c:pt idx="4">
                  <c:v>2019/6/21</c:v>
                </c:pt>
                <c:pt idx="5">
                  <c:v>2019/6/22</c:v>
                </c:pt>
                <c:pt idx="6">
                  <c:v>2019/6/23</c:v>
                </c:pt>
                <c:pt idx="7">
                  <c:v>2019/6/24</c:v>
                </c:pt>
                <c:pt idx="8">
                  <c:v>2019/6/25</c:v>
                </c:pt>
                <c:pt idx="9">
                  <c:v>2019/6/26</c:v>
                </c:pt>
                <c:pt idx="10">
                  <c:v>2019/6/27</c:v>
                </c:pt>
                <c:pt idx="11">
                  <c:v>2019/6/28</c:v>
                </c:pt>
                <c:pt idx="12">
                  <c:v>2019/6/29</c:v>
                </c:pt>
                <c:pt idx="13">
                  <c:v>2019/6/30</c:v>
                </c:pt>
                <c:pt idx="14">
                  <c:v>2019/7/1</c:v>
                </c:pt>
                <c:pt idx="15">
                  <c:v>2019/7/2</c:v>
                </c:pt>
                <c:pt idx="16">
                  <c:v>2019/7/3</c:v>
                </c:pt>
                <c:pt idx="17">
                  <c:v>2019/7/4</c:v>
                </c:pt>
                <c:pt idx="18">
                  <c:v>2019/7/5</c:v>
                </c:pt>
                <c:pt idx="19">
                  <c:v>2019/7/6</c:v>
                </c:pt>
                <c:pt idx="20">
                  <c:v>2019/7/7</c:v>
                </c:pt>
                <c:pt idx="21">
                  <c:v>2019/7/8</c:v>
                </c:pt>
                <c:pt idx="22">
                  <c:v>2019/7/9</c:v>
                </c:pt>
                <c:pt idx="23">
                  <c:v>2019/7/10</c:v>
                </c:pt>
                <c:pt idx="24">
                  <c:v>2019/7/11</c:v>
                </c:pt>
                <c:pt idx="25">
                  <c:v>2019/7/12</c:v>
                </c:pt>
                <c:pt idx="26">
                  <c:v>2019/7/13</c:v>
                </c:pt>
                <c:pt idx="27">
                  <c:v>2019/7/14</c:v>
                </c:pt>
                <c:pt idx="28">
                  <c:v>2019/7/15</c:v>
                </c:pt>
                <c:pt idx="29">
                  <c:v>2019/7/16</c:v>
                </c:pt>
                <c:pt idx="30">
                  <c:v>2019/7/17</c:v>
                </c:pt>
                <c:pt idx="31">
                  <c:v>2019/7/18</c:v>
                </c:pt>
                <c:pt idx="32">
                  <c:v>2019/7/19</c:v>
                </c:pt>
                <c:pt idx="33">
                  <c:v>2019/7/20</c:v>
                </c:pt>
                <c:pt idx="34">
                  <c:v>2019/7/21</c:v>
                </c:pt>
                <c:pt idx="35">
                  <c:v>2019/7/22</c:v>
                </c:pt>
                <c:pt idx="36">
                  <c:v>2019/7/23</c:v>
                </c:pt>
                <c:pt idx="37">
                  <c:v>2019/7/24</c:v>
                </c:pt>
                <c:pt idx="38">
                  <c:v>2019/7/25</c:v>
                </c:pt>
                <c:pt idx="39">
                  <c:v>2019/7/26</c:v>
                </c:pt>
                <c:pt idx="40">
                  <c:v>2019/7/27</c:v>
                </c:pt>
                <c:pt idx="41">
                  <c:v>2019/7/28</c:v>
                </c:pt>
                <c:pt idx="42">
                  <c:v>2019/7/29</c:v>
                </c:pt>
                <c:pt idx="43">
                  <c:v>2019/7/30</c:v>
                </c:pt>
              </c:strCache>
            </c:strRef>
          </c:cat>
          <c:val>
            <c:numRef>
              <c:f>CrocodileIsland!$Y$4:$Y$48</c:f>
              <c:numCache>
                <c:formatCode>General</c:formatCode>
                <c:ptCount val="44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CrocodileIsland!$W$4:$W$48</c:f>
              <c:strCache>
                <c:ptCount val="44"/>
                <c:pt idx="0">
                  <c:v>(空白)</c:v>
                </c:pt>
                <c:pt idx="1">
                  <c:v>2019/6/18</c:v>
                </c:pt>
                <c:pt idx="2">
                  <c:v>2019/6/19</c:v>
                </c:pt>
                <c:pt idx="3">
                  <c:v>2019/6/20</c:v>
                </c:pt>
                <c:pt idx="4">
                  <c:v>2019/6/21</c:v>
                </c:pt>
                <c:pt idx="5">
                  <c:v>2019/6/22</c:v>
                </c:pt>
                <c:pt idx="6">
                  <c:v>2019/6/23</c:v>
                </c:pt>
                <c:pt idx="7">
                  <c:v>2019/6/24</c:v>
                </c:pt>
                <c:pt idx="8">
                  <c:v>2019/6/25</c:v>
                </c:pt>
                <c:pt idx="9">
                  <c:v>2019/6/26</c:v>
                </c:pt>
                <c:pt idx="10">
                  <c:v>2019/6/27</c:v>
                </c:pt>
                <c:pt idx="11">
                  <c:v>2019/6/28</c:v>
                </c:pt>
                <c:pt idx="12">
                  <c:v>2019/6/29</c:v>
                </c:pt>
                <c:pt idx="13">
                  <c:v>2019/6/30</c:v>
                </c:pt>
                <c:pt idx="14">
                  <c:v>2019/7/1</c:v>
                </c:pt>
                <c:pt idx="15">
                  <c:v>2019/7/2</c:v>
                </c:pt>
                <c:pt idx="16">
                  <c:v>2019/7/3</c:v>
                </c:pt>
                <c:pt idx="17">
                  <c:v>2019/7/4</c:v>
                </c:pt>
                <c:pt idx="18">
                  <c:v>2019/7/5</c:v>
                </c:pt>
                <c:pt idx="19">
                  <c:v>2019/7/6</c:v>
                </c:pt>
                <c:pt idx="20">
                  <c:v>2019/7/7</c:v>
                </c:pt>
                <c:pt idx="21">
                  <c:v>2019/7/8</c:v>
                </c:pt>
                <c:pt idx="22">
                  <c:v>2019/7/9</c:v>
                </c:pt>
                <c:pt idx="23">
                  <c:v>2019/7/10</c:v>
                </c:pt>
                <c:pt idx="24">
                  <c:v>2019/7/11</c:v>
                </c:pt>
                <c:pt idx="25">
                  <c:v>2019/7/12</c:v>
                </c:pt>
                <c:pt idx="26">
                  <c:v>2019/7/13</c:v>
                </c:pt>
                <c:pt idx="27">
                  <c:v>2019/7/14</c:v>
                </c:pt>
                <c:pt idx="28">
                  <c:v>2019/7/15</c:v>
                </c:pt>
                <c:pt idx="29">
                  <c:v>2019/7/16</c:v>
                </c:pt>
                <c:pt idx="30">
                  <c:v>2019/7/17</c:v>
                </c:pt>
                <c:pt idx="31">
                  <c:v>2019/7/18</c:v>
                </c:pt>
                <c:pt idx="32">
                  <c:v>2019/7/19</c:v>
                </c:pt>
                <c:pt idx="33">
                  <c:v>2019/7/20</c:v>
                </c:pt>
                <c:pt idx="34">
                  <c:v>2019/7/21</c:v>
                </c:pt>
                <c:pt idx="35">
                  <c:v>2019/7/22</c:v>
                </c:pt>
                <c:pt idx="36">
                  <c:v>2019/7/23</c:v>
                </c:pt>
                <c:pt idx="37">
                  <c:v>2019/7/24</c:v>
                </c:pt>
                <c:pt idx="38">
                  <c:v>2019/7/25</c:v>
                </c:pt>
                <c:pt idx="39">
                  <c:v>2019/7/26</c:v>
                </c:pt>
                <c:pt idx="40">
                  <c:v>2019/7/27</c:v>
                </c:pt>
                <c:pt idx="41">
                  <c:v>2019/7/28</c:v>
                </c:pt>
                <c:pt idx="42">
                  <c:v>2019/7/29</c:v>
                </c:pt>
                <c:pt idx="43">
                  <c:v>2019/7/30</c:v>
                </c:pt>
              </c:strCache>
            </c:strRef>
          </c:cat>
          <c:val>
            <c:numRef>
              <c:f>CrocodileIsland!$Z$4:$Z$48</c:f>
              <c:numCache>
                <c:formatCode>General</c:formatCode>
                <c:ptCount val="44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小金山列岛!$W$4:$W$44</c:f>
              <c:strCache>
                <c:ptCount val="40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</c:strCache>
            </c:strRef>
          </c:cat>
          <c:val>
            <c:numRef>
              <c:f>小金山列岛!$X$4:$X$44</c:f>
              <c:numCache>
                <c:formatCode>General</c:formatCode>
                <c:ptCount val="40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小金山列岛!$W$4:$W$44</c:f>
              <c:strCache>
                <c:ptCount val="40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</c:strCache>
            </c:strRef>
          </c:cat>
          <c:val>
            <c:numRef>
              <c:f>小金山列岛!$Y$4:$Y$44</c:f>
              <c:numCache>
                <c:formatCode>General</c:formatCode>
                <c:ptCount val="40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小金山列岛!$W$4:$W$44</c:f>
              <c:strCache>
                <c:ptCount val="40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</c:strCache>
            </c:strRef>
          </c:cat>
          <c:val>
            <c:numRef>
              <c:f>小金山列岛!$Z$4:$Z$44</c:f>
              <c:numCache>
                <c:formatCode>General</c:formatCode>
                <c:ptCount val="40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3014801"/>
        <c:axId val="639153784"/>
      </c:lineChart>
      <c:catAx>
        <c:axId val="5630148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39153784"/>
        <c:crosses val="autoZero"/>
        <c:auto val="1"/>
        <c:lblAlgn val="ctr"/>
        <c:lblOffset val="100"/>
        <c:noMultiLvlLbl val="0"/>
      </c:catAx>
      <c:valAx>
        <c:axId val="639153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30148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RichMond!$X$4:$X$44</c:f>
              <c:strCache>
                <c:ptCount val="40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</c:strCache>
            </c:strRef>
          </c:cat>
          <c:val>
            <c:numRef>
              <c:f>RichMond!$Y$4:$Y$44</c:f>
              <c:numCache>
                <c:formatCode>General</c:formatCode>
                <c:ptCount val="40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RichMond!$X$4:$X$44</c:f>
              <c:strCache>
                <c:ptCount val="40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</c:strCache>
            </c:strRef>
          </c:cat>
          <c:val>
            <c:numRef>
              <c:f>RichMond!$Z$4:$Z$44</c:f>
              <c:numCache>
                <c:formatCode>General</c:formatCode>
                <c:ptCount val="40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RichMond!$X$4:$X$44</c:f>
              <c:strCache>
                <c:ptCount val="40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</c:strCache>
            </c:strRef>
          </c:cat>
          <c:val>
            <c:numRef>
              <c:f>RichMond!$AA$4:$AA$44</c:f>
              <c:numCache>
                <c:formatCode>General</c:formatCode>
                <c:ptCount val="40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10828481"/>
        <c:axId val="467016885"/>
      </c:lineChart>
      <c:catAx>
        <c:axId val="310828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7016885"/>
        <c:crosses val="autoZero"/>
        <c:auto val="1"/>
        <c:lblAlgn val="ctr"/>
        <c:lblOffset val="100"/>
        <c:noMultiLvlLbl val="0"/>
      </c:catAx>
      <c:valAx>
        <c:axId val="46701688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10828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Munich!$X$4:$X$42</c:f>
              <c:strCache>
                <c:ptCount val="38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</c:strCache>
            </c:strRef>
          </c:cat>
          <c:val>
            <c:numRef>
              <c:f>Munich!$Y$4:$Y$42</c:f>
              <c:numCache>
                <c:formatCode>General</c:formatCode>
                <c:ptCount val="38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Munich!$X$4:$X$42</c:f>
              <c:strCache>
                <c:ptCount val="38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</c:strCache>
            </c:strRef>
          </c:cat>
          <c:val>
            <c:numRef>
              <c:f>Munich!$Z$4:$Z$42</c:f>
              <c:numCache>
                <c:formatCode>General</c:formatCode>
                <c:ptCount val="38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Munich!$X$4:$X$42</c:f>
              <c:strCache>
                <c:ptCount val="38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</c:strCache>
            </c:strRef>
          </c:cat>
          <c:val>
            <c:numRef>
              <c:f>Munich!$AA$4:$AA$42</c:f>
              <c:numCache>
                <c:formatCode>General</c:formatCode>
                <c:ptCount val="38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0243194"/>
        <c:axId val="980783652"/>
      </c:lineChart>
      <c:catAx>
        <c:axId val="3902431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0783652"/>
        <c:crosses val="autoZero"/>
        <c:auto val="1"/>
        <c:lblAlgn val="ctr"/>
        <c:lblOffset val="100"/>
        <c:noMultiLvlLbl val="0"/>
      </c:catAx>
      <c:valAx>
        <c:axId val="9807836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02431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ISLASANTAY!$Z$4:$Z$40</c:f>
              <c:strCache>
                <c:ptCount val="36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</c:strCache>
            </c:strRef>
          </c:cat>
          <c:val>
            <c:numRef>
              <c:f>ISLASANTAY!$AA$4:$AA$40</c:f>
              <c:numCache>
                <c:formatCode>General</c:formatCode>
                <c:ptCount val="36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ISLASANTAY!$Z$4:$Z$40</c:f>
              <c:strCache>
                <c:ptCount val="36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</c:strCache>
            </c:strRef>
          </c:cat>
          <c:val>
            <c:numRef>
              <c:f>ISLASANTAY!$AB$4:$AB$40</c:f>
              <c:numCache>
                <c:formatCode>General</c:formatCode>
                <c:ptCount val="36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ISLASANTAY!$Z$4:$Z$40</c:f>
              <c:strCache>
                <c:ptCount val="36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</c:strCache>
            </c:strRef>
          </c:cat>
          <c:val>
            <c:numRef>
              <c:f>ISLASANTAY!$AC$4:$AC$40</c:f>
              <c:numCache>
                <c:formatCode>General</c:formatCode>
                <c:ptCount val="36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76168373"/>
        <c:axId val="956257804"/>
      </c:lineChart>
      <c:catAx>
        <c:axId val="5761683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6257804"/>
        <c:crosses val="autoZero"/>
        <c:auto val="1"/>
        <c:lblAlgn val="ctr"/>
        <c:lblOffset val="100"/>
        <c:noMultiLvlLbl val="0"/>
      </c:catAx>
      <c:valAx>
        <c:axId val="9562578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1683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Deneysville!$Z$4:$Z$40</c:f>
              <c:strCache>
                <c:ptCount val="36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</c:strCache>
            </c:strRef>
          </c:cat>
          <c:val>
            <c:numRef>
              <c:f>Deneysville!$AA$4:$AA$40</c:f>
              <c:numCache>
                <c:formatCode>General</c:formatCode>
                <c:ptCount val="36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Deneysville!$Z$4:$Z$40</c:f>
              <c:strCache>
                <c:ptCount val="36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</c:strCache>
            </c:strRef>
          </c:cat>
          <c:val>
            <c:numRef>
              <c:f>Deneysville!$AB$4:$AB$40</c:f>
              <c:numCache>
                <c:formatCode>General</c:formatCode>
                <c:ptCount val="36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Deneysville!$Z$4:$Z$40</c:f>
              <c:strCache>
                <c:ptCount val="36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</c:strCache>
            </c:strRef>
          </c:cat>
          <c:val>
            <c:numRef>
              <c:f>Deneysville!$AC$4:$AC$40</c:f>
              <c:numCache>
                <c:formatCode>General</c:formatCode>
                <c:ptCount val="36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79613094"/>
        <c:axId val="211747774"/>
      </c:lineChart>
      <c:catAx>
        <c:axId val="7796130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747774"/>
        <c:crosses val="autoZero"/>
        <c:auto val="1"/>
        <c:lblAlgn val="ctr"/>
        <c:lblOffset val="100"/>
        <c:noMultiLvlLbl val="0"/>
      </c:catAx>
      <c:valAx>
        <c:axId val="211747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6130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Tycoon计算.xlsx]波音机场!数据透视表1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波音机场!$AA$4:$AA$36</c:f>
              <c:strCache>
                <c:ptCount val="32"/>
                <c:pt idx="0">
                  <c:v>(空白)</c:v>
                </c:pt>
                <c:pt idx="1">
                  <c:v>2019/6/30</c:v>
                </c:pt>
                <c:pt idx="2">
                  <c:v>2019/7/1</c:v>
                </c:pt>
                <c:pt idx="3">
                  <c:v>2019/7/2</c:v>
                </c:pt>
                <c:pt idx="4">
                  <c:v>2019/7/3</c:v>
                </c:pt>
                <c:pt idx="5">
                  <c:v>2019/7/4</c:v>
                </c:pt>
                <c:pt idx="6">
                  <c:v>2019/7/5</c:v>
                </c:pt>
                <c:pt idx="7">
                  <c:v>2019/7/6</c:v>
                </c:pt>
                <c:pt idx="8">
                  <c:v>2019/7/7</c:v>
                </c:pt>
                <c:pt idx="9">
                  <c:v>2019/7/8</c:v>
                </c:pt>
                <c:pt idx="10">
                  <c:v>2019/7/9</c:v>
                </c:pt>
                <c:pt idx="11">
                  <c:v>2019/7/10</c:v>
                </c:pt>
                <c:pt idx="12">
                  <c:v>2019/7/11</c:v>
                </c:pt>
                <c:pt idx="13">
                  <c:v>2019/7/12</c:v>
                </c:pt>
                <c:pt idx="14">
                  <c:v>2019/7/13</c:v>
                </c:pt>
                <c:pt idx="15">
                  <c:v>2019/7/14</c:v>
                </c:pt>
                <c:pt idx="16">
                  <c:v>2019/7/15</c:v>
                </c:pt>
                <c:pt idx="17">
                  <c:v>2019/7/16</c:v>
                </c:pt>
                <c:pt idx="18">
                  <c:v>2019/7/17</c:v>
                </c:pt>
                <c:pt idx="19">
                  <c:v>2019/7/18</c:v>
                </c:pt>
                <c:pt idx="20">
                  <c:v>2019/7/19</c:v>
                </c:pt>
                <c:pt idx="21">
                  <c:v>2019/7/20</c:v>
                </c:pt>
                <c:pt idx="22">
                  <c:v>2019/7/21</c:v>
                </c:pt>
                <c:pt idx="23">
                  <c:v>2019/7/22</c:v>
                </c:pt>
                <c:pt idx="24">
                  <c:v>2019/7/23</c:v>
                </c:pt>
                <c:pt idx="25">
                  <c:v>2019/7/24</c:v>
                </c:pt>
                <c:pt idx="26">
                  <c:v>2019/7/25</c:v>
                </c:pt>
                <c:pt idx="27">
                  <c:v>2019/7/26</c:v>
                </c:pt>
                <c:pt idx="28">
                  <c:v>2019/7/27</c:v>
                </c:pt>
                <c:pt idx="29">
                  <c:v>2019/7/28</c:v>
                </c:pt>
                <c:pt idx="30">
                  <c:v>2019/7/29</c:v>
                </c:pt>
                <c:pt idx="31">
                  <c:v>2019/7/30</c:v>
                </c:pt>
              </c:strCache>
            </c:strRef>
          </c:cat>
          <c:val>
            <c:numRef>
              <c:f>波音机场!$AB$4:$AB$36</c:f>
              <c:numCache>
                <c:formatCode>General</c:formatCode>
                <c:ptCount val="3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波音机场!$AA$4:$AA$36</c:f>
              <c:strCache>
                <c:ptCount val="32"/>
                <c:pt idx="0">
                  <c:v>(空白)</c:v>
                </c:pt>
                <c:pt idx="1">
                  <c:v>2019/6/30</c:v>
                </c:pt>
                <c:pt idx="2">
                  <c:v>2019/7/1</c:v>
                </c:pt>
                <c:pt idx="3">
                  <c:v>2019/7/2</c:v>
                </c:pt>
                <c:pt idx="4">
                  <c:v>2019/7/3</c:v>
                </c:pt>
                <c:pt idx="5">
                  <c:v>2019/7/4</c:v>
                </c:pt>
                <c:pt idx="6">
                  <c:v>2019/7/5</c:v>
                </c:pt>
                <c:pt idx="7">
                  <c:v>2019/7/6</c:v>
                </c:pt>
                <c:pt idx="8">
                  <c:v>2019/7/7</c:v>
                </c:pt>
                <c:pt idx="9">
                  <c:v>2019/7/8</c:v>
                </c:pt>
                <c:pt idx="10">
                  <c:v>2019/7/9</c:v>
                </c:pt>
                <c:pt idx="11">
                  <c:v>2019/7/10</c:v>
                </c:pt>
                <c:pt idx="12">
                  <c:v>2019/7/11</c:v>
                </c:pt>
                <c:pt idx="13">
                  <c:v>2019/7/12</c:v>
                </c:pt>
                <c:pt idx="14">
                  <c:v>2019/7/13</c:v>
                </c:pt>
                <c:pt idx="15">
                  <c:v>2019/7/14</c:v>
                </c:pt>
                <c:pt idx="16">
                  <c:v>2019/7/15</c:v>
                </c:pt>
                <c:pt idx="17">
                  <c:v>2019/7/16</c:v>
                </c:pt>
                <c:pt idx="18">
                  <c:v>2019/7/17</c:v>
                </c:pt>
                <c:pt idx="19">
                  <c:v>2019/7/18</c:v>
                </c:pt>
                <c:pt idx="20">
                  <c:v>2019/7/19</c:v>
                </c:pt>
                <c:pt idx="21">
                  <c:v>2019/7/20</c:v>
                </c:pt>
                <c:pt idx="22">
                  <c:v>2019/7/21</c:v>
                </c:pt>
                <c:pt idx="23">
                  <c:v>2019/7/22</c:v>
                </c:pt>
                <c:pt idx="24">
                  <c:v>2019/7/23</c:v>
                </c:pt>
                <c:pt idx="25">
                  <c:v>2019/7/24</c:v>
                </c:pt>
                <c:pt idx="26">
                  <c:v>2019/7/25</c:v>
                </c:pt>
                <c:pt idx="27">
                  <c:v>2019/7/26</c:v>
                </c:pt>
                <c:pt idx="28">
                  <c:v>2019/7/27</c:v>
                </c:pt>
                <c:pt idx="29">
                  <c:v>2019/7/28</c:v>
                </c:pt>
                <c:pt idx="30">
                  <c:v>2019/7/29</c:v>
                </c:pt>
                <c:pt idx="31">
                  <c:v>2019/7/30</c:v>
                </c:pt>
              </c:strCache>
            </c:strRef>
          </c:cat>
          <c:val>
            <c:numRef>
              <c:f>波音机场!$AC$4:$AC$36</c:f>
              <c:numCache>
                <c:formatCode>General</c:formatCode>
                <c:ptCount val="3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波音机场!$AA$4:$AA$36</c:f>
              <c:strCache>
                <c:ptCount val="32"/>
                <c:pt idx="0">
                  <c:v>(空白)</c:v>
                </c:pt>
                <c:pt idx="1">
                  <c:v>2019/6/30</c:v>
                </c:pt>
                <c:pt idx="2">
                  <c:v>2019/7/1</c:v>
                </c:pt>
                <c:pt idx="3">
                  <c:v>2019/7/2</c:v>
                </c:pt>
                <c:pt idx="4">
                  <c:v>2019/7/3</c:v>
                </c:pt>
                <c:pt idx="5">
                  <c:v>2019/7/4</c:v>
                </c:pt>
                <c:pt idx="6">
                  <c:v>2019/7/5</c:v>
                </c:pt>
                <c:pt idx="7">
                  <c:v>2019/7/6</c:v>
                </c:pt>
                <c:pt idx="8">
                  <c:v>2019/7/7</c:v>
                </c:pt>
                <c:pt idx="9">
                  <c:v>2019/7/8</c:v>
                </c:pt>
                <c:pt idx="10">
                  <c:v>2019/7/9</c:v>
                </c:pt>
                <c:pt idx="11">
                  <c:v>2019/7/10</c:v>
                </c:pt>
                <c:pt idx="12">
                  <c:v>2019/7/11</c:v>
                </c:pt>
                <c:pt idx="13">
                  <c:v>2019/7/12</c:v>
                </c:pt>
                <c:pt idx="14">
                  <c:v>2019/7/13</c:v>
                </c:pt>
                <c:pt idx="15">
                  <c:v>2019/7/14</c:v>
                </c:pt>
                <c:pt idx="16">
                  <c:v>2019/7/15</c:v>
                </c:pt>
                <c:pt idx="17">
                  <c:v>2019/7/16</c:v>
                </c:pt>
                <c:pt idx="18">
                  <c:v>2019/7/17</c:v>
                </c:pt>
                <c:pt idx="19">
                  <c:v>2019/7/18</c:v>
                </c:pt>
                <c:pt idx="20">
                  <c:v>2019/7/19</c:v>
                </c:pt>
                <c:pt idx="21">
                  <c:v>2019/7/20</c:v>
                </c:pt>
                <c:pt idx="22">
                  <c:v>2019/7/21</c:v>
                </c:pt>
                <c:pt idx="23">
                  <c:v>2019/7/22</c:v>
                </c:pt>
                <c:pt idx="24">
                  <c:v>2019/7/23</c:v>
                </c:pt>
                <c:pt idx="25">
                  <c:v>2019/7/24</c:v>
                </c:pt>
                <c:pt idx="26">
                  <c:v>2019/7/25</c:v>
                </c:pt>
                <c:pt idx="27">
                  <c:v>2019/7/26</c:v>
                </c:pt>
                <c:pt idx="28">
                  <c:v>2019/7/27</c:v>
                </c:pt>
                <c:pt idx="29">
                  <c:v>2019/7/28</c:v>
                </c:pt>
                <c:pt idx="30">
                  <c:v>2019/7/29</c:v>
                </c:pt>
                <c:pt idx="31">
                  <c:v>2019/7/30</c:v>
                </c:pt>
              </c:strCache>
            </c:strRef>
          </c:cat>
          <c:val>
            <c:numRef>
              <c:f>波音机场!$AD$4:$AD$36</c:f>
              <c:numCache>
                <c:formatCode>General</c:formatCode>
                <c:ptCount val="3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Tycoon计算.xlsx]Ghana!数据透视表1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Ghana!$AA$4:$AA$28</c:f>
              <c:strCache>
                <c:ptCount val="24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</c:strCache>
            </c:strRef>
          </c:cat>
          <c:val>
            <c:numRef>
              <c:f>Ghana!$AB$4:$AB$28</c:f>
              <c:numCache>
                <c:formatCode>General</c:formatCode>
                <c:ptCount val="24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Ghana!$AA$4:$AA$28</c:f>
              <c:strCache>
                <c:ptCount val="24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</c:strCache>
            </c:strRef>
          </c:cat>
          <c:val>
            <c:numRef>
              <c:f>Ghana!$AC$4:$AC$28</c:f>
              <c:numCache>
                <c:formatCode>General</c:formatCode>
                <c:ptCount val="24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Ghana!$AA$4:$AA$28</c:f>
              <c:strCache>
                <c:ptCount val="24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</c:strCache>
            </c:strRef>
          </c:cat>
          <c:val>
            <c:numRef>
              <c:f>Ghana!$AD$4:$AD$28</c:f>
              <c:numCache>
                <c:formatCode>General</c:formatCode>
                <c:ptCount val="24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Tycoon计算.xlsx]宝岛!数据透视表2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宝岛!$AA$4:$AA$28</c:f>
              <c:strCache>
                <c:ptCount val="24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</c:strCache>
            </c:strRef>
          </c:cat>
          <c:val>
            <c:numRef>
              <c:f>宝岛!$AB$4:$AB$28</c:f>
              <c:numCache>
                <c:formatCode>General</c:formatCode>
                <c:ptCount val="24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宝岛!$AA$4:$AA$28</c:f>
              <c:strCache>
                <c:ptCount val="24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</c:strCache>
            </c:strRef>
          </c:cat>
          <c:val>
            <c:numRef>
              <c:f>宝岛!$AC$4:$AC$28</c:f>
              <c:numCache>
                <c:formatCode>General</c:formatCode>
                <c:ptCount val="24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宝岛!$AA$4:$AA$28</c:f>
              <c:strCache>
                <c:ptCount val="24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</c:strCache>
            </c:strRef>
          </c:cat>
          <c:val>
            <c:numRef>
              <c:f>宝岛!$AD$4:$AD$28</c:f>
              <c:numCache>
                <c:formatCode>General</c:formatCode>
                <c:ptCount val="24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Tycoon计算.xlsx]诹访之濑岛!数据透视表3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诹访之濑岛!$AA$4:$AA$28</c:f>
              <c:strCache>
                <c:ptCount val="24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</c:strCache>
            </c:strRef>
          </c:cat>
          <c:val>
            <c:numRef>
              <c:f>诹访之濑岛!$AB$4:$AB$28</c:f>
              <c:numCache>
                <c:formatCode>General</c:formatCode>
                <c:ptCount val="2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诹访之濑岛!$AA$4:$AA$28</c:f>
              <c:strCache>
                <c:ptCount val="24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</c:strCache>
            </c:strRef>
          </c:cat>
          <c:val>
            <c:numRef>
              <c:f>诹访之濑岛!$AC$4:$AC$28</c:f>
              <c:numCache>
                <c:formatCode>General</c:formatCode>
                <c:ptCount val="24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诹访之濑岛!$AA$4:$AA$28</c:f>
              <c:strCache>
                <c:ptCount val="24"/>
                <c:pt idx="0">
                  <c:v>(空白)</c:v>
                </c:pt>
                <c:pt idx="1">
                  <c:v>2019/7/8</c:v>
                </c:pt>
                <c:pt idx="2">
                  <c:v>2019/7/9</c:v>
                </c:pt>
                <c:pt idx="3">
                  <c:v>2019/7/10</c:v>
                </c:pt>
                <c:pt idx="4">
                  <c:v>2019/7/11</c:v>
                </c:pt>
                <c:pt idx="5">
                  <c:v>2019/7/12</c:v>
                </c:pt>
                <c:pt idx="6">
                  <c:v>2019/7/13</c:v>
                </c:pt>
                <c:pt idx="7">
                  <c:v>2019/7/14</c:v>
                </c:pt>
                <c:pt idx="8">
                  <c:v>2019/7/15</c:v>
                </c:pt>
                <c:pt idx="9">
                  <c:v>2019/7/16</c:v>
                </c:pt>
                <c:pt idx="10">
                  <c:v>2019/7/17</c:v>
                </c:pt>
                <c:pt idx="11">
                  <c:v>2019/7/18</c:v>
                </c:pt>
                <c:pt idx="12">
                  <c:v>2019/7/19</c:v>
                </c:pt>
                <c:pt idx="13">
                  <c:v>2019/7/20</c:v>
                </c:pt>
                <c:pt idx="14">
                  <c:v>2019/7/21</c:v>
                </c:pt>
                <c:pt idx="15">
                  <c:v>2019/7/22</c:v>
                </c:pt>
                <c:pt idx="16">
                  <c:v>2019/7/23</c:v>
                </c:pt>
                <c:pt idx="17">
                  <c:v>2019/7/24</c:v>
                </c:pt>
                <c:pt idx="18">
                  <c:v>2019/7/25</c:v>
                </c:pt>
                <c:pt idx="19">
                  <c:v>2019/7/26</c:v>
                </c:pt>
                <c:pt idx="20">
                  <c:v>2019/7/27</c:v>
                </c:pt>
                <c:pt idx="21">
                  <c:v>2019/7/28</c:v>
                </c:pt>
                <c:pt idx="22">
                  <c:v>2019/7/29</c:v>
                </c:pt>
                <c:pt idx="23">
                  <c:v>2019/7/30</c:v>
                </c:pt>
              </c:strCache>
            </c:strRef>
          </c:cat>
          <c:val>
            <c:numRef>
              <c:f>诹访之濑岛!$AD$4:$AD$28</c:f>
              <c:numCache>
                <c:formatCode>General</c:formatCode>
                <c:ptCount val="2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宾夕法尼亚州!$AA$4:$AA$22</c:f>
              <c:strCache>
                <c:ptCount val="18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</c:strCache>
            </c:strRef>
          </c:cat>
          <c:val>
            <c:numRef>
              <c:f>宾夕法尼亚州!$AB$4:$AB$22</c:f>
              <c:numCache>
                <c:formatCode>General</c:formatCode>
                <c:ptCount val="18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宾夕法尼亚州!$AA$4:$AA$22</c:f>
              <c:strCache>
                <c:ptCount val="18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</c:strCache>
            </c:strRef>
          </c:cat>
          <c:val>
            <c:numRef>
              <c:f>宾夕法尼亚州!$AC$4:$AC$22</c:f>
              <c:numCache>
                <c:formatCode>General</c:formatCode>
                <c:ptCount val="18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宾夕法尼亚州!$AA$4:$AA$22</c:f>
              <c:strCache>
                <c:ptCount val="18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</c:strCache>
            </c:strRef>
          </c:cat>
          <c:val>
            <c:numRef>
              <c:f>宾夕法尼亚州!$AD$4:$AD$22</c:f>
              <c:numCache>
                <c:formatCode>General</c:formatCode>
                <c:ptCount val="18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4091904"/>
        <c:axId val="835071890"/>
      </c:lineChart>
      <c:catAx>
        <c:axId val="2140919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071890"/>
        <c:crosses val="autoZero"/>
        <c:auto val="1"/>
        <c:lblAlgn val="ctr"/>
        <c:lblOffset val="100"/>
        <c:noMultiLvlLbl val="0"/>
      </c:catAx>
      <c:valAx>
        <c:axId val="8350718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4091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97490737622095"/>
          <c:y val="0.060902458401958"/>
          <c:w val="0.847777029302796"/>
          <c:h val="0.883599028075846"/>
        </c:manualLayout>
      </c:layout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甘尼森岛!$AA$4:$AA$20</c:f>
              <c:strCache>
                <c:ptCount val="1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</c:strCache>
            </c:strRef>
          </c:cat>
          <c:val>
            <c:numRef>
              <c:f>甘尼森岛!$AB$4:$AB$20</c:f>
              <c:numCache>
                <c:formatCode>General</c:formatCode>
                <c:ptCount val="16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甘尼森岛!$AA$4:$AA$20</c:f>
              <c:strCache>
                <c:ptCount val="1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</c:strCache>
            </c:strRef>
          </c:cat>
          <c:val>
            <c:numRef>
              <c:f>甘尼森岛!$AC$4:$AC$20</c:f>
              <c:numCache>
                <c:formatCode>General</c:formatCode>
                <c:ptCount val="16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甘尼森岛!$AA$4:$AA$20</c:f>
              <c:strCache>
                <c:ptCount val="1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</c:strCache>
            </c:strRef>
          </c:cat>
          <c:val>
            <c:numRef>
              <c:f>甘尼森岛!$AD$4:$AD$20</c:f>
              <c:numCache>
                <c:formatCode>General</c:formatCode>
                <c:ptCount val="16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9642207"/>
        <c:axId val="890757868"/>
      </c:lineChart>
      <c:catAx>
        <c:axId val="59964220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757868"/>
        <c:crosses val="autoZero"/>
        <c:auto val="1"/>
        <c:lblAlgn val="ctr"/>
        <c:lblOffset val="100"/>
        <c:noMultiLvlLbl val="0"/>
      </c:catAx>
      <c:valAx>
        <c:axId val="8907578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9642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斯壮结!$AA$4:$AA$20</c:f>
              <c:strCache>
                <c:ptCount val="1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</c:strCache>
            </c:strRef>
          </c:cat>
          <c:val>
            <c:numRef>
              <c:f>斯壮结!$AB$4:$AB$20</c:f>
              <c:numCache>
                <c:formatCode>General</c:formatCode>
                <c:ptCount val="16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斯壮结!$AA$4:$AA$20</c:f>
              <c:strCache>
                <c:ptCount val="1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</c:strCache>
            </c:strRef>
          </c:cat>
          <c:val>
            <c:numRef>
              <c:f>斯壮结!$AC$4:$AC$20</c:f>
              <c:numCache>
                <c:formatCode>General</c:formatCode>
                <c:ptCount val="16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斯壮结!$AA$4:$AA$20</c:f>
              <c:strCache>
                <c:ptCount val="16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</c:strCache>
            </c:strRef>
          </c:cat>
          <c:val>
            <c:numRef>
              <c:f>斯壮结!$AD$4:$AD$20</c:f>
              <c:numCache>
                <c:formatCode>General</c:formatCode>
                <c:ptCount val="16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515257"/>
        <c:axId val="603241455"/>
      </c:lineChart>
      <c:catAx>
        <c:axId val="1805152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3241455"/>
        <c:crosses val="autoZero"/>
        <c:auto val="1"/>
        <c:lblAlgn val="ctr"/>
        <c:lblOffset val="100"/>
        <c:noMultiLvlLbl val="0"/>
      </c:catAx>
      <c:valAx>
        <c:axId val="603241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05152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Tycoon计算.xlsx]弗里蒙特岛!数据透视表1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弗里蒙特岛!$AA$4:$AA$24</c:f>
              <c:strCache>
                <c:ptCount val="20"/>
                <c:pt idx="0">
                  <c:v>(空白)</c:v>
                </c:pt>
                <c:pt idx="1">
                  <c:v>2019/7/12</c:v>
                </c:pt>
                <c:pt idx="2">
                  <c:v>2019/7/13</c:v>
                </c:pt>
                <c:pt idx="3">
                  <c:v>2019/7/14</c:v>
                </c:pt>
                <c:pt idx="4">
                  <c:v>2019/7/15</c:v>
                </c:pt>
                <c:pt idx="5">
                  <c:v>2019/7/16</c:v>
                </c:pt>
                <c:pt idx="6">
                  <c:v>2019/7/17</c:v>
                </c:pt>
                <c:pt idx="7">
                  <c:v>2019/7/18</c:v>
                </c:pt>
                <c:pt idx="8">
                  <c:v>2019/7/19</c:v>
                </c:pt>
                <c:pt idx="9">
                  <c:v>2019/7/20</c:v>
                </c:pt>
                <c:pt idx="10">
                  <c:v>2019/7/21</c:v>
                </c:pt>
                <c:pt idx="11">
                  <c:v>2019/7/22</c:v>
                </c:pt>
                <c:pt idx="12">
                  <c:v>2019/7/23</c:v>
                </c:pt>
                <c:pt idx="13">
                  <c:v>2019/7/24</c:v>
                </c:pt>
                <c:pt idx="14">
                  <c:v>2019/7/25</c:v>
                </c:pt>
                <c:pt idx="15">
                  <c:v>2019/7/26</c:v>
                </c:pt>
                <c:pt idx="16">
                  <c:v>2019/7/27</c:v>
                </c:pt>
                <c:pt idx="17">
                  <c:v>2019/7/28</c:v>
                </c:pt>
                <c:pt idx="18">
                  <c:v>2019/7/29</c:v>
                </c:pt>
                <c:pt idx="19">
                  <c:v>2019/7/30</c:v>
                </c:pt>
              </c:strCache>
            </c:strRef>
          </c:cat>
          <c:val>
            <c:numRef>
              <c:f>弗里蒙特岛!$AB$4:$AB$24</c:f>
              <c:numCache>
                <c:formatCode>General</c:formatCode>
                <c:ptCount val="20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弗里蒙特岛!$AA$4:$AA$24</c:f>
              <c:strCache>
                <c:ptCount val="20"/>
                <c:pt idx="0">
                  <c:v>(空白)</c:v>
                </c:pt>
                <c:pt idx="1">
                  <c:v>2019/7/12</c:v>
                </c:pt>
                <c:pt idx="2">
                  <c:v>2019/7/13</c:v>
                </c:pt>
                <c:pt idx="3">
                  <c:v>2019/7/14</c:v>
                </c:pt>
                <c:pt idx="4">
                  <c:v>2019/7/15</c:v>
                </c:pt>
                <c:pt idx="5">
                  <c:v>2019/7/16</c:v>
                </c:pt>
                <c:pt idx="6">
                  <c:v>2019/7/17</c:v>
                </c:pt>
                <c:pt idx="7">
                  <c:v>2019/7/18</c:v>
                </c:pt>
                <c:pt idx="8">
                  <c:v>2019/7/19</c:v>
                </c:pt>
                <c:pt idx="9">
                  <c:v>2019/7/20</c:v>
                </c:pt>
                <c:pt idx="10">
                  <c:v>2019/7/21</c:v>
                </c:pt>
                <c:pt idx="11">
                  <c:v>2019/7/22</c:v>
                </c:pt>
                <c:pt idx="12">
                  <c:v>2019/7/23</c:v>
                </c:pt>
                <c:pt idx="13">
                  <c:v>2019/7/24</c:v>
                </c:pt>
                <c:pt idx="14">
                  <c:v>2019/7/25</c:v>
                </c:pt>
                <c:pt idx="15">
                  <c:v>2019/7/26</c:v>
                </c:pt>
                <c:pt idx="16">
                  <c:v>2019/7/27</c:v>
                </c:pt>
                <c:pt idx="17">
                  <c:v>2019/7/28</c:v>
                </c:pt>
                <c:pt idx="18">
                  <c:v>2019/7/29</c:v>
                </c:pt>
                <c:pt idx="19">
                  <c:v>2019/7/30</c:v>
                </c:pt>
              </c:strCache>
            </c:strRef>
          </c:cat>
          <c:val>
            <c:numRef>
              <c:f>弗里蒙特岛!$AC$4:$AC$24</c:f>
              <c:numCache>
                <c:formatCode>General</c:formatCode>
                <c:ptCount val="20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弗里蒙特岛!$AA$4:$AA$24</c:f>
              <c:strCache>
                <c:ptCount val="20"/>
                <c:pt idx="0">
                  <c:v>(空白)</c:v>
                </c:pt>
                <c:pt idx="1">
                  <c:v>2019/7/12</c:v>
                </c:pt>
                <c:pt idx="2">
                  <c:v>2019/7/13</c:v>
                </c:pt>
                <c:pt idx="3">
                  <c:v>2019/7/14</c:v>
                </c:pt>
                <c:pt idx="4">
                  <c:v>2019/7/15</c:v>
                </c:pt>
                <c:pt idx="5">
                  <c:v>2019/7/16</c:v>
                </c:pt>
                <c:pt idx="6">
                  <c:v>2019/7/17</c:v>
                </c:pt>
                <c:pt idx="7">
                  <c:v>2019/7/18</c:v>
                </c:pt>
                <c:pt idx="8">
                  <c:v>2019/7/19</c:v>
                </c:pt>
                <c:pt idx="9">
                  <c:v>2019/7/20</c:v>
                </c:pt>
                <c:pt idx="10">
                  <c:v>2019/7/21</c:v>
                </c:pt>
                <c:pt idx="11">
                  <c:v>2019/7/22</c:v>
                </c:pt>
                <c:pt idx="12">
                  <c:v>2019/7/23</c:v>
                </c:pt>
                <c:pt idx="13">
                  <c:v>2019/7/24</c:v>
                </c:pt>
                <c:pt idx="14">
                  <c:v>2019/7/25</c:v>
                </c:pt>
                <c:pt idx="15">
                  <c:v>2019/7/26</c:v>
                </c:pt>
                <c:pt idx="16">
                  <c:v>2019/7/27</c:v>
                </c:pt>
                <c:pt idx="17">
                  <c:v>2019/7/28</c:v>
                </c:pt>
                <c:pt idx="18">
                  <c:v>2019/7/29</c:v>
                </c:pt>
                <c:pt idx="19">
                  <c:v>2019/7/30</c:v>
                </c:pt>
              </c:strCache>
            </c:strRef>
          </c:cat>
          <c:val>
            <c:numRef>
              <c:f>弗里蒙特岛!$AD$4:$AD$24</c:f>
              <c:numCache>
                <c:formatCode>General</c:formatCode>
                <c:ptCount val="20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Tycoon计算.xlsx]珲春防川风景名胜区!数据透视表3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珲春防川风景名胜区!$AA$4:$AA$19</c:f>
              <c:strCache>
                <c:ptCount val="15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</c:strCache>
            </c:strRef>
          </c:cat>
          <c:val>
            <c:numRef>
              <c:f>珲春防川风景名胜区!$AB$4:$AB$19</c:f>
              <c:numCache>
                <c:formatCode>General</c:formatCode>
                <c:ptCount val="15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珲春防川风景名胜区!$AA$4:$AA$19</c:f>
              <c:strCache>
                <c:ptCount val="15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</c:strCache>
            </c:strRef>
          </c:cat>
          <c:val>
            <c:numRef>
              <c:f>珲春防川风景名胜区!$AC$4:$AC$19</c:f>
              <c:numCache>
                <c:formatCode>General</c:formatCode>
                <c:ptCount val="1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珲春防川风景名胜区!$AA$4:$AA$19</c:f>
              <c:strCache>
                <c:ptCount val="15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</c:strCache>
            </c:strRef>
          </c:cat>
          <c:val>
            <c:numRef>
              <c:f>珲春防川风景名胜区!$AD$4:$AD$19</c:f>
              <c:numCache>
                <c:formatCode>General</c:formatCode>
                <c:ptCount val="15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Tycoon计算.xlsx]沈飞集团!数据透视表1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沈飞集团!$AA$4:$AA$19</c:f>
              <c:strCache>
                <c:ptCount val="15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</c:strCache>
            </c:strRef>
          </c:cat>
          <c:val>
            <c:numRef>
              <c:f>沈飞集团!$AB$4:$AB$19</c:f>
              <c:numCache>
                <c:formatCode>General</c:formatCode>
                <c:ptCount val="15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沈飞集团!$AA$4:$AA$19</c:f>
              <c:strCache>
                <c:ptCount val="15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</c:strCache>
            </c:strRef>
          </c:cat>
          <c:val>
            <c:numRef>
              <c:f>沈飞集团!$AC$4:$AC$19</c:f>
              <c:numCache>
                <c:formatCode>General</c:formatCode>
                <c:ptCount val="1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沈飞集团!$AA$4:$AA$19</c:f>
              <c:strCache>
                <c:ptCount val="15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</c:strCache>
            </c:strRef>
          </c:cat>
          <c:val>
            <c:numRef>
              <c:f>沈飞集团!$AD$4:$AD$19</c:f>
              <c:numCache>
                <c:formatCode>General</c:formatCode>
                <c:ptCount val="15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Tycoon计算.xlsx]沈飞军用机场!数据透视表2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沈飞军用机场!$AA$4:$AA$18</c:f>
              <c:strCache>
                <c:ptCount val="14"/>
                <c:pt idx="0">
                  <c:v>(空白)</c:v>
                </c:pt>
                <c:pt idx="1">
                  <c:v>2019/7/18</c:v>
                </c:pt>
                <c:pt idx="2">
                  <c:v>2019/7/19</c:v>
                </c:pt>
                <c:pt idx="3">
                  <c:v>2019/7/20</c:v>
                </c:pt>
                <c:pt idx="4">
                  <c:v>2019/7/21</c:v>
                </c:pt>
                <c:pt idx="5">
                  <c:v>2019/7/22</c:v>
                </c:pt>
                <c:pt idx="6">
                  <c:v>2019/7/23</c:v>
                </c:pt>
                <c:pt idx="7">
                  <c:v>2019/7/24</c:v>
                </c:pt>
                <c:pt idx="8">
                  <c:v>2019/7/25</c:v>
                </c:pt>
                <c:pt idx="9">
                  <c:v>2019/7/26</c:v>
                </c:pt>
                <c:pt idx="10">
                  <c:v>2019/7/27</c:v>
                </c:pt>
                <c:pt idx="11">
                  <c:v>2019/7/28</c:v>
                </c:pt>
                <c:pt idx="12">
                  <c:v>2019/7/29</c:v>
                </c:pt>
                <c:pt idx="13">
                  <c:v>2019/7/30</c:v>
                </c:pt>
              </c:strCache>
            </c:strRef>
          </c:cat>
          <c:val>
            <c:numRef>
              <c:f>沈飞军用机场!$AB$4:$AB$18</c:f>
              <c:numCache>
                <c:formatCode>General</c:formatCode>
                <c:ptCount val="14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沈飞军用机场!$AA$4:$AA$18</c:f>
              <c:strCache>
                <c:ptCount val="14"/>
                <c:pt idx="0">
                  <c:v>(空白)</c:v>
                </c:pt>
                <c:pt idx="1">
                  <c:v>2019/7/18</c:v>
                </c:pt>
                <c:pt idx="2">
                  <c:v>2019/7/19</c:v>
                </c:pt>
                <c:pt idx="3">
                  <c:v>2019/7/20</c:v>
                </c:pt>
                <c:pt idx="4">
                  <c:v>2019/7/21</c:v>
                </c:pt>
                <c:pt idx="5">
                  <c:v>2019/7/22</c:v>
                </c:pt>
                <c:pt idx="6">
                  <c:v>2019/7/23</c:v>
                </c:pt>
                <c:pt idx="7">
                  <c:v>2019/7/24</c:v>
                </c:pt>
                <c:pt idx="8">
                  <c:v>2019/7/25</c:v>
                </c:pt>
                <c:pt idx="9">
                  <c:v>2019/7/26</c:v>
                </c:pt>
                <c:pt idx="10">
                  <c:v>2019/7/27</c:v>
                </c:pt>
                <c:pt idx="11">
                  <c:v>2019/7/28</c:v>
                </c:pt>
                <c:pt idx="12">
                  <c:v>2019/7/29</c:v>
                </c:pt>
                <c:pt idx="13">
                  <c:v>2019/7/30</c:v>
                </c:pt>
              </c:strCache>
            </c:strRef>
          </c:cat>
          <c:val>
            <c:numRef>
              <c:f>沈飞军用机场!$AC$4:$AC$18</c:f>
              <c:numCache>
                <c:formatCode>General</c:formatCode>
                <c:ptCount val="14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沈飞军用机场!$AA$4:$AA$18</c:f>
              <c:strCache>
                <c:ptCount val="14"/>
                <c:pt idx="0">
                  <c:v>(空白)</c:v>
                </c:pt>
                <c:pt idx="1">
                  <c:v>2019/7/18</c:v>
                </c:pt>
                <c:pt idx="2">
                  <c:v>2019/7/19</c:v>
                </c:pt>
                <c:pt idx="3">
                  <c:v>2019/7/20</c:v>
                </c:pt>
                <c:pt idx="4">
                  <c:v>2019/7/21</c:v>
                </c:pt>
                <c:pt idx="5">
                  <c:v>2019/7/22</c:v>
                </c:pt>
                <c:pt idx="6">
                  <c:v>2019/7/23</c:v>
                </c:pt>
                <c:pt idx="7">
                  <c:v>2019/7/24</c:v>
                </c:pt>
                <c:pt idx="8">
                  <c:v>2019/7/25</c:v>
                </c:pt>
                <c:pt idx="9">
                  <c:v>2019/7/26</c:v>
                </c:pt>
                <c:pt idx="10">
                  <c:v>2019/7/27</c:v>
                </c:pt>
                <c:pt idx="11">
                  <c:v>2019/7/28</c:v>
                </c:pt>
                <c:pt idx="12">
                  <c:v>2019/7/29</c:v>
                </c:pt>
                <c:pt idx="13">
                  <c:v>2019/7/30</c:v>
                </c:pt>
              </c:strCache>
            </c:strRef>
          </c:cat>
          <c:val>
            <c:numRef>
              <c:f>沈飞军用机场!$AD$4:$AD$18</c:f>
              <c:numCache>
                <c:formatCode>General</c:formatCode>
                <c:ptCount val="14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Tycoon计算.xlsx]沈阳飞机工业集团有限公司!数据透视表1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沈阳飞机工业集团有限公司!$AA$4:$AA$19</c:f>
              <c:strCache>
                <c:ptCount val="15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</c:strCache>
            </c:strRef>
          </c:cat>
          <c:val>
            <c:numRef>
              <c:f>沈阳飞机工业集团有限公司!$AB$4:$AB$19</c:f>
              <c:numCache>
                <c:formatCode>General</c:formatCode>
                <c:ptCount val="1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沈阳飞机工业集团有限公司!$AA$4:$AA$19</c:f>
              <c:strCache>
                <c:ptCount val="15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</c:strCache>
            </c:strRef>
          </c:cat>
          <c:val>
            <c:numRef>
              <c:f>沈阳飞机工业集团有限公司!$AC$4:$AC$19</c:f>
              <c:numCache>
                <c:formatCode>General</c:formatCode>
                <c:ptCount val="1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沈阳飞机工业集团有限公司!$AA$4:$AA$19</c:f>
              <c:strCache>
                <c:ptCount val="15"/>
                <c:pt idx="0">
                  <c:v>(空白)</c:v>
                </c:pt>
                <c:pt idx="1">
                  <c:v>2019/7/17</c:v>
                </c:pt>
                <c:pt idx="2">
                  <c:v>2019/7/18</c:v>
                </c:pt>
                <c:pt idx="3">
                  <c:v>2019/7/19</c:v>
                </c:pt>
                <c:pt idx="4">
                  <c:v>2019/7/20</c:v>
                </c:pt>
                <c:pt idx="5">
                  <c:v>2019/7/21</c:v>
                </c:pt>
                <c:pt idx="6">
                  <c:v>2019/7/22</c:v>
                </c:pt>
                <c:pt idx="7">
                  <c:v>2019/7/23</c:v>
                </c:pt>
                <c:pt idx="8">
                  <c:v>2019/7/24</c:v>
                </c:pt>
                <c:pt idx="9">
                  <c:v>2019/7/25</c:v>
                </c:pt>
                <c:pt idx="10">
                  <c:v>2019/7/26</c:v>
                </c:pt>
                <c:pt idx="11">
                  <c:v>2019/7/27</c:v>
                </c:pt>
                <c:pt idx="12">
                  <c:v>2019/7/28</c:v>
                </c:pt>
                <c:pt idx="13">
                  <c:v>2019/7/29</c:v>
                </c:pt>
                <c:pt idx="14">
                  <c:v>2019/7/30</c:v>
                </c:pt>
              </c:strCache>
            </c:strRef>
          </c:cat>
          <c:val>
            <c:numRef>
              <c:f>沈阳飞机工业集团有限公司!$AD$4:$AD$19</c:f>
              <c:numCache>
                <c:formatCode>General</c:formatCode>
                <c:ptCount val="1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茅台大厦!$N$4:$N$79</c:f>
              <c:strCache>
                <c:ptCount val="7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</c:strCache>
            </c:strRef>
          </c:cat>
          <c:val>
            <c:numRef>
              <c:f>茅台大厦!$O$4:$O$79</c:f>
              <c:numCache>
                <c:formatCode>General</c:formatCode>
                <c:ptCount val="75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茅台大厦!$N$4:$N$79</c:f>
              <c:strCache>
                <c:ptCount val="7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</c:strCache>
            </c:strRef>
          </c:cat>
          <c:val>
            <c:numRef>
              <c:f>茅台大厦!$P$4:$P$79</c:f>
              <c:numCache>
                <c:formatCode>General</c:formatCode>
                <c:ptCount val="75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茅台大厦!$N$4:$N$79</c:f>
              <c:strCache>
                <c:ptCount val="7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</c:strCache>
            </c:strRef>
          </c:cat>
          <c:val>
            <c:numRef>
              <c:f>茅台大厦!$Q$4:$Q$79</c:f>
              <c:numCache>
                <c:formatCode>General</c:formatCode>
                <c:ptCount val="75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54700630"/>
        <c:axId val="150496255"/>
      </c:lineChart>
      <c:catAx>
        <c:axId val="8547006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0496255"/>
        <c:crosses val="autoZero"/>
        <c:auto val="1"/>
        <c:lblAlgn val="ctr"/>
        <c:lblOffset val="100"/>
        <c:noMultiLvlLbl val="0"/>
      </c:catAx>
      <c:valAx>
        <c:axId val="150496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7006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国家核电!$V$3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国家核电!$U$4:$U$79</c:f>
              <c:strCache>
                <c:ptCount val="7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</c:strCache>
            </c:strRef>
          </c:cat>
          <c:val>
            <c:numRef>
              <c:f>国家核电!$V$4:$V$79</c:f>
              <c:numCache>
                <c:formatCode>General</c:formatCode>
                <c:ptCount val="75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国家核电!$W$3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国家核电!$U$4:$U$79</c:f>
              <c:strCache>
                <c:ptCount val="7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</c:strCache>
            </c:strRef>
          </c:cat>
          <c:val>
            <c:numRef>
              <c:f>国家核电!$W$4:$W$79</c:f>
              <c:numCache>
                <c:formatCode>General</c:formatCode>
                <c:ptCount val="75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国家核电!$X$3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国家核电!$U$4:$U$79</c:f>
              <c:strCache>
                <c:ptCount val="7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</c:strCache>
            </c:strRef>
          </c:cat>
          <c:val>
            <c:numRef>
              <c:f>国家核电!$X$4:$X$79</c:f>
              <c:numCache>
                <c:formatCode>General</c:formatCode>
                <c:ptCount val="75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9477348"/>
        <c:axId val="606957315"/>
      </c:lineChart>
      <c:catAx>
        <c:axId val="1694773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6957315"/>
        <c:crosses val="autoZero"/>
        <c:auto val="1"/>
        <c:lblAlgn val="ctr"/>
        <c:lblOffset val="100"/>
        <c:noMultiLvlLbl val="0"/>
      </c:catAx>
      <c:valAx>
        <c:axId val="6069573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94773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电子城IT产业园!$AB$4:$AB$63</c:f>
              <c:strCache>
                <c:ptCount val="59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</c:strCache>
            </c:strRef>
          </c:cat>
          <c:val>
            <c:numRef>
              <c:f>电子城IT产业园!$AC$4:$AC$63</c:f>
              <c:numCache>
                <c:formatCode>General</c:formatCode>
                <c:ptCount val="59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电子城IT产业园!$AB$4:$AB$63</c:f>
              <c:strCache>
                <c:ptCount val="59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</c:strCache>
            </c:strRef>
          </c:cat>
          <c:val>
            <c:numRef>
              <c:f>电子城IT产业园!$AD$4:$AD$63</c:f>
              <c:numCache>
                <c:formatCode>General</c:formatCode>
                <c:ptCount val="59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电子城IT产业园!$AB$4:$AB$63</c:f>
              <c:strCache>
                <c:ptCount val="59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</c:strCache>
            </c:strRef>
          </c:cat>
          <c:val>
            <c:numRef>
              <c:f>电子城IT产业园!$AE$4:$AE$63</c:f>
              <c:numCache>
                <c:formatCode>General</c:formatCode>
                <c:ptCount val="59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1263544"/>
        <c:axId val="217113099"/>
      </c:lineChart>
      <c:catAx>
        <c:axId val="431263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7113099"/>
        <c:crosses val="autoZero"/>
        <c:auto val="1"/>
        <c:lblAlgn val="ctr"/>
        <c:lblOffset val="100"/>
        <c:noMultiLvlLbl val="0"/>
      </c:catAx>
      <c:valAx>
        <c:axId val="2171130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1263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中国国际科技会展中心!$AB$4:$AB$72</c:f>
              <c:strCache>
                <c:ptCount val="68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</c:strCache>
            </c:strRef>
          </c:cat>
          <c:val>
            <c:numRef>
              <c:f>中国国际科技会展中心!$AC$4:$AC$72</c:f>
              <c:numCache>
                <c:formatCode>General</c:formatCode>
                <c:ptCount val="68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中国国际科技会展中心!$AB$4:$AB$72</c:f>
              <c:strCache>
                <c:ptCount val="68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</c:strCache>
            </c:strRef>
          </c:cat>
          <c:val>
            <c:numRef>
              <c:f>中国国际科技会展中心!$AD$4:$AD$72</c:f>
              <c:numCache>
                <c:formatCode>General</c:formatCode>
                <c:ptCount val="68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中国国际科技会展中心!$AB$4:$AB$72</c:f>
              <c:strCache>
                <c:ptCount val="68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</c:strCache>
            </c:strRef>
          </c:cat>
          <c:val>
            <c:numRef>
              <c:f>中国国际科技会展中心!$AE$4:$AE$72</c:f>
              <c:numCache>
                <c:formatCode>General</c:formatCode>
                <c:ptCount val="68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6350116"/>
        <c:axId val="478608302"/>
      </c:lineChart>
      <c:catAx>
        <c:axId val="29635011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8608302"/>
        <c:crosses val="autoZero"/>
        <c:auto val="1"/>
        <c:lblAlgn val="ctr"/>
        <c:lblOffset val="100"/>
        <c:noMultiLvlLbl val="0"/>
      </c:catAx>
      <c:valAx>
        <c:axId val="47860830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63501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Kugluktuk!$AA$4:$AA$17</c:f>
              <c:strCache>
                <c:ptCount val="13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</c:strCache>
            </c:strRef>
          </c:cat>
          <c:val>
            <c:numRef>
              <c:f>Kugluktuk!$AB$4:$AB$17</c:f>
              <c:numCache>
                <c:formatCode>General</c:formatCode>
                <c:ptCount val="13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Kugluktuk!$AA$4:$AA$17</c:f>
              <c:strCache>
                <c:ptCount val="13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</c:strCache>
            </c:strRef>
          </c:cat>
          <c:val>
            <c:numRef>
              <c:f>Kugluktuk!$AC$4:$AC$17</c:f>
              <c:numCache>
                <c:formatCode>General</c:formatCode>
                <c:ptCount val="13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Kugluktuk!$AA$4:$AA$17</c:f>
              <c:strCache>
                <c:ptCount val="13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</c:strCache>
            </c:strRef>
          </c:cat>
          <c:val>
            <c:numRef>
              <c:f>Kugluktuk!$AD$4:$AD$17</c:f>
              <c:numCache>
                <c:formatCode>General</c:formatCode>
                <c:ptCount val="13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7372035"/>
        <c:axId val="16066112"/>
      </c:lineChart>
      <c:catAx>
        <c:axId val="7673720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66112"/>
        <c:crosses val="autoZero"/>
        <c:auto val="1"/>
        <c:lblAlgn val="ctr"/>
        <c:lblOffset val="100"/>
        <c:noMultiLvlLbl val="0"/>
      </c:catAx>
      <c:valAx>
        <c:axId val="160661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73720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Moosonee!$AA$4:$AA$17</c:f>
              <c:strCache>
                <c:ptCount val="13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</c:strCache>
            </c:strRef>
          </c:cat>
          <c:val>
            <c:numRef>
              <c:f>Moosonee!$AB$4:$AB$17</c:f>
              <c:numCache>
                <c:formatCode>General</c:formatCode>
                <c:ptCount val="13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Moosonee!$AA$4:$AA$17</c:f>
              <c:strCache>
                <c:ptCount val="13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</c:strCache>
            </c:strRef>
          </c:cat>
          <c:val>
            <c:numRef>
              <c:f>Moosonee!$AC$4:$AC$17</c:f>
              <c:numCache>
                <c:formatCode>General</c:formatCode>
                <c:ptCount val="13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Moosonee!$AA$4:$AA$17</c:f>
              <c:strCache>
                <c:ptCount val="13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</c:strCache>
            </c:strRef>
          </c:cat>
          <c:val>
            <c:numRef>
              <c:f>Moosonee!$AD$4:$AD$17</c:f>
              <c:numCache>
                <c:formatCode>General</c:formatCode>
                <c:ptCount val="13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7739136"/>
        <c:axId val="770681153"/>
      </c:lineChart>
      <c:catAx>
        <c:axId val="177739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681153"/>
        <c:crosses val="autoZero"/>
        <c:auto val="1"/>
        <c:lblAlgn val="ctr"/>
        <c:lblOffset val="100"/>
        <c:noMultiLvlLbl val="0"/>
      </c:catAx>
      <c:valAx>
        <c:axId val="7706811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739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Tycoon计算.xlsx]应物会议中心!数据透视表16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应物会议中心!$AB$4:$AB$53</c:f>
              <c:strCache>
                <c:ptCount val="49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</c:strCache>
            </c:strRef>
          </c:cat>
          <c:val>
            <c:numRef>
              <c:f>应物会议中心!$AC$4:$AC$53</c:f>
              <c:numCache>
                <c:formatCode>General</c:formatCode>
                <c:ptCount val="49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应物会议中心!$AB$4:$AB$53</c:f>
              <c:strCache>
                <c:ptCount val="49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</c:strCache>
            </c:strRef>
          </c:cat>
          <c:val>
            <c:numRef>
              <c:f>应物会议中心!$AD$4:$AD$53</c:f>
              <c:numCache>
                <c:formatCode>General</c:formatCode>
                <c:ptCount val="49"/>
                <c:pt idx="1">
                  <c:v>154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应物会议中心!$AB$4:$AB$53</c:f>
              <c:strCache>
                <c:ptCount val="49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</c:strCache>
            </c:strRef>
          </c:cat>
          <c:val>
            <c:numRef>
              <c:f>应物会议中心!$AE$4:$AE$53</c:f>
              <c:numCache>
                <c:formatCode>General</c:formatCode>
                <c:ptCount val="49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Tycoon计算.xlsx]新时代大厦!数据透视表15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新时代大厦!$AB$4:$AB$53</c:f>
              <c:strCache>
                <c:ptCount val="49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</c:strCache>
            </c:strRef>
          </c:cat>
          <c:val>
            <c:numRef>
              <c:f>新时代大厦!$AC$4:$AC$53</c:f>
              <c:numCache>
                <c:formatCode>General</c:formatCode>
                <c:ptCount val="4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新时代大厦!$AB$4:$AB$53</c:f>
              <c:strCache>
                <c:ptCount val="49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</c:strCache>
            </c:strRef>
          </c:cat>
          <c:val>
            <c:numRef>
              <c:f>新时代大厦!$AD$4:$AD$53</c:f>
              <c:numCache>
                <c:formatCode>General</c:formatCode>
                <c:ptCount val="49"/>
                <c:pt idx="1">
                  <c:v>309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新时代大厦!$AB$4:$AB$53</c:f>
              <c:strCache>
                <c:ptCount val="49"/>
                <c:pt idx="0">
                  <c:v>(空白)</c:v>
                </c:pt>
                <c:pt idx="1">
                  <c:v>2019/6/13</c:v>
                </c:pt>
                <c:pt idx="2">
                  <c:v>2019/6/14</c:v>
                </c:pt>
                <c:pt idx="3">
                  <c:v>2019/6/15</c:v>
                </c:pt>
                <c:pt idx="4">
                  <c:v>2019/6/16</c:v>
                </c:pt>
                <c:pt idx="5">
                  <c:v>2019/6/17</c:v>
                </c:pt>
                <c:pt idx="6">
                  <c:v>2019/6/18</c:v>
                </c:pt>
                <c:pt idx="7">
                  <c:v>2019/6/19</c:v>
                </c:pt>
                <c:pt idx="8">
                  <c:v>2019/6/20</c:v>
                </c:pt>
                <c:pt idx="9">
                  <c:v>2019/6/21</c:v>
                </c:pt>
                <c:pt idx="10">
                  <c:v>2019/6/22</c:v>
                </c:pt>
                <c:pt idx="11">
                  <c:v>2019/6/23</c:v>
                </c:pt>
                <c:pt idx="12">
                  <c:v>2019/6/24</c:v>
                </c:pt>
                <c:pt idx="13">
                  <c:v>2019/6/25</c:v>
                </c:pt>
                <c:pt idx="14">
                  <c:v>2019/6/26</c:v>
                </c:pt>
                <c:pt idx="15">
                  <c:v>2019/6/27</c:v>
                </c:pt>
                <c:pt idx="16">
                  <c:v>2019/6/28</c:v>
                </c:pt>
                <c:pt idx="17">
                  <c:v>2019/6/29</c:v>
                </c:pt>
                <c:pt idx="18">
                  <c:v>2019/6/30</c:v>
                </c:pt>
                <c:pt idx="19">
                  <c:v>2019/7/1</c:v>
                </c:pt>
                <c:pt idx="20">
                  <c:v>2019/7/2</c:v>
                </c:pt>
                <c:pt idx="21">
                  <c:v>2019/7/3</c:v>
                </c:pt>
                <c:pt idx="22">
                  <c:v>2019/7/4</c:v>
                </c:pt>
                <c:pt idx="23">
                  <c:v>2019/7/5</c:v>
                </c:pt>
                <c:pt idx="24">
                  <c:v>2019/7/6</c:v>
                </c:pt>
                <c:pt idx="25">
                  <c:v>2019/7/7</c:v>
                </c:pt>
                <c:pt idx="26">
                  <c:v>2019/7/8</c:v>
                </c:pt>
                <c:pt idx="27">
                  <c:v>2019/7/9</c:v>
                </c:pt>
                <c:pt idx="28">
                  <c:v>2019/7/10</c:v>
                </c:pt>
                <c:pt idx="29">
                  <c:v>2019/7/11</c:v>
                </c:pt>
                <c:pt idx="30">
                  <c:v>2019/7/12</c:v>
                </c:pt>
                <c:pt idx="31">
                  <c:v>2019/7/13</c:v>
                </c:pt>
                <c:pt idx="32">
                  <c:v>2019/7/14</c:v>
                </c:pt>
                <c:pt idx="33">
                  <c:v>2019/7/15</c:v>
                </c:pt>
                <c:pt idx="34">
                  <c:v>2019/7/16</c:v>
                </c:pt>
                <c:pt idx="35">
                  <c:v>2019/7/17</c:v>
                </c:pt>
                <c:pt idx="36">
                  <c:v>2019/7/18</c:v>
                </c:pt>
                <c:pt idx="37">
                  <c:v>2019/7/19</c:v>
                </c:pt>
                <c:pt idx="38">
                  <c:v>2019/7/20</c:v>
                </c:pt>
                <c:pt idx="39">
                  <c:v>2019/7/21</c:v>
                </c:pt>
                <c:pt idx="40">
                  <c:v>2019/7/22</c:v>
                </c:pt>
                <c:pt idx="41">
                  <c:v>2019/7/23</c:v>
                </c:pt>
                <c:pt idx="42">
                  <c:v>2019/7/24</c:v>
                </c:pt>
                <c:pt idx="43">
                  <c:v>2019/7/25</c:v>
                </c:pt>
                <c:pt idx="44">
                  <c:v>2019/7/26</c:v>
                </c:pt>
                <c:pt idx="45">
                  <c:v>2019/7/27</c:v>
                </c:pt>
                <c:pt idx="46">
                  <c:v>2019/7/28</c:v>
                </c:pt>
                <c:pt idx="47">
                  <c:v>2019/7/29</c:v>
                </c:pt>
                <c:pt idx="48">
                  <c:v>2019/7/30</c:v>
                </c:pt>
              </c:strCache>
            </c:strRef>
          </c:cat>
          <c:val>
            <c:numRef>
              <c:f>新时代大厦!$AE$4:$AE$53</c:f>
              <c:numCache>
                <c:formatCode>General</c:formatCode>
                <c:ptCount val="4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Tycoon计算.xlsx]大明宫遗址博物馆!数据透视表10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大明宫遗址博物馆!$W$4:$W$60</c:f>
              <c:strCache>
                <c:ptCount val="56"/>
                <c:pt idx="0">
                  <c:v>(空白)</c:v>
                </c:pt>
                <c:pt idx="1">
                  <c:v>2019/6/6</c:v>
                </c:pt>
                <c:pt idx="2">
                  <c:v>2019/6/7</c:v>
                </c:pt>
                <c:pt idx="3">
                  <c:v>2019/6/8</c:v>
                </c:pt>
                <c:pt idx="4">
                  <c:v>2019/6/9</c:v>
                </c:pt>
                <c:pt idx="5">
                  <c:v>2019/6/10</c:v>
                </c:pt>
                <c:pt idx="6">
                  <c:v>2019/6/11</c:v>
                </c:pt>
                <c:pt idx="7">
                  <c:v>2019/6/12</c:v>
                </c:pt>
                <c:pt idx="8">
                  <c:v>2019/6/13</c:v>
                </c:pt>
                <c:pt idx="9">
                  <c:v>2019/6/14</c:v>
                </c:pt>
                <c:pt idx="10">
                  <c:v>2019/6/15</c:v>
                </c:pt>
                <c:pt idx="11">
                  <c:v>2019/6/16</c:v>
                </c:pt>
                <c:pt idx="12">
                  <c:v>2019/6/17</c:v>
                </c:pt>
                <c:pt idx="13">
                  <c:v>2019/6/18</c:v>
                </c:pt>
                <c:pt idx="14">
                  <c:v>2019/6/19</c:v>
                </c:pt>
                <c:pt idx="15">
                  <c:v>2019/6/20</c:v>
                </c:pt>
                <c:pt idx="16">
                  <c:v>2019/6/21</c:v>
                </c:pt>
                <c:pt idx="17">
                  <c:v>2019/6/22</c:v>
                </c:pt>
                <c:pt idx="18">
                  <c:v>2019/6/23</c:v>
                </c:pt>
                <c:pt idx="19">
                  <c:v>2019/6/24</c:v>
                </c:pt>
                <c:pt idx="20">
                  <c:v>2019/6/25</c:v>
                </c:pt>
                <c:pt idx="21">
                  <c:v>2019/6/26</c:v>
                </c:pt>
                <c:pt idx="22">
                  <c:v>2019/6/27</c:v>
                </c:pt>
                <c:pt idx="23">
                  <c:v>2019/6/28</c:v>
                </c:pt>
                <c:pt idx="24">
                  <c:v>2019/6/29</c:v>
                </c:pt>
                <c:pt idx="25">
                  <c:v>2019/6/30</c:v>
                </c:pt>
                <c:pt idx="26">
                  <c:v>2019/7/1</c:v>
                </c:pt>
                <c:pt idx="27">
                  <c:v>2019/7/2</c:v>
                </c:pt>
                <c:pt idx="28">
                  <c:v>2019/7/3</c:v>
                </c:pt>
                <c:pt idx="29">
                  <c:v>2019/7/4</c:v>
                </c:pt>
                <c:pt idx="30">
                  <c:v>2019/7/5</c:v>
                </c:pt>
                <c:pt idx="31">
                  <c:v>2019/7/6</c:v>
                </c:pt>
                <c:pt idx="32">
                  <c:v>2019/7/7</c:v>
                </c:pt>
                <c:pt idx="33">
                  <c:v>2019/7/8</c:v>
                </c:pt>
                <c:pt idx="34">
                  <c:v>2019/7/9</c:v>
                </c:pt>
                <c:pt idx="35">
                  <c:v>2019/7/10</c:v>
                </c:pt>
                <c:pt idx="36">
                  <c:v>2019/7/11</c:v>
                </c:pt>
                <c:pt idx="37">
                  <c:v>2019/7/12</c:v>
                </c:pt>
                <c:pt idx="38">
                  <c:v>2019/7/13</c:v>
                </c:pt>
                <c:pt idx="39">
                  <c:v>2019/7/14</c:v>
                </c:pt>
                <c:pt idx="40">
                  <c:v>2019/7/15</c:v>
                </c:pt>
                <c:pt idx="41">
                  <c:v>2019/7/16</c:v>
                </c:pt>
                <c:pt idx="42">
                  <c:v>2019/7/17</c:v>
                </c:pt>
                <c:pt idx="43">
                  <c:v>2019/7/18</c:v>
                </c:pt>
                <c:pt idx="44">
                  <c:v>2019/7/19</c:v>
                </c:pt>
                <c:pt idx="45">
                  <c:v>2019/7/20</c:v>
                </c:pt>
                <c:pt idx="46">
                  <c:v>2019/7/21</c:v>
                </c:pt>
                <c:pt idx="47">
                  <c:v>2019/7/22</c:v>
                </c:pt>
                <c:pt idx="48">
                  <c:v>2019/7/23</c:v>
                </c:pt>
                <c:pt idx="49">
                  <c:v>2019/7/24</c:v>
                </c:pt>
                <c:pt idx="50">
                  <c:v>2019/7/25</c:v>
                </c:pt>
                <c:pt idx="51">
                  <c:v>2019/7/26</c:v>
                </c:pt>
                <c:pt idx="52">
                  <c:v>2019/7/27</c:v>
                </c:pt>
                <c:pt idx="53">
                  <c:v>2019/7/28</c:v>
                </c:pt>
                <c:pt idx="54">
                  <c:v>2019/7/29</c:v>
                </c:pt>
                <c:pt idx="55">
                  <c:v>2019/7/30</c:v>
                </c:pt>
              </c:strCache>
            </c:strRef>
          </c:cat>
          <c:val>
            <c:numRef>
              <c:f>大明宫遗址博物馆!$X$4:$X$60</c:f>
              <c:numCache>
                <c:formatCode>General</c:formatCode>
                <c:ptCount val="56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大明宫遗址博物馆!$W$4:$W$60</c:f>
              <c:strCache>
                <c:ptCount val="56"/>
                <c:pt idx="0">
                  <c:v>(空白)</c:v>
                </c:pt>
                <c:pt idx="1">
                  <c:v>2019/6/6</c:v>
                </c:pt>
                <c:pt idx="2">
                  <c:v>2019/6/7</c:v>
                </c:pt>
                <c:pt idx="3">
                  <c:v>2019/6/8</c:v>
                </c:pt>
                <c:pt idx="4">
                  <c:v>2019/6/9</c:v>
                </c:pt>
                <c:pt idx="5">
                  <c:v>2019/6/10</c:v>
                </c:pt>
                <c:pt idx="6">
                  <c:v>2019/6/11</c:v>
                </c:pt>
                <c:pt idx="7">
                  <c:v>2019/6/12</c:v>
                </c:pt>
                <c:pt idx="8">
                  <c:v>2019/6/13</c:v>
                </c:pt>
                <c:pt idx="9">
                  <c:v>2019/6/14</c:v>
                </c:pt>
                <c:pt idx="10">
                  <c:v>2019/6/15</c:v>
                </c:pt>
                <c:pt idx="11">
                  <c:v>2019/6/16</c:v>
                </c:pt>
                <c:pt idx="12">
                  <c:v>2019/6/17</c:v>
                </c:pt>
                <c:pt idx="13">
                  <c:v>2019/6/18</c:v>
                </c:pt>
                <c:pt idx="14">
                  <c:v>2019/6/19</c:v>
                </c:pt>
                <c:pt idx="15">
                  <c:v>2019/6/20</c:v>
                </c:pt>
                <c:pt idx="16">
                  <c:v>2019/6/21</c:v>
                </c:pt>
                <c:pt idx="17">
                  <c:v>2019/6/22</c:v>
                </c:pt>
                <c:pt idx="18">
                  <c:v>2019/6/23</c:v>
                </c:pt>
                <c:pt idx="19">
                  <c:v>2019/6/24</c:v>
                </c:pt>
                <c:pt idx="20">
                  <c:v>2019/6/25</c:v>
                </c:pt>
                <c:pt idx="21">
                  <c:v>2019/6/26</c:v>
                </c:pt>
                <c:pt idx="22">
                  <c:v>2019/6/27</c:v>
                </c:pt>
                <c:pt idx="23">
                  <c:v>2019/6/28</c:v>
                </c:pt>
                <c:pt idx="24">
                  <c:v>2019/6/29</c:v>
                </c:pt>
                <c:pt idx="25">
                  <c:v>2019/6/30</c:v>
                </c:pt>
                <c:pt idx="26">
                  <c:v>2019/7/1</c:v>
                </c:pt>
                <c:pt idx="27">
                  <c:v>2019/7/2</c:v>
                </c:pt>
                <c:pt idx="28">
                  <c:v>2019/7/3</c:v>
                </c:pt>
                <c:pt idx="29">
                  <c:v>2019/7/4</c:v>
                </c:pt>
                <c:pt idx="30">
                  <c:v>2019/7/5</c:v>
                </c:pt>
                <c:pt idx="31">
                  <c:v>2019/7/6</c:v>
                </c:pt>
                <c:pt idx="32">
                  <c:v>2019/7/7</c:v>
                </c:pt>
                <c:pt idx="33">
                  <c:v>2019/7/8</c:v>
                </c:pt>
                <c:pt idx="34">
                  <c:v>2019/7/9</c:v>
                </c:pt>
                <c:pt idx="35">
                  <c:v>2019/7/10</c:v>
                </c:pt>
                <c:pt idx="36">
                  <c:v>2019/7/11</c:v>
                </c:pt>
                <c:pt idx="37">
                  <c:v>2019/7/12</c:v>
                </c:pt>
                <c:pt idx="38">
                  <c:v>2019/7/13</c:v>
                </c:pt>
                <c:pt idx="39">
                  <c:v>2019/7/14</c:v>
                </c:pt>
                <c:pt idx="40">
                  <c:v>2019/7/15</c:v>
                </c:pt>
                <c:pt idx="41">
                  <c:v>2019/7/16</c:v>
                </c:pt>
                <c:pt idx="42">
                  <c:v>2019/7/17</c:v>
                </c:pt>
                <c:pt idx="43">
                  <c:v>2019/7/18</c:v>
                </c:pt>
                <c:pt idx="44">
                  <c:v>2019/7/19</c:v>
                </c:pt>
                <c:pt idx="45">
                  <c:v>2019/7/20</c:v>
                </c:pt>
                <c:pt idx="46">
                  <c:v>2019/7/21</c:v>
                </c:pt>
                <c:pt idx="47">
                  <c:v>2019/7/22</c:v>
                </c:pt>
                <c:pt idx="48">
                  <c:v>2019/7/23</c:v>
                </c:pt>
                <c:pt idx="49">
                  <c:v>2019/7/24</c:v>
                </c:pt>
                <c:pt idx="50">
                  <c:v>2019/7/25</c:v>
                </c:pt>
                <c:pt idx="51">
                  <c:v>2019/7/26</c:v>
                </c:pt>
                <c:pt idx="52">
                  <c:v>2019/7/27</c:v>
                </c:pt>
                <c:pt idx="53">
                  <c:v>2019/7/28</c:v>
                </c:pt>
                <c:pt idx="54">
                  <c:v>2019/7/29</c:v>
                </c:pt>
                <c:pt idx="55">
                  <c:v>2019/7/30</c:v>
                </c:pt>
              </c:strCache>
            </c:strRef>
          </c:cat>
          <c:val>
            <c:numRef>
              <c:f>大明宫遗址博物馆!$Y$4:$Y$60</c:f>
              <c:numCache>
                <c:formatCode>General</c:formatCode>
                <c:ptCount val="56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大明宫遗址博物馆!$W$4:$W$60</c:f>
              <c:strCache>
                <c:ptCount val="56"/>
                <c:pt idx="0">
                  <c:v>(空白)</c:v>
                </c:pt>
                <c:pt idx="1">
                  <c:v>2019/6/6</c:v>
                </c:pt>
                <c:pt idx="2">
                  <c:v>2019/6/7</c:v>
                </c:pt>
                <c:pt idx="3">
                  <c:v>2019/6/8</c:v>
                </c:pt>
                <c:pt idx="4">
                  <c:v>2019/6/9</c:v>
                </c:pt>
                <c:pt idx="5">
                  <c:v>2019/6/10</c:v>
                </c:pt>
                <c:pt idx="6">
                  <c:v>2019/6/11</c:v>
                </c:pt>
                <c:pt idx="7">
                  <c:v>2019/6/12</c:v>
                </c:pt>
                <c:pt idx="8">
                  <c:v>2019/6/13</c:v>
                </c:pt>
                <c:pt idx="9">
                  <c:v>2019/6/14</c:v>
                </c:pt>
                <c:pt idx="10">
                  <c:v>2019/6/15</c:v>
                </c:pt>
                <c:pt idx="11">
                  <c:v>2019/6/16</c:v>
                </c:pt>
                <c:pt idx="12">
                  <c:v>2019/6/17</c:v>
                </c:pt>
                <c:pt idx="13">
                  <c:v>2019/6/18</c:v>
                </c:pt>
                <c:pt idx="14">
                  <c:v>2019/6/19</c:v>
                </c:pt>
                <c:pt idx="15">
                  <c:v>2019/6/20</c:v>
                </c:pt>
                <c:pt idx="16">
                  <c:v>2019/6/21</c:v>
                </c:pt>
                <c:pt idx="17">
                  <c:v>2019/6/22</c:v>
                </c:pt>
                <c:pt idx="18">
                  <c:v>2019/6/23</c:v>
                </c:pt>
                <c:pt idx="19">
                  <c:v>2019/6/24</c:v>
                </c:pt>
                <c:pt idx="20">
                  <c:v>2019/6/25</c:v>
                </c:pt>
                <c:pt idx="21">
                  <c:v>2019/6/26</c:v>
                </c:pt>
                <c:pt idx="22">
                  <c:v>2019/6/27</c:v>
                </c:pt>
                <c:pt idx="23">
                  <c:v>2019/6/28</c:v>
                </c:pt>
                <c:pt idx="24">
                  <c:v>2019/6/29</c:v>
                </c:pt>
                <c:pt idx="25">
                  <c:v>2019/6/30</c:v>
                </c:pt>
                <c:pt idx="26">
                  <c:v>2019/7/1</c:v>
                </c:pt>
                <c:pt idx="27">
                  <c:v>2019/7/2</c:v>
                </c:pt>
                <c:pt idx="28">
                  <c:v>2019/7/3</c:v>
                </c:pt>
                <c:pt idx="29">
                  <c:v>2019/7/4</c:v>
                </c:pt>
                <c:pt idx="30">
                  <c:v>2019/7/5</c:v>
                </c:pt>
                <c:pt idx="31">
                  <c:v>2019/7/6</c:v>
                </c:pt>
                <c:pt idx="32">
                  <c:v>2019/7/7</c:v>
                </c:pt>
                <c:pt idx="33">
                  <c:v>2019/7/8</c:v>
                </c:pt>
                <c:pt idx="34">
                  <c:v>2019/7/9</c:v>
                </c:pt>
                <c:pt idx="35">
                  <c:v>2019/7/10</c:v>
                </c:pt>
                <c:pt idx="36">
                  <c:v>2019/7/11</c:v>
                </c:pt>
                <c:pt idx="37">
                  <c:v>2019/7/12</c:v>
                </c:pt>
                <c:pt idx="38">
                  <c:v>2019/7/13</c:v>
                </c:pt>
                <c:pt idx="39">
                  <c:v>2019/7/14</c:v>
                </c:pt>
                <c:pt idx="40">
                  <c:v>2019/7/15</c:v>
                </c:pt>
                <c:pt idx="41">
                  <c:v>2019/7/16</c:v>
                </c:pt>
                <c:pt idx="42">
                  <c:v>2019/7/17</c:v>
                </c:pt>
                <c:pt idx="43">
                  <c:v>2019/7/18</c:v>
                </c:pt>
                <c:pt idx="44">
                  <c:v>2019/7/19</c:v>
                </c:pt>
                <c:pt idx="45">
                  <c:v>2019/7/20</c:v>
                </c:pt>
                <c:pt idx="46">
                  <c:v>2019/7/21</c:v>
                </c:pt>
                <c:pt idx="47">
                  <c:v>2019/7/22</c:v>
                </c:pt>
                <c:pt idx="48">
                  <c:v>2019/7/23</c:v>
                </c:pt>
                <c:pt idx="49">
                  <c:v>2019/7/24</c:v>
                </c:pt>
                <c:pt idx="50">
                  <c:v>2019/7/25</c:v>
                </c:pt>
                <c:pt idx="51">
                  <c:v>2019/7/26</c:v>
                </c:pt>
                <c:pt idx="52">
                  <c:v>2019/7/27</c:v>
                </c:pt>
                <c:pt idx="53">
                  <c:v>2019/7/28</c:v>
                </c:pt>
                <c:pt idx="54">
                  <c:v>2019/7/29</c:v>
                </c:pt>
                <c:pt idx="55">
                  <c:v>2019/7/30</c:v>
                </c:pt>
              </c:strCache>
            </c:strRef>
          </c:cat>
          <c:val>
            <c:numRef>
              <c:f>大明宫遗址博物馆!$Z$4:$Z$60</c:f>
              <c:numCache>
                <c:formatCode>General</c:formatCode>
                <c:ptCount val="56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Tycoon计算.xlsx]中电20所!数据透视表9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中电20所!$AC$4:$AC$61</c:f>
              <c:strCache>
                <c:ptCount val="57"/>
                <c:pt idx="0">
                  <c:v>(空白)</c:v>
                </c:pt>
                <c:pt idx="1">
                  <c:v>2019/6/5</c:v>
                </c:pt>
                <c:pt idx="2">
                  <c:v>2019/6/6</c:v>
                </c:pt>
                <c:pt idx="3">
                  <c:v>2019/6/7</c:v>
                </c:pt>
                <c:pt idx="4">
                  <c:v>2019/6/8</c:v>
                </c:pt>
                <c:pt idx="5">
                  <c:v>2019/6/9</c:v>
                </c:pt>
                <c:pt idx="6">
                  <c:v>2019/6/10</c:v>
                </c:pt>
                <c:pt idx="7">
                  <c:v>2019/6/11</c:v>
                </c:pt>
                <c:pt idx="8">
                  <c:v>2019/6/12</c:v>
                </c:pt>
                <c:pt idx="9">
                  <c:v>2019/6/13</c:v>
                </c:pt>
                <c:pt idx="10">
                  <c:v>2019/6/14</c:v>
                </c:pt>
                <c:pt idx="11">
                  <c:v>2019/6/15</c:v>
                </c:pt>
                <c:pt idx="12">
                  <c:v>2019/6/16</c:v>
                </c:pt>
                <c:pt idx="13">
                  <c:v>2019/6/17</c:v>
                </c:pt>
                <c:pt idx="14">
                  <c:v>2019/6/18</c:v>
                </c:pt>
                <c:pt idx="15">
                  <c:v>2019/6/19</c:v>
                </c:pt>
                <c:pt idx="16">
                  <c:v>2019/6/20</c:v>
                </c:pt>
                <c:pt idx="17">
                  <c:v>2019/6/21</c:v>
                </c:pt>
                <c:pt idx="18">
                  <c:v>2019/6/22</c:v>
                </c:pt>
                <c:pt idx="19">
                  <c:v>2019/6/23</c:v>
                </c:pt>
                <c:pt idx="20">
                  <c:v>2019/6/24</c:v>
                </c:pt>
                <c:pt idx="21">
                  <c:v>2019/6/25</c:v>
                </c:pt>
                <c:pt idx="22">
                  <c:v>2019/6/26</c:v>
                </c:pt>
                <c:pt idx="23">
                  <c:v>2019/6/27</c:v>
                </c:pt>
                <c:pt idx="24">
                  <c:v>2019/6/28</c:v>
                </c:pt>
                <c:pt idx="25">
                  <c:v>2019/6/29</c:v>
                </c:pt>
                <c:pt idx="26">
                  <c:v>2019/6/30</c:v>
                </c:pt>
                <c:pt idx="27">
                  <c:v>2019/7/1</c:v>
                </c:pt>
                <c:pt idx="28">
                  <c:v>2019/7/2</c:v>
                </c:pt>
                <c:pt idx="29">
                  <c:v>2019/7/3</c:v>
                </c:pt>
                <c:pt idx="30">
                  <c:v>2019/7/4</c:v>
                </c:pt>
                <c:pt idx="31">
                  <c:v>2019/7/5</c:v>
                </c:pt>
                <c:pt idx="32">
                  <c:v>2019/7/6</c:v>
                </c:pt>
                <c:pt idx="33">
                  <c:v>2019/7/7</c:v>
                </c:pt>
                <c:pt idx="34">
                  <c:v>2019/7/8</c:v>
                </c:pt>
                <c:pt idx="35">
                  <c:v>2019/7/9</c:v>
                </c:pt>
                <c:pt idx="36">
                  <c:v>2019/7/10</c:v>
                </c:pt>
                <c:pt idx="37">
                  <c:v>2019/7/11</c:v>
                </c:pt>
                <c:pt idx="38">
                  <c:v>2019/7/12</c:v>
                </c:pt>
                <c:pt idx="39">
                  <c:v>2019/7/13</c:v>
                </c:pt>
                <c:pt idx="40">
                  <c:v>2019/7/14</c:v>
                </c:pt>
                <c:pt idx="41">
                  <c:v>2019/7/15</c:v>
                </c:pt>
                <c:pt idx="42">
                  <c:v>2019/7/16</c:v>
                </c:pt>
                <c:pt idx="43">
                  <c:v>2019/7/17</c:v>
                </c:pt>
                <c:pt idx="44">
                  <c:v>2019/7/18</c:v>
                </c:pt>
                <c:pt idx="45">
                  <c:v>2019/7/19</c:v>
                </c:pt>
                <c:pt idx="46">
                  <c:v>2019/7/20</c:v>
                </c:pt>
                <c:pt idx="47">
                  <c:v>2019/7/21</c:v>
                </c:pt>
                <c:pt idx="48">
                  <c:v>2019/7/22</c:v>
                </c:pt>
                <c:pt idx="49">
                  <c:v>2019/7/23</c:v>
                </c:pt>
                <c:pt idx="50">
                  <c:v>2019/7/24</c:v>
                </c:pt>
                <c:pt idx="51">
                  <c:v>2019/7/25</c:v>
                </c:pt>
                <c:pt idx="52">
                  <c:v>2019/7/26</c:v>
                </c:pt>
                <c:pt idx="53">
                  <c:v>2019/7/27</c:v>
                </c:pt>
                <c:pt idx="54">
                  <c:v>2019/7/28</c:v>
                </c:pt>
                <c:pt idx="55">
                  <c:v>2019/7/29</c:v>
                </c:pt>
                <c:pt idx="56">
                  <c:v>2019/7/30</c:v>
                </c:pt>
              </c:strCache>
            </c:strRef>
          </c:cat>
          <c:val>
            <c:numRef>
              <c:f>中电20所!$AD$4:$AD$61</c:f>
              <c:numCache>
                <c:formatCode>General</c:formatCode>
                <c:ptCount val="57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中电20所!$AC$4:$AC$61</c:f>
              <c:strCache>
                <c:ptCount val="57"/>
                <c:pt idx="0">
                  <c:v>(空白)</c:v>
                </c:pt>
                <c:pt idx="1">
                  <c:v>2019/6/5</c:v>
                </c:pt>
                <c:pt idx="2">
                  <c:v>2019/6/6</c:v>
                </c:pt>
                <c:pt idx="3">
                  <c:v>2019/6/7</c:v>
                </c:pt>
                <c:pt idx="4">
                  <c:v>2019/6/8</c:v>
                </c:pt>
                <c:pt idx="5">
                  <c:v>2019/6/9</c:v>
                </c:pt>
                <c:pt idx="6">
                  <c:v>2019/6/10</c:v>
                </c:pt>
                <c:pt idx="7">
                  <c:v>2019/6/11</c:v>
                </c:pt>
                <c:pt idx="8">
                  <c:v>2019/6/12</c:v>
                </c:pt>
                <c:pt idx="9">
                  <c:v>2019/6/13</c:v>
                </c:pt>
                <c:pt idx="10">
                  <c:v>2019/6/14</c:v>
                </c:pt>
                <c:pt idx="11">
                  <c:v>2019/6/15</c:v>
                </c:pt>
                <c:pt idx="12">
                  <c:v>2019/6/16</c:v>
                </c:pt>
                <c:pt idx="13">
                  <c:v>2019/6/17</c:v>
                </c:pt>
                <c:pt idx="14">
                  <c:v>2019/6/18</c:v>
                </c:pt>
                <c:pt idx="15">
                  <c:v>2019/6/19</c:v>
                </c:pt>
                <c:pt idx="16">
                  <c:v>2019/6/20</c:v>
                </c:pt>
                <c:pt idx="17">
                  <c:v>2019/6/21</c:v>
                </c:pt>
                <c:pt idx="18">
                  <c:v>2019/6/22</c:v>
                </c:pt>
                <c:pt idx="19">
                  <c:v>2019/6/23</c:v>
                </c:pt>
                <c:pt idx="20">
                  <c:v>2019/6/24</c:v>
                </c:pt>
                <c:pt idx="21">
                  <c:v>2019/6/25</c:v>
                </c:pt>
                <c:pt idx="22">
                  <c:v>2019/6/26</c:v>
                </c:pt>
                <c:pt idx="23">
                  <c:v>2019/6/27</c:v>
                </c:pt>
                <c:pt idx="24">
                  <c:v>2019/6/28</c:v>
                </c:pt>
                <c:pt idx="25">
                  <c:v>2019/6/29</c:v>
                </c:pt>
                <c:pt idx="26">
                  <c:v>2019/6/30</c:v>
                </c:pt>
                <c:pt idx="27">
                  <c:v>2019/7/1</c:v>
                </c:pt>
                <c:pt idx="28">
                  <c:v>2019/7/2</c:v>
                </c:pt>
                <c:pt idx="29">
                  <c:v>2019/7/3</c:v>
                </c:pt>
                <c:pt idx="30">
                  <c:v>2019/7/4</c:v>
                </c:pt>
                <c:pt idx="31">
                  <c:v>2019/7/5</c:v>
                </c:pt>
                <c:pt idx="32">
                  <c:v>2019/7/6</c:v>
                </c:pt>
                <c:pt idx="33">
                  <c:v>2019/7/7</c:v>
                </c:pt>
                <c:pt idx="34">
                  <c:v>2019/7/8</c:v>
                </c:pt>
                <c:pt idx="35">
                  <c:v>2019/7/9</c:v>
                </c:pt>
                <c:pt idx="36">
                  <c:v>2019/7/10</c:v>
                </c:pt>
                <c:pt idx="37">
                  <c:v>2019/7/11</c:v>
                </c:pt>
                <c:pt idx="38">
                  <c:v>2019/7/12</c:v>
                </c:pt>
                <c:pt idx="39">
                  <c:v>2019/7/13</c:v>
                </c:pt>
                <c:pt idx="40">
                  <c:v>2019/7/14</c:v>
                </c:pt>
                <c:pt idx="41">
                  <c:v>2019/7/15</c:v>
                </c:pt>
                <c:pt idx="42">
                  <c:v>2019/7/16</c:v>
                </c:pt>
                <c:pt idx="43">
                  <c:v>2019/7/17</c:v>
                </c:pt>
                <c:pt idx="44">
                  <c:v>2019/7/18</c:v>
                </c:pt>
                <c:pt idx="45">
                  <c:v>2019/7/19</c:v>
                </c:pt>
                <c:pt idx="46">
                  <c:v>2019/7/20</c:v>
                </c:pt>
                <c:pt idx="47">
                  <c:v>2019/7/21</c:v>
                </c:pt>
                <c:pt idx="48">
                  <c:v>2019/7/22</c:v>
                </c:pt>
                <c:pt idx="49">
                  <c:v>2019/7/23</c:v>
                </c:pt>
                <c:pt idx="50">
                  <c:v>2019/7/24</c:v>
                </c:pt>
                <c:pt idx="51">
                  <c:v>2019/7/25</c:v>
                </c:pt>
                <c:pt idx="52">
                  <c:v>2019/7/26</c:v>
                </c:pt>
                <c:pt idx="53">
                  <c:v>2019/7/27</c:v>
                </c:pt>
                <c:pt idx="54">
                  <c:v>2019/7/28</c:v>
                </c:pt>
                <c:pt idx="55">
                  <c:v>2019/7/29</c:v>
                </c:pt>
                <c:pt idx="56">
                  <c:v>2019/7/30</c:v>
                </c:pt>
              </c:strCache>
            </c:strRef>
          </c:cat>
          <c:val>
            <c:numRef>
              <c:f>中电20所!$AE$4:$AE$61</c:f>
              <c:numCache>
                <c:formatCode>General</c:formatCode>
                <c:ptCount val="57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中电20所!$AC$4:$AC$61</c:f>
              <c:strCache>
                <c:ptCount val="57"/>
                <c:pt idx="0">
                  <c:v>(空白)</c:v>
                </c:pt>
                <c:pt idx="1">
                  <c:v>2019/6/5</c:v>
                </c:pt>
                <c:pt idx="2">
                  <c:v>2019/6/6</c:v>
                </c:pt>
                <c:pt idx="3">
                  <c:v>2019/6/7</c:v>
                </c:pt>
                <c:pt idx="4">
                  <c:v>2019/6/8</c:v>
                </c:pt>
                <c:pt idx="5">
                  <c:v>2019/6/9</c:v>
                </c:pt>
                <c:pt idx="6">
                  <c:v>2019/6/10</c:v>
                </c:pt>
                <c:pt idx="7">
                  <c:v>2019/6/11</c:v>
                </c:pt>
                <c:pt idx="8">
                  <c:v>2019/6/12</c:v>
                </c:pt>
                <c:pt idx="9">
                  <c:v>2019/6/13</c:v>
                </c:pt>
                <c:pt idx="10">
                  <c:v>2019/6/14</c:v>
                </c:pt>
                <c:pt idx="11">
                  <c:v>2019/6/15</c:v>
                </c:pt>
                <c:pt idx="12">
                  <c:v>2019/6/16</c:v>
                </c:pt>
                <c:pt idx="13">
                  <c:v>2019/6/17</c:v>
                </c:pt>
                <c:pt idx="14">
                  <c:v>2019/6/18</c:v>
                </c:pt>
                <c:pt idx="15">
                  <c:v>2019/6/19</c:v>
                </c:pt>
                <c:pt idx="16">
                  <c:v>2019/6/20</c:v>
                </c:pt>
                <c:pt idx="17">
                  <c:v>2019/6/21</c:v>
                </c:pt>
                <c:pt idx="18">
                  <c:v>2019/6/22</c:v>
                </c:pt>
                <c:pt idx="19">
                  <c:v>2019/6/23</c:v>
                </c:pt>
                <c:pt idx="20">
                  <c:v>2019/6/24</c:v>
                </c:pt>
                <c:pt idx="21">
                  <c:v>2019/6/25</c:v>
                </c:pt>
                <c:pt idx="22">
                  <c:v>2019/6/26</c:v>
                </c:pt>
                <c:pt idx="23">
                  <c:v>2019/6/27</c:v>
                </c:pt>
                <c:pt idx="24">
                  <c:v>2019/6/28</c:v>
                </c:pt>
                <c:pt idx="25">
                  <c:v>2019/6/29</c:v>
                </c:pt>
                <c:pt idx="26">
                  <c:v>2019/6/30</c:v>
                </c:pt>
                <c:pt idx="27">
                  <c:v>2019/7/1</c:v>
                </c:pt>
                <c:pt idx="28">
                  <c:v>2019/7/2</c:v>
                </c:pt>
                <c:pt idx="29">
                  <c:v>2019/7/3</c:v>
                </c:pt>
                <c:pt idx="30">
                  <c:v>2019/7/4</c:v>
                </c:pt>
                <c:pt idx="31">
                  <c:v>2019/7/5</c:v>
                </c:pt>
                <c:pt idx="32">
                  <c:v>2019/7/6</c:v>
                </c:pt>
                <c:pt idx="33">
                  <c:v>2019/7/7</c:v>
                </c:pt>
                <c:pt idx="34">
                  <c:v>2019/7/8</c:v>
                </c:pt>
                <c:pt idx="35">
                  <c:v>2019/7/9</c:v>
                </c:pt>
                <c:pt idx="36">
                  <c:v>2019/7/10</c:v>
                </c:pt>
                <c:pt idx="37">
                  <c:v>2019/7/11</c:v>
                </c:pt>
                <c:pt idx="38">
                  <c:v>2019/7/12</c:v>
                </c:pt>
                <c:pt idx="39">
                  <c:v>2019/7/13</c:v>
                </c:pt>
                <c:pt idx="40">
                  <c:v>2019/7/14</c:v>
                </c:pt>
                <c:pt idx="41">
                  <c:v>2019/7/15</c:v>
                </c:pt>
                <c:pt idx="42">
                  <c:v>2019/7/16</c:v>
                </c:pt>
                <c:pt idx="43">
                  <c:v>2019/7/17</c:v>
                </c:pt>
                <c:pt idx="44">
                  <c:v>2019/7/18</c:v>
                </c:pt>
                <c:pt idx="45">
                  <c:v>2019/7/19</c:v>
                </c:pt>
                <c:pt idx="46">
                  <c:v>2019/7/20</c:v>
                </c:pt>
                <c:pt idx="47">
                  <c:v>2019/7/21</c:v>
                </c:pt>
                <c:pt idx="48">
                  <c:v>2019/7/22</c:v>
                </c:pt>
                <c:pt idx="49">
                  <c:v>2019/7/23</c:v>
                </c:pt>
                <c:pt idx="50">
                  <c:v>2019/7/24</c:v>
                </c:pt>
                <c:pt idx="51">
                  <c:v>2019/7/25</c:v>
                </c:pt>
                <c:pt idx="52">
                  <c:v>2019/7/26</c:v>
                </c:pt>
                <c:pt idx="53">
                  <c:v>2019/7/27</c:v>
                </c:pt>
                <c:pt idx="54">
                  <c:v>2019/7/28</c:v>
                </c:pt>
                <c:pt idx="55">
                  <c:v>2019/7/29</c:v>
                </c:pt>
                <c:pt idx="56">
                  <c:v>2019/7/30</c:v>
                </c:pt>
              </c:strCache>
            </c:strRef>
          </c:cat>
          <c:val>
            <c:numRef>
              <c:f>中电20所!$AF$4:$AF$61</c:f>
              <c:numCache>
                <c:formatCode>General</c:formatCode>
                <c:ptCount val="57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Tycoon计算.xlsx]MUGHALGARDENS!数据透视表11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MUGHALGARDENS!$AC$4:$AC$59</c:f>
              <c:strCache>
                <c:ptCount val="55"/>
                <c:pt idx="0">
                  <c:v>(空白)</c:v>
                </c:pt>
                <c:pt idx="1">
                  <c:v>2019/6/7</c:v>
                </c:pt>
                <c:pt idx="2">
                  <c:v>2019/6/8</c:v>
                </c:pt>
                <c:pt idx="3">
                  <c:v>2019/6/9</c:v>
                </c:pt>
                <c:pt idx="4">
                  <c:v>2019/6/10</c:v>
                </c:pt>
                <c:pt idx="5">
                  <c:v>2019/6/11</c:v>
                </c:pt>
                <c:pt idx="6">
                  <c:v>2019/6/12</c:v>
                </c:pt>
                <c:pt idx="7">
                  <c:v>2019/6/13</c:v>
                </c:pt>
                <c:pt idx="8">
                  <c:v>2019/6/14</c:v>
                </c:pt>
                <c:pt idx="9">
                  <c:v>2019/6/15</c:v>
                </c:pt>
                <c:pt idx="10">
                  <c:v>2019/6/16</c:v>
                </c:pt>
                <c:pt idx="11">
                  <c:v>2019/6/17</c:v>
                </c:pt>
                <c:pt idx="12">
                  <c:v>2019/6/18</c:v>
                </c:pt>
                <c:pt idx="13">
                  <c:v>2019/6/19</c:v>
                </c:pt>
                <c:pt idx="14">
                  <c:v>2019/6/20</c:v>
                </c:pt>
                <c:pt idx="15">
                  <c:v>2019/6/21</c:v>
                </c:pt>
                <c:pt idx="16">
                  <c:v>2019/6/22</c:v>
                </c:pt>
                <c:pt idx="17">
                  <c:v>2019/6/23</c:v>
                </c:pt>
                <c:pt idx="18">
                  <c:v>2019/6/24</c:v>
                </c:pt>
                <c:pt idx="19">
                  <c:v>2019/6/25</c:v>
                </c:pt>
                <c:pt idx="20">
                  <c:v>2019/6/26</c:v>
                </c:pt>
                <c:pt idx="21">
                  <c:v>2019/6/27</c:v>
                </c:pt>
                <c:pt idx="22">
                  <c:v>2019/6/28</c:v>
                </c:pt>
                <c:pt idx="23">
                  <c:v>2019/6/29</c:v>
                </c:pt>
                <c:pt idx="24">
                  <c:v>2019/6/30</c:v>
                </c:pt>
                <c:pt idx="25">
                  <c:v>2019/7/1</c:v>
                </c:pt>
                <c:pt idx="26">
                  <c:v>2019/7/2</c:v>
                </c:pt>
                <c:pt idx="27">
                  <c:v>2019/7/3</c:v>
                </c:pt>
                <c:pt idx="28">
                  <c:v>2019/7/4</c:v>
                </c:pt>
                <c:pt idx="29">
                  <c:v>2019/7/5</c:v>
                </c:pt>
                <c:pt idx="30">
                  <c:v>2019/7/6</c:v>
                </c:pt>
                <c:pt idx="31">
                  <c:v>2019/7/7</c:v>
                </c:pt>
                <c:pt idx="32">
                  <c:v>2019/7/8</c:v>
                </c:pt>
                <c:pt idx="33">
                  <c:v>2019/7/9</c:v>
                </c:pt>
                <c:pt idx="34">
                  <c:v>2019/7/10</c:v>
                </c:pt>
                <c:pt idx="35">
                  <c:v>2019/7/11</c:v>
                </c:pt>
                <c:pt idx="36">
                  <c:v>2019/7/12</c:v>
                </c:pt>
                <c:pt idx="37">
                  <c:v>2019/7/13</c:v>
                </c:pt>
                <c:pt idx="38">
                  <c:v>2019/7/14</c:v>
                </c:pt>
                <c:pt idx="39">
                  <c:v>2019/7/15</c:v>
                </c:pt>
                <c:pt idx="40">
                  <c:v>2019/7/16</c:v>
                </c:pt>
                <c:pt idx="41">
                  <c:v>2019/7/17</c:v>
                </c:pt>
                <c:pt idx="42">
                  <c:v>2019/7/18</c:v>
                </c:pt>
                <c:pt idx="43">
                  <c:v>2019/7/19</c:v>
                </c:pt>
                <c:pt idx="44">
                  <c:v>2019/7/20</c:v>
                </c:pt>
                <c:pt idx="45">
                  <c:v>2019/7/21</c:v>
                </c:pt>
                <c:pt idx="46">
                  <c:v>2019/7/22</c:v>
                </c:pt>
                <c:pt idx="47">
                  <c:v>2019/7/23</c:v>
                </c:pt>
                <c:pt idx="48">
                  <c:v>2019/7/24</c:v>
                </c:pt>
                <c:pt idx="49">
                  <c:v>2019/7/25</c:v>
                </c:pt>
                <c:pt idx="50">
                  <c:v>2019/7/26</c:v>
                </c:pt>
                <c:pt idx="51">
                  <c:v>2019/7/27</c:v>
                </c:pt>
                <c:pt idx="52">
                  <c:v>2019/7/28</c:v>
                </c:pt>
                <c:pt idx="53">
                  <c:v>2019/7/29</c:v>
                </c:pt>
                <c:pt idx="54">
                  <c:v>2019/7/30</c:v>
                </c:pt>
              </c:strCache>
            </c:strRef>
          </c:cat>
          <c:val>
            <c:numRef>
              <c:f>MUGHALGARDENS!$AD$4:$AD$59</c:f>
              <c:numCache>
                <c:formatCode>General</c:formatCode>
                <c:ptCount val="55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MUGHALGARDENS!$AC$4:$AC$59</c:f>
              <c:strCache>
                <c:ptCount val="55"/>
                <c:pt idx="0">
                  <c:v>(空白)</c:v>
                </c:pt>
                <c:pt idx="1">
                  <c:v>2019/6/7</c:v>
                </c:pt>
                <c:pt idx="2">
                  <c:v>2019/6/8</c:v>
                </c:pt>
                <c:pt idx="3">
                  <c:v>2019/6/9</c:v>
                </c:pt>
                <c:pt idx="4">
                  <c:v>2019/6/10</c:v>
                </c:pt>
                <c:pt idx="5">
                  <c:v>2019/6/11</c:v>
                </c:pt>
                <c:pt idx="6">
                  <c:v>2019/6/12</c:v>
                </c:pt>
                <c:pt idx="7">
                  <c:v>2019/6/13</c:v>
                </c:pt>
                <c:pt idx="8">
                  <c:v>2019/6/14</c:v>
                </c:pt>
                <c:pt idx="9">
                  <c:v>2019/6/15</c:v>
                </c:pt>
                <c:pt idx="10">
                  <c:v>2019/6/16</c:v>
                </c:pt>
                <c:pt idx="11">
                  <c:v>2019/6/17</c:v>
                </c:pt>
                <c:pt idx="12">
                  <c:v>2019/6/18</c:v>
                </c:pt>
                <c:pt idx="13">
                  <c:v>2019/6/19</c:v>
                </c:pt>
                <c:pt idx="14">
                  <c:v>2019/6/20</c:v>
                </c:pt>
                <c:pt idx="15">
                  <c:v>2019/6/21</c:v>
                </c:pt>
                <c:pt idx="16">
                  <c:v>2019/6/22</c:v>
                </c:pt>
                <c:pt idx="17">
                  <c:v>2019/6/23</c:v>
                </c:pt>
                <c:pt idx="18">
                  <c:v>2019/6/24</c:v>
                </c:pt>
                <c:pt idx="19">
                  <c:v>2019/6/25</c:v>
                </c:pt>
                <c:pt idx="20">
                  <c:v>2019/6/26</c:v>
                </c:pt>
                <c:pt idx="21">
                  <c:v>2019/6/27</c:v>
                </c:pt>
                <c:pt idx="22">
                  <c:v>2019/6/28</c:v>
                </c:pt>
                <c:pt idx="23">
                  <c:v>2019/6/29</c:v>
                </c:pt>
                <c:pt idx="24">
                  <c:v>2019/6/30</c:v>
                </c:pt>
                <c:pt idx="25">
                  <c:v>2019/7/1</c:v>
                </c:pt>
                <c:pt idx="26">
                  <c:v>2019/7/2</c:v>
                </c:pt>
                <c:pt idx="27">
                  <c:v>2019/7/3</c:v>
                </c:pt>
                <c:pt idx="28">
                  <c:v>2019/7/4</c:v>
                </c:pt>
                <c:pt idx="29">
                  <c:v>2019/7/5</c:v>
                </c:pt>
                <c:pt idx="30">
                  <c:v>2019/7/6</c:v>
                </c:pt>
                <c:pt idx="31">
                  <c:v>2019/7/7</c:v>
                </c:pt>
                <c:pt idx="32">
                  <c:v>2019/7/8</c:v>
                </c:pt>
                <c:pt idx="33">
                  <c:v>2019/7/9</c:v>
                </c:pt>
                <c:pt idx="34">
                  <c:v>2019/7/10</c:v>
                </c:pt>
                <c:pt idx="35">
                  <c:v>2019/7/11</c:v>
                </c:pt>
                <c:pt idx="36">
                  <c:v>2019/7/12</c:v>
                </c:pt>
                <c:pt idx="37">
                  <c:v>2019/7/13</c:v>
                </c:pt>
                <c:pt idx="38">
                  <c:v>2019/7/14</c:v>
                </c:pt>
                <c:pt idx="39">
                  <c:v>2019/7/15</c:v>
                </c:pt>
                <c:pt idx="40">
                  <c:v>2019/7/16</c:v>
                </c:pt>
                <c:pt idx="41">
                  <c:v>2019/7/17</c:v>
                </c:pt>
                <c:pt idx="42">
                  <c:v>2019/7/18</c:v>
                </c:pt>
                <c:pt idx="43">
                  <c:v>2019/7/19</c:v>
                </c:pt>
                <c:pt idx="44">
                  <c:v>2019/7/20</c:v>
                </c:pt>
                <c:pt idx="45">
                  <c:v>2019/7/21</c:v>
                </c:pt>
                <c:pt idx="46">
                  <c:v>2019/7/22</c:v>
                </c:pt>
                <c:pt idx="47">
                  <c:v>2019/7/23</c:v>
                </c:pt>
                <c:pt idx="48">
                  <c:v>2019/7/24</c:v>
                </c:pt>
                <c:pt idx="49">
                  <c:v>2019/7/25</c:v>
                </c:pt>
                <c:pt idx="50">
                  <c:v>2019/7/26</c:v>
                </c:pt>
                <c:pt idx="51">
                  <c:v>2019/7/27</c:v>
                </c:pt>
                <c:pt idx="52">
                  <c:v>2019/7/28</c:v>
                </c:pt>
                <c:pt idx="53">
                  <c:v>2019/7/29</c:v>
                </c:pt>
                <c:pt idx="54">
                  <c:v>2019/7/30</c:v>
                </c:pt>
              </c:strCache>
            </c:strRef>
          </c:cat>
          <c:val>
            <c:numRef>
              <c:f>MUGHALGARDENS!$AE$4:$AE$59</c:f>
              <c:numCache>
                <c:formatCode>General</c:formatCode>
                <c:ptCount val="55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MUGHALGARDENS!$AC$4:$AC$59</c:f>
              <c:strCache>
                <c:ptCount val="55"/>
                <c:pt idx="0">
                  <c:v>(空白)</c:v>
                </c:pt>
                <c:pt idx="1">
                  <c:v>2019/6/7</c:v>
                </c:pt>
                <c:pt idx="2">
                  <c:v>2019/6/8</c:v>
                </c:pt>
                <c:pt idx="3">
                  <c:v>2019/6/9</c:v>
                </c:pt>
                <c:pt idx="4">
                  <c:v>2019/6/10</c:v>
                </c:pt>
                <c:pt idx="5">
                  <c:v>2019/6/11</c:v>
                </c:pt>
                <c:pt idx="6">
                  <c:v>2019/6/12</c:v>
                </c:pt>
                <c:pt idx="7">
                  <c:v>2019/6/13</c:v>
                </c:pt>
                <c:pt idx="8">
                  <c:v>2019/6/14</c:v>
                </c:pt>
                <c:pt idx="9">
                  <c:v>2019/6/15</c:v>
                </c:pt>
                <c:pt idx="10">
                  <c:v>2019/6/16</c:v>
                </c:pt>
                <c:pt idx="11">
                  <c:v>2019/6/17</c:v>
                </c:pt>
                <c:pt idx="12">
                  <c:v>2019/6/18</c:v>
                </c:pt>
                <c:pt idx="13">
                  <c:v>2019/6/19</c:v>
                </c:pt>
                <c:pt idx="14">
                  <c:v>2019/6/20</c:v>
                </c:pt>
                <c:pt idx="15">
                  <c:v>2019/6/21</c:v>
                </c:pt>
                <c:pt idx="16">
                  <c:v>2019/6/22</c:v>
                </c:pt>
                <c:pt idx="17">
                  <c:v>2019/6/23</c:v>
                </c:pt>
                <c:pt idx="18">
                  <c:v>2019/6/24</c:v>
                </c:pt>
                <c:pt idx="19">
                  <c:v>2019/6/25</c:v>
                </c:pt>
                <c:pt idx="20">
                  <c:v>2019/6/26</c:v>
                </c:pt>
                <c:pt idx="21">
                  <c:v>2019/6/27</c:v>
                </c:pt>
                <c:pt idx="22">
                  <c:v>2019/6/28</c:v>
                </c:pt>
                <c:pt idx="23">
                  <c:v>2019/6/29</c:v>
                </c:pt>
                <c:pt idx="24">
                  <c:v>2019/6/30</c:v>
                </c:pt>
                <c:pt idx="25">
                  <c:v>2019/7/1</c:v>
                </c:pt>
                <c:pt idx="26">
                  <c:v>2019/7/2</c:v>
                </c:pt>
                <c:pt idx="27">
                  <c:v>2019/7/3</c:v>
                </c:pt>
                <c:pt idx="28">
                  <c:v>2019/7/4</c:v>
                </c:pt>
                <c:pt idx="29">
                  <c:v>2019/7/5</c:v>
                </c:pt>
                <c:pt idx="30">
                  <c:v>2019/7/6</c:v>
                </c:pt>
                <c:pt idx="31">
                  <c:v>2019/7/7</c:v>
                </c:pt>
                <c:pt idx="32">
                  <c:v>2019/7/8</c:v>
                </c:pt>
                <c:pt idx="33">
                  <c:v>2019/7/9</c:v>
                </c:pt>
                <c:pt idx="34">
                  <c:v>2019/7/10</c:v>
                </c:pt>
                <c:pt idx="35">
                  <c:v>2019/7/11</c:v>
                </c:pt>
                <c:pt idx="36">
                  <c:v>2019/7/12</c:v>
                </c:pt>
                <c:pt idx="37">
                  <c:v>2019/7/13</c:v>
                </c:pt>
                <c:pt idx="38">
                  <c:v>2019/7/14</c:v>
                </c:pt>
                <c:pt idx="39">
                  <c:v>2019/7/15</c:v>
                </c:pt>
                <c:pt idx="40">
                  <c:v>2019/7/16</c:v>
                </c:pt>
                <c:pt idx="41">
                  <c:v>2019/7/17</c:v>
                </c:pt>
                <c:pt idx="42">
                  <c:v>2019/7/18</c:v>
                </c:pt>
                <c:pt idx="43">
                  <c:v>2019/7/19</c:v>
                </c:pt>
                <c:pt idx="44">
                  <c:v>2019/7/20</c:v>
                </c:pt>
                <c:pt idx="45">
                  <c:v>2019/7/21</c:v>
                </c:pt>
                <c:pt idx="46">
                  <c:v>2019/7/22</c:v>
                </c:pt>
                <c:pt idx="47">
                  <c:v>2019/7/23</c:v>
                </c:pt>
                <c:pt idx="48">
                  <c:v>2019/7/24</c:v>
                </c:pt>
                <c:pt idx="49">
                  <c:v>2019/7/25</c:v>
                </c:pt>
                <c:pt idx="50">
                  <c:v>2019/7/26</c:v>
                </c:pt>
                <c:pt idx="51">
                  <c:v>2019/7/27</c:v>
                </c:pt>
                <c:pt idx="52">
                  <c:v>2019/7/28</c:v>
                </c:pt>
                <c:pt idx="53">
                  <c:v>2019/7/29</c:v>
                </c:pt>
                <c:pt idx="54">
                  <c:v>2019/7/30</c:v>
                </c:pt>
              </c:strCache>
            </c:strRef>
          </c:cat>
          <c:val>
            <c:numRef>
              <c:f>MUGHALGARDENS!$AF$4:$AF$59</c:f>
              <c:numCache>
                <c:formatCode>General</c:formatCode>
                <c:ptCount val="55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jpeg"/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jpeg"/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jpeg"/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png"/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2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5.xml.rels><?xml version="1.0" encoding="UTF-8" standalone="yes"?>
<Relationships xmlns="http://schemas.openxmlformats.org/package/2006/relationships"><Relationship Id="rId4" Type="http://schemas.openxmlformats.org/officeDocument/2006/relationships/image" Target="NULL" TargetMode="External"/><Relationship Id="rId3" Type="http://schemas.openxmlformats.org/officeDocument/2006/relationships/image" Target="../media/image15.png"/><Relationship Id="rId2" Type="http://schemas.openxmlformats.org/officeDocument/2006/relationships/image" Target="../media/image14.jpeg"/><Relationship Id="rId1" Type="http://schemas.openxmlformats.org/officeDocument/2006/relationships/chart" Target="../charts/chart46.xml"/></Relationships>
</file>

<file path=xl/drawings/_rels/drawing46.xml.rels><?xml version="1.0" encoding="UTF-8" standalone="yes"?>
<Relationships xmlns="http://schemas.openxmlformats.org/package/2006/relationships"><Relationship Id="rId4" Type="http://schemas.openxmlformats.org/officeDocument/2006/relationships/image" Target="NULL" TargetMode="External"/><Relationship Id="rId3" Type="http://schemas.openxmlformats.org/officeDocument/2006/relationships/image" Target="../media/image15.png"/><Relationship Id="rId2" Type="http://schemas.openxmlformats.org/officeDocument/2006/relationships/image" Target="../media/image16.jpeg"/><Relationship Id="rId1" Type="http://schemas.openxmlformats.org/officeDocument/2006/relationships/chart" Target="../charts/chart47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jpeg"/><Relationship Id="rId1" Type="http://schemas.openxmlformats.org/officeDocument/2006/relationships/chart" Target="../charts/chart49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195580</xdr:colOff>
      <xdr:row>77</xdr:row>
      <xdr:rowOff>2540</xdr:rowOff>
    </xdr:from>
    <xdr:to>
      <xdr:col>8</xdr:col>
      <xdr:colOff>83820</xdr:colOff>
      <xdr:row>105</xdr:row>
      <xdr:rowOff>17780</xdr:rowOff>
    </xdr:to>
    <xdr:graphicFrame>
      <xdr:nvGraphicFramePr>
        <xdr:cNvPr id="3" name="图表 2"/>
        <xdr:cNvGraphicFramePr/>
      </xdr:nvGraphicFramePr>
      <xdr:xfrm>
        <a:off x="195580" y="13718540"/>
        <a:ext cx="10560050" cy="4815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126365</xdr:colOff>
      <xdr:row>96</xdr:row>
      <xdr:rowOff>109220</xdr:rowOff>
    </xdr:from>
    <xdr:to>
      <xdr:col>8</xdr:col>
      <xdr:colOff>14605</xdr:colOff>
      <xdr:row>124</xdr:row>
      <xdr:rowOff>108585</xdr:rowOff>
    </xdr:to>
    <xdr:graphicFrame>
      <xdr:nvGraphicFramePr>
        <xdr:cNvPr id="2" name="图表 1"/>
        <xdr:cNvGraphicFramePr/>
      </xdr:nvGraphicFramePr>
      <xdr:xfrm>
        <a:off x="126365" y="17082770"/>
        <a:ext cx="10560050" cy="47999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5</xdr:col>
      <xdr:colOff>866775</xdr:colOff>
      <xdr:row>1</xdr:row>
      <xdr:rowOff>130175</xdr:rowOff>
    </xdr:from>
    <xdr:to>
      <xdr:col>14</xdr:col>
      <xdr:colOff>487680</xdr:colOff>
      <xdr:row>32</xdr:row>
      <xdr:rowOff>200660</xdr:rowOff>
    </xdr:to>
    <xdr:graphicFrame>
      <xdr:nvGraphicFramePr>
        <xdr:cNvPr id="2" name="图表 1"/>
        <xdr:cNvGraphicFramePr/>
      </xdr:nvGraphicFramePr>
      <xdr:xfrm>
        <a:off x="8526145" y="396875"/>
        <a:ext cx="7564755" cy="8338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412115</xdr:colOff>
      <xdr:row>20</xdr:row>
      <xdr:rowOff>3175</xdr:rowOff>
    </xdr:from>
    <xdr:to>
      <xdr:col>11</xdr:col>
      <xdr:colOff>135255</xdr:colOff>
      <xdr:row>49</xdr:row>
      <xdr:rowOff>145415</xdr:rowOff>
    </xdr:to>
    <xdr:graphicFrame>
      <xdr:nvGraphicFramePr>
        <xdr:cNvPr id="3" name="图表 2"/>
        <xdr:cNvGraphicFramePr/>
      </xdr:nvGraphicFramePr>
      <xdr:xfrm>
        <a:off x="412115" y="3775075"/>
        <a:ext cx="9048750" cy="51142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875030</xdr:colOff>
      <xdr:row>2</xdr:row>
      <xdr:rowOff>40640</xdr:rowOff>
    </xdr:to>
    <xdr:graphicFrame>
      <xdr:nvGraphicFramePr>
        <xdr:cNvPr id="3" name="图表 2"/>
        <xdr:cNvGraphicFramePr/>
      </xdr:nvGraphicFramePr>
      <xdr:xfrm>
        <a:off x="9525" y="9525"/>
        <a:ext cx="10457815" cy="4349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31115</xdr:colOff>
      <xdr:row>0</xdr:row>
      <xdr:rowOff>28575</xdr:rowOff>
    </xdr:from>
    <xdr:to>
      <xdr:col>11</xdr:col>
      <xdr:colOff>858520</xdr:colOff>
      <xdr:row>1</xdr:row>
      <xdr:rowOff>2205990</xdr:rowOff>
    </xdr:to>
    <xdr:graphicFrame>
      <xdr:nvGraphicFramePr>
        <xdr:cNvPr id="3" name="图表 2"/>
        <xdr:cNvGraphicFramePr/>
      </xdr:nvGraphicFramePr>
      <xdr:xfrm>
        <a:off x="31115" y="28575"/>
        <a:ext cx="10419715" cy="43999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26035</xdr:rowOff>
    </xdr:from>
    <xdr:to>
      <xdr:col>11</xdr:col>
      <xdr:colOff>866140</xdr:colOff>
      <xdr:row>1</xdr:row>
      <xdr:rowOff>2066925</xdr:rowOff>
    </xdr:to>
    <xdr:graphicFrame>
      <xdr:nvGraphicFramePr>
        <xdr:cNvPr id="3" name="图表 2"/>
        <xdr:cNvGraphicFramePr/>
      </xdr:nvGraphicFramePr>
      <xdr:xfrm>
        <a:off x="9525" y="26035"/>
        <a:ext cx="10629900" cy="41236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21590</xdr:colOff>
      <xdr:row>0</xdr:row>
      <xdr:rowOff>38100</xdr:rowOff>
    </xdr:from>
    <xdr:to>
      <xdr:col>11</xdr:col>
      <xdr:colOff>859155</xdr:colOff>
      <xdr:row>1</xdr:row>
      <xdr:rowOff>2171065</xdr:rowOff>
    </xdr:to>
    <xdr:graphicFrame>
      <xdr:nvGraphicFramePr>
        <xdr:cNvPr id="3" name="图表 2"/>
        <xdr:cNvGraphicFramePr/>
      </xdr:nvGraphicFramePr>
      <xdr:xfrm>
        <a:off x="21590" y="38100"/>
        <a:ext cx="10163175" cy="4304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12</xdr:col>
      <xdr:colOff>10795</xdr:colOff>
      <xdr:row>1</xdr:row>
      <xdr:rowOff>1725930</xdr:rowOff>
    </xdr:to>
    <xdr:graphicFrame>
      <xdr:nvGraphicFramePr>
        <xdr:cNvPr id="4" name="图表 3"/>
        <xdr:cNvGraphicFramePr/>
      </xdr:nvGraphicFramePr>
      <xdr:xfrm>
        <a:off x="13335" y="13335"/>
        <a:ext cx="11447145" cy="3439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38100</xdr:colOff>
      <xdr:row>0</xdr:row>
      <xdr:rowOff>12700</xdr:rowOff>
    </xdr:from>
    <xdr:to>
      <xdr:col>12</xdr:col>
      <xdr:colOff>21590</xdr:colOff>
      <xdr:row>1</xdr:row>
      <xdr:rowOff>2068195</xdr:rowOff>
    </xdr:to>
    <xdr:graphicFrame>
      <xdr:nvGraphicFramePr>
        <xdr:cNvPr id="3" name="图表 2"/>
        <xdr:cNvGraphicFramePr/>
      </xdr:nvGraphicFramePr>
      <xdr:xfrm>
        <a:off x="38100" y="12700"/>
        <a:ext cx="11471275" cy="41255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22225</xdr:rowOff>
    </xdr:from>
    <xdr:to>
      <xdr:col>11</xdr:col>
      <xdr:colOff>850265</xdr:colOff>
      <xdr:row>1</xdr:row>
      <xdr:rowOff>2127250</xdr:rowOff>
    </xdr:to>
    <xdr:graphicFrame>
      <xdr:nvGraphicFramePr>
        <xdr:cNvPr id="3" name="图表 2"/>
        <xdr:cNvGraphicFramePr/>
      </xdr:nvGraphicFramePr>
      <xdr:xfrm>
        <a:off x="22225" y="22225"/>
        <a:ext cx="10153650" cy="42386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22225</xdr:rowOff>
    </xdr:from>
    <xdr:to>
      <xdr:col>12</xdr:col>
      <xdr:colOff>23495</xdr:colOff>
      <xdr:row>2</xdr:row>
      <xdr:rowOff>25400</xdr:rowOff>
    </xdr:to>
    <xdr:graphicFrame>
      <xdr:nvGraphicFramePr>
        <xdr:cNvPr id="3" name="图表 2"/>
        <xdr:cNvGraphicFramePr/>
      </xdr:nvGraphicFramePr>
      <xdr:xfrm>
        <a:off x="22225" y="22225"/>
        <a:ext cx="11060430" cy="37369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19050</xdr:rowOff>
    </xdr:from>
    <xdr:to>
      <xdr:col>11</xdr:col>
      <xdr:colOff>856615</xdr:colOff>
      <xdr:row>2</xdr:row>
      <xdr:rowOff>2540</xdr:rowOff>
    </xdr:to>
    <xdr:graphicFrame>
      <xdr:nvGraphicFramePr>
        <xdr:cNvPr id="2" name="图表 1"/>
        <xdr:cNvGraphicFramePr/>
      </xdr:nvGraphicFramePr>
      <xdr:xfrm>
        <a:off x="9525" y="19050"/>
        <a:ext cx="11734800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15875</xdr:rowOff>
    </xdr:from>
    <xdr:to>
      <xdr:col>12</xdr:col>
      <xdr:colOff>10160</xdr:colOff>
      <xdr:row>1</xdr:row>
      <xdr:rowOff>1475740</xdr:rowOff>
    </xdr:to>
    <xdr:graphicFrame>
      <xdr:nvGraphicFramePr>
        <xdr:cNvPr id="4" name="图表 3"/>
        <xdr:cNvGraphicFramePr/>
      </xdr:nvGraphicFramePr>
      <xdr:xfrm>
        <a:off x="9525" y="15875"/>
        <a:ext cx="10373995" cy="2958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14605</xdr:rowOff>
    </xdr:from>
    <xdr:to>
      <xdr:col>12</xdr:col>
      <xdr:colOff>11430</xdr:colOff>
      <xdr:row>2</xdr:row>
      <xdr:rowOff>27940</xdr:rowOff>
    </xdr:to>
    <xdr:graphicFrame>
      <xdr:nvGraphicFramePr>
        <xdr:cNvPr id="3" name="图表 2"/>
        <xdr:cNvGraphicFramePr/>
      </xdr:nvGraphicFramePr>
      <xdr:xfrm>
        <a:off x="9525" y="14605"/>
        <a:ext cx="11089640" cy="36201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23495</xdr:colOff>
      <xdr:row>0</xdr:row>
      <xdr:rowOff>12700</xdr:rowOff>
    </xdr:from>
    <xdr:to>
      <xdr:col>11</xdr:col>
      <xdr:colOff>862965</xdr:colOff>
      <xdr:row>1</xdr:row>
      <xdr:rowOff>1828165</xdr:rowOff>
    </xdr:to>
    <xdr:graphicFrame>
      <xdr:nvGraphicFramePr>
        <xdr:cNvPr id="2" name="图表 1"/>
        <xdr:cNvGraphicFramePr/>
      </xdr:nvGraphicFramePr>
      <xdr:xfrm>
        <a:off x="23495" y="12700"/>
        <a:ext cx="10843260" cy="36569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26035</xdr:rowOff>
    </xdr:from>
    <xdr:to>
      <xdr:col>11</xdr:col>
      <xdr:colOff>868045</xdr:colOff>
      <xdr:row>1</xdr:row>
      <xdr:rowOff>1602740</xdr:rowOff>
    </xdr:to>
    <xdr:graphicFrame>
      <xdr:nvGraphicFramePr>
        <xdr:cNvPr id="3" name="图表 2"/>
        <xdr:cNvGraphicFramePr/>
      </xdr:nvGraphicFramePr>
      <xdr:xfrm>
        <a:off x="9525" y="26035"/>
        <a:ext cx="11212830" cy="3189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24765</xdr:colOff>
      <xdr:row>0</xdr:row>
      <xdr:rowOff>25400</xdr:rowOff>
    </xdr:from>
    <xdr:to>
      <xdr:col>11</xdr:col>
      <xdr:colOff>859790</xdr:colOff>
      <xdr:row>1</xdr:row>
      <xdr:rowOff>1626870</xdr:rowOff>
    </xdr:to>
    <xdr:graphicFrame>
      <xdr:nvGraphicFramePr>
        <xdr:cNvPr id="2" name="图表 1"/>
        <xdr:cNvGraphicFramePr/>
      </xdr:nvGraphicFramePr>
      <xdr:xfrm>
        <a:off x="24765" y="25400"/>
        <a:ext cx="10880090" cy="32397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669925</xdr:colOff>
      <xdr:row>0</xdr:row>
      <xdr:rowOff>22225</xdr:rowOff>
    </xdr:from>
    <xdr:to>
      <xdr:col>17</xdr:col>
      <xdr:colOff>605790</xdr:colOff>
      <xdr:row>1</xdr:row>
      <xdr:rowOff>2310765</xdr:rowOff>
    </xdr:to>
    <xdr:pic>
      <xdr:nvPicPr>
        <xdr:cNvPr id="2" name="图片 1" descr="56Leonard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1669395" y="22225"/>
          <a:ext cx="3469640" cy="459994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19050</xdr:rowOff>
    </xdr:from>
    <xdr:to>
      <xdr:col>12</xdr:col>
      <xdr:colOff>8255</xdr:colOff>
      <xdr:row>1</xdr:row>
      <xdr:rowOff>2298065</xdr:rowOff>
    </xdr:to>
    <xdr:graphicFrame>
      <xdr:nvGraphicFramePr>
        <xdr:cNvPr id="4" name="图表 3"/>
        <xdr:cNvGraphicFramePr/>
      </xdr:nvGraphicFramePr>
      <xdr:xfrm>
        <a:off x="9525" y="19050"/>
        <a:ext cx="10998200" cy="45904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17780</xdr:colOff>
      <xdr:row>0</xdr:row>
      <xdr:rowOff>11430</xdr:rowOff>
    </xdr:from>
    <xdr:to>
      <xdr:col>12</xdr:col>
      <xdr:colOff>10160</xdr:colOff>
      <xdr:row>1</xdr:row>
      <xdr:rowOff>2961005</xdr:rowOff>
    </xdr:to>
    <xdr:graphicFrame>
      <xdr:nvGraphicFramePr>
        <xdr:cNvPr id="2" name="图表 1"/>
        <xdr:cNvGraphicFramePr/>
      </xdr:nvGraphicFramePr>
      <xdr:xfrm>
        <a:off x="17780" y="11430"/>
        <a:ext cx="15175865" cy="59467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20320</xdr:rowOff>
    </xdr:from>
    <xdr:to>
      <xdr:col>12</xdr:col>
      <xdr:colOff>1905</xdr:colOff>
      <xdr:row>2</xdr:row>
      <xdr:rowOff>13970</xdr:rowOff>
    </xdr:to>
    <xdr:graphicFrame>
      <xdr:nvGraphicFramePr>
        <xdr:cNvPr id="3" name="图表 2"/>
        <xdr:cNvGraphicFramePr/>
      </xdr:nvGraphicFramePr>
      <xdr:xfrm>
        <a:off x="13335" y="20320"/>
        <a:ext cx="15657830" cy="441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7620</xdr:colOff>
      <xdr:row>0</xdr:row>
      <xdr:rowOff>9525</xdr:rowOff>
    </xdr:from>
    <xdr:to>
      <xdr:col>20</xdr:col>
      <xdr:colOff>245745</xdr:colOff>
      <xdr:row>2</xdr:row>
      <xdr:rowOff>26670</xdr:rowOff>
    </xdr:to>
    <xdr:pic>
      <xdr:nvPicPr>
        <xdr:cNvPr id="2" name="图片 1" descr="Памятник_казакам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934180" y="9525"/>
          <a:ext cx="7581900" cy="5808345"/>
        </a:xfrm>
        <a:prstGeom prst="rect">
          <a:avLst/>
        </a:prstGeom>
      </xdr:spPr>
    </xdr:pic>
    <xdr:clientData/>
  </xdr:twoCellAnchor>
  <xdr:twoCellAnchor>
    <xdr:from>
      <xdr:col>0</xdr:col>
      <xdr:colOff>17780</xdr:colOff>
      <xdr:row>0</xdr:row>
      <xdr:rowOff>12065</xdr:rowOff>
    </xdr:from>
    <xdr:to>
      <xdr:col>11</xdr:col>
      <xdr:colOff>1379220</xdr:colOff>
      <xdr:row>2</xdr:row>
      <xdr:rowOff>1905</xdr:rowOff>
    </xdr:to>
    <xdr:graphicFrame>
      <xdr:nvGraphicFramePr>
        <xdr:cNvPr id="4" name="图表 3"/>
        <xdr:cNvGraphicFramePr/>
      </xdr:nvGraphicFramePr>
      <xdr:xfrm>
        <a:off x="17780" y="12065"/>
        <a:ext cx="16211550" cy="5781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8255</xdr:colOff>
      <xdr:row>0</xdr:row>
      <xdr:rowOff>9525</xdr:rowOff>
    </xdr:from>
    <xdr:to>
      <xdr:col>20</xdr:col>
      <xdr:colOff>330835</xdr:colOff>
      <xdr:row>2</xdr:row>
      <xdr:rowOff>5715</xdr:rowOff>
    </xdr:to>
    <xdr:pic>
      <xdr:nvPicPr>
        <xdr:cNvPr id="2" name="图片 1" descr="Aswan,_Elephantine,_west_bank,_Egypt,_Oct_200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296515" y="9525"/>
          <a:ext cx="7828280" cy="4949190"/>
        </a:xfrm>
        <a:prstGeom prst="rect">
          <a:avLst/>
        </a:prstGeom>
      </xdr:spPr>
    </xdr:pic>
    <xdr:clientData/>
  </xdr:twoCellAnchor>
  <xdr:twoCellAnchor>
    <xdr:from>
      <xdr:col>0</xdr:col>
      <xdr:colOff>26035</xdr:colOff>
      <xdr:row>0</xdr:row>
      <xdr:rowOff>14605</xdr:rowOff>
    </xdr:from>
    <xdr:to>
      <xdr:col>12</xdr:col>
      <xdr:colOff>5715</xdr:colOff>
      <xdr:row>1</xdr:row>
      <xdr:rowOff>2450465</xdr:rowOff>
    </xdr:to>
    <xdr:graphicFrame>
      <xdr:nvGraphicFramePr>
        <xdr:cNvPr id="4" name="图表 3"/>
        <xdr:cNvGraphicFramePr/>
      </xdr:nvGraphicFramePr>
      <xdr:xfrm>
        <a:off x="26035" y="14605"/>
        <a:ext cx="14582140" cy="49123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22225</xdr:rowOff>
    </xdr:from>
    <xdr:to>
      <xdr:col>12</xdr:col>
      <xdr:colOff>8890</xdr:colOff>
      <xdr:row>1</xdr:row>
      <xdr:rowOff>2666365</xdr:rowOff>
    </xdr:to>
    <xdr:graphicFrame>
      <xdr:nvGraphicFramePr>
        <xdr:cNvPr id="3" name="图表 2"/>
        <xdr:cNvGraphicFramePr/>
      </xdr:nvGraphicFramePr>
      <xdr:xfrm>
        <a:off x="9525" y="22225"/>
        <a:ext cx="13744575" cy="53238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28575</xdr:rowOff>
    </xdr:from>
    <xdr:to>
      <xdr:col>11</xdr:col>
      <xdr:colOff>1369695</xdr:colOff>
      <xdr:row>2</xdr:row>
      <xdr:rowOff>38100</xdr:rowOff>
    </xdr:to>
    <xdr:graphicFrame>
      <xdr:nvGraphicFramePr>
        <xdr:cNvPr id="2" name="图表 1"/>
        <xdr:cNvGraphicFramePr/>
      </xdr:nvGraphicFramePr>
      <xdr:xfrm>
        <a:off x="27940" y="28575"/>
        <a:ext cx="15382240" cy="4657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20955</xdr:rowOff>
    </xdr:from>
    <xdr:to>
      <xdr:col>11</xdr:col>
      <xdr:colOff>1346200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3335" y="20955"/>
        <a:ext cx="15440025" cy="4409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8255</xdr:colOff>
      <xdr:row>16</xdr:row>
      <xdr:rowOff>20955</xdr:rowOff>
    </xdr:from>
    <xdr:to>
      <xdr:col>15</xdr:col>
      <xdr:colOff>398145</xdr:colOff>
      <xdr:row>25</xdr:row>
      <xdr:rowOff>55245</xdr:rowOff>
    </xdr:to>
    <xdr:pic>
      <xdr:nvPicPr>
        <xdr:cNvPr id="2" name="图片 1" descr="Iquitos-2012-plaza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4763115" y="8555355"/>
          <a:ext cx="2552065" cy="1577340"/>
        </a:xfrm>
        <a:prstGeom prst="rect">
          <a:avLst/>
        </a:prstGeom>
      </xdr:spPr>
    </xdr:pic>
    <xdr:clientData/>
  </xdr:twoCellAnchor>
  <xdr:twoCellAnchor>
    <xdr:from>
      <xdr:col>0</xdr:col>
      <xdr:colOff>21590</xdr:colOff>
      <xdr:row>0</xdr:row>
      <xdr:rowOff>9525</xdr:rowOff>
    </xdr:from>
    <xdr:to>
      <xdr:col>11</xdr:col>
      <xdr:colOff>1299210</xdr:colOff>
      <xdr:row>1</xdr:row>
      <xdr:rowOff>2862580</xdr:rowOff>
    </xdr:to>
    <xdr:graphicFrame>
      <xdr:nvGraphicFramePr>
        <xdr:cNvPr id="3" name="图表 2"/>
        <xdr:cNvGraphicFramePr/>
      </xdr:nvGraphicFramePr>
      <xdr:xfrm>
        <a:off x="21590" y="9525"/>
        <a:ext cx="14727555" cy="5748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1376680</xdr:colOff>
      <xdr:row>1</xdr:row>
      <xdr:rowOff>2858135</xdr:rowOff>
    </xdr:to>
    <xdr:graphicFrame>
      <xdr:nvGraphicFramePr>
        <xdr:cNvPr id="2" name="图表 1"/>
        <xdr:cNvGraphicFramePr/>
      </xdr:nvGraphicFramePr>
      <xdr:xfrm>
        <a:off x="13335" y="9525"/>
        <a:ext cx="15382875" cy="57188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670560</xdr:colOff>
      <xdr:row>0</xdr:row>
      <xdr:rowOff>22225</xdr:rowOff>
    </xdr:from>
    <xdr:to>
      <xdr:col>21</xdr:col>
      <xdr:colOff>903605</xdr:colOff>
      <xdr:row>1</xdr:row>
      <xdr:rowOff>2751455</xdr:rowOff>
    </xdr:to>
    <xdr:pic>
      <xdr:nvPicPr>
        <xdr:cNvPr id="2" name="图片 1" descr="deneysville-anchorcreek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854045" y="22225"/>
          <a:ext cx="9110345" cy="5485130"/>
        </a:xfrm>
        <a:prstGeom prst="rect">
          <a:avLst/>
        </a:prstGeom>
      </xdr:spPr>
    </xdr:pic>
    <xdr:clientData/>
  </xdr:twoCellAnchor>
  <xdr:twoCellAnchor>
    <xdr:from>
      <xdr:col>0</xdr:col>
      <xdr:colOff>26035</xdr:colOff>
      <xdr:row>0</xdr:row>
      <xdr:rowOff>34290</xdr:rowOff>
    </xdr:from>
    <xdr:to>
      <xdr:col>11</xdr:col>
      <xdr:colOff>1351915</xdr:colOff>
      <xdr:row>1</xdr:row>
      <xdr:rowOff>2724785</xdr:rowOff>
    </xdr:to>
    <xdr:graphicFrame>
      <xdr:nvGraphicFramePr>
        <xdr:cNvPr id="3" name="图表 2"/>
        <xdr:cNvGraphicFramePr/>
      </xdr:nvGraphicFramePr>
      <xdr:xfrm>
        <a:off x="26035" y="34290"/>
        <a:ext cx="15118715" cy="5446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13335</xdr:rowOff>
    </xdr:from>
    <xdr:to>
      <xdr:col>12</xdr:col>
      <xdr:colOff>0</xdr:colOff>
      <xdr:row>1</xdr:row>
      <xdr:rowOff>2755265</xdr:rowOff>
    </xdr:to>
    <xdr:graphicFrame>
      <xdr:nvGraphicFramePr>
        <xdr:cNvPr id="2" name="图表 1"/>
        <xdr:cNvGraphicFramePr/>
      </xdr:nvGraphicFramePr>
      <xdr:xfrm>
        <a:off x="635" y="13335"/>
        <a:ext cx="14859000" cy="54978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3810</xdr:colOff>
      <xdr:row>0</xdr:row>
      <xdr:rowOff>9525</xdr:rowOff>
    </xdr:from>
    <xdr:to>
      <xdr:col>22</xdr:col>
      <xdr:colOff>463550</xdr:colOff>
      <xdr:row>2</xdr:row>
      <xdr:rowOff>10160</xdr:rowOff>
    </xdr:to>
    <xdr:pic>
      <xdr:nvPicPr>
        <xdr:cNvPr id="4" name="图片 3" descr="1280px-Flag_of_Ghan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343755" y="9525"/>
          <a:ext cx="9632315" cy="6426835"/>
        </a:xfrm>
        <a:prstGeom prst="rect">
          <a:avLst/>
        </a:prstGeom>
      </xdr:spPr>
    </xdr:pic>
    <xdr:clientData/>
  </xdr:twoCellAnchor>
  <xdr:twoCellAnchor>
    <xdr:from>
      <xdr:col>0</xdr:col>
      <xdr:colOff>22225</xdr:colOff>
      <xdr:row>0</xdr:row>
      <xdr:rowOff>25400</xdr:rowOff>
    </xdr:from>
    <xdr:to>
      <xdr:col>11</xdr:col>
      <xdr:colOff>1363345</xdr:colOff>
      <xdr:row>1</xdr:row>
      <xdr:rowOff>3208020</xdr:rowOff>
    </xdr:to>
    <xdr:graphicFrame>
      <xdr:nvGraphicFramePr>
        <xdr:cNvPr id="2" name="图表 1"/>
        <xdr:cNvGraphicFramePr/>
      </xdr:nvGraphicFramePr>
      <xdr:xfrm>
        <a:off x="22225" y="25400"/>
        <a:ext cx="15305405" cy="6395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31750</xdr:colOff>
      <xdr:row>0</xdr:row>
      <xdr:rowOff>17780</xdr:rowOff>
    </xdr:from>
    <xdr:to>
      <xdr:col>12</xdr:col>
      <xdr:colOff>8255</xdr:colOff>
      <xdr:row>1</xdr:row>
      <xdr:rowOff>2797810</xdr:rowOff>
    </xdr:to>
    <xdr:graphicFrame>
      <xdr:nvGraphicFramePr>
        <xdr:cNvPr id="2" name="图表 1"/>
        <xdr:cNvGraphicFramePr/>
      </xdr:nvGraphicFramePr>
      <xdr:xfrm>
        <a:off x="31750" y="17780"/>
        <a:ext cx="15083790" cy="56121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15240</xdr:rowOff>
    </xdr:from>
    <xdr:to>
      <xdr:col>11</xdr:col>
      <xdr:colOff>1360170</xdr:colOff>
      <xdr:row>1</xdr:row>
      <xdr:rowOff>2532380</xdr:rowOff>
    </xdr:to>
    <xdr:graphicFrame>
      <xdr:nvGraphicFramePr>
        <xdr:cNvPr id="2" name="图表 1"/>
        <xdr:cNvGraphicFramePr/>
      </xdr:nvGraphicFramePr>
      <xdr:xfrm>
        <a:off x="9525" y="15240"/>
        <a:ext cx="15067280" cy="53619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19685</xdr:colOff>
      <xdr:row>0</xdr:row>
      <xdr:rowOff>26670</xdr:rowOff>
    </xdr:from>
    <xdr:to>
      <xdr:col>12</xdr:col>
      <xdr:colOff>4445</xdr:colOff>
      <xdr:row>1</xdr:row>
      <xdr:rowOff>2959100</xdr:rowOff>
    </xdr:to>
    <xdr:graphicFrame>
      <xdr:nvGraphicFramePr>
        <xdr:cNvPr id="2" name="图表 1"/>
        <xdr:cNvGraphicFramePr/>
      </xdr:nvGraphicFramePr>
      <xdr:xfrm>
        <a:off x="19685" y="26670"/>
        <a:ext cx="15092045" cy="5904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5715</xdr:colOff>
      <xdr:row>0</xdr:row>
      <xdr:rowOff>9525</xdr:rowOff>
    </xdr:from>
    <xdr:to>
      <xdr:col>22</xdr:col>
      <xdr:colOff>647700</xdr:colOff>
      <xdr:row>2</xdr:row>
      <xdr:rowOff>6985</xdr:rowOff>
    </xdr:to>
    <xdr:pic>
      <xdr:nvPicPr>
        <xdr:cNvPr id="2" name="图片 1" descr="A_glimpse_of_Great_Salt_Lake,_Utah_(1891)_(14785408093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431385" y="9525"/>
          <a:ext cx="10062210" cy="7084060"/>
        </a:xfrm>
        <a:prstGeom prst="rect">
          <a:avLst/>
        </a:prstGeom>
      </xdr:spPr>
    </xdr:pic>
    <xdr:clientData/>
  </xdr:twoCellAnchor>
  <xdr:twoCellAnchor>
    <xdr:from>
      <xdr:col>0</xdr:col>
      <xdr:colOff>34290</xdr:colOff>
      <xdr:row>0</xdr:row>
      <xdr:rowOff>24765</xdr:rowOff>
    </xdr:from>
    <xdr:to>
      <xdr:col>12</xdr:col>
      <xdr:colOff>10160</xdr:colOff>
      <xdr:row>1</xdr:row>
      <xdr:rowOff>3538220</xdr:rowOff>
    </xdr:to>
    <xdr:graphicFrame>
      <xdr:nvGraphicFramePr>
        <xdr:cNvPr id="3" name="图表 2"/>
        <xdr:cNvGraphicFramePr/>
      </xdr:nvGraphicFramePr>
      <xdr:xfrm>
        <a:off x="34290" y="24765"/>
        <a:ext cx="15416530" cy="7056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5715</xdr:colOff>
      <xdr:row>0</xdr:row>
      <xdr:rowOff>9525</xdr:rowOff>
    </xdr:from>
    <xdr:to>
      <xdr:col>28</xdr:col>
      <xdr:colOff>304165</xdr:colOff>
      <xdr:row>1</xdr:row>
      <xdr:rowOff>3171190</xdr:rowOff>
    </xdr:to>
    <xdr:pic>
      <xdr:nvPicPr>
        <xdr:cNvPr id="2" name="图片 1" descr="stansstrongs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345660" y="9525"/>
          <a:ext cx="17014825" cy="6362065"/>
        </a:xfrm>
        <a:prstGeom prst="rect">
          <a:avLst/>
        </a:prstGeom>
      </xdr:spPr>
    </xdr:pic>
    <xdr:clientData/>
  </xdr:twoCellAnchor>
  <xdr:twoCellAnchor>
    <xdr:from>
      <xdr:col>0</xdr:col>
      <xdr:colOff>40640</xdr:colOff>
      <xdr:row>0</xdr:row>
      <xdr:rowOff>34925</xdr:rowOff>
    </xdr:from>
    <xdr:to>
      <xdr:col>11</xdr:col>
      <xdr:colOff>1353820</xdr:colOff>
      <xdr:row>1</xdr:row>
      <xdr:rowOff>3178175</xdr:rowOff>
    </xdr:to>
    <xdr:graphicFrame>
      <xdr:nvGraphicFramePr>
        <xdr:cNvPr id="3" name="图表 2"/>
        <xdr:cNvGraphicFramePr/>
      </xdr:nvGraphicFramePr>
      <xdr:xfrm>
        <a:off x="40640" y="34925"/>
        <a:ext cx="15277465" cy="63436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5715</xdr:colOff>
      <xdr:row>0</xdr:row>
      <xdr:rowOff>9525</xdr:rowOff>
    </xdr:from>
    <xdr:to>
      <xdr:col>22</xdr:col>
      <xdr:colOff>599440</xdr:colOff>
      <xdr:row>1</xdr:row>
      <xdr:rowOff>2812415</xdr:rowOff>
    </xdr:to>
    <xdr:pic>
      <xdr:nvPicPr>
        <xdr:cNvPr id="2" name="图片 1" descr="wKgEaVy9tdqAfUfbAAE4hqEXwFw6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098010" y="9525"/>
          <a:ext cx="10013950" cy="562229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2540</xdr:rowOff>
    </xdr:from>
    <xdr:to>
      <xdr:col>11</xdr:col>
      <xdr:colOff>1374775</xdr:colOff>
      <xdr:row>1</xdr:row>
      <xdr:rowOff>2811145</xdr:rowOff>
    </xdr:to>
    <xdr:graphicFrame>
      <xdr:nvGraphicFramePr>
        <xdr:cNvPr id="3" name="图表 2"/>
        <xdr:cNvGraphicFramePr/>
      </xdr:nvGraphicFramePr>
      <xdr:xfrm>
        <a:off x="9525" y="2540"/>
        <a:ext cx="15081885" cy="5628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11430</xdr:colOff>
      <xdr:row>0</xdr:row>
      <xdr:rowOff>9525</xdr:rowOff>
    </xdr:from>
    <xdr:to>
      <xdr:col>21</xdr:col>
      <xdr:colOff>570865</xdr:colOff>
      <xdr:row>2</xdr:row>
      <xdr:rowOff>10795</xdr:rowOff>
    </xdr:to>
    <xdr:pic>
      <xdr:nvPicPr>
        <xdr:cNvPr id="6" name="图片 5" descr="2017101710554312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103725" y="9525"/>
          <a:ext cx="8427085" cy="5640070"/>
        </a:xfrm>
        <a:prstGeom prst="rect">
          <a:avLst/>
        </a:prstGeom>
      </xdr:spPr>
    </xdr:pic>
    <xdr:clientData/>
  </xdr:twoCellAnchor>
  <xdr:twoCellAnchor>
    <xdr:from>
      <xdr:col>0</xdr:col>
      <xdr:colOff>24765</xdr:colOff>
      <xdr:row>0</xdr:row>
      <xdr:rowOff>25400</xdr:rowOff>
    </xdr:from>
    <xdr:to>
      <xdr:col>11</xdr:col>
      <xdr:colOff>1376680</xdr:colOff>
      <xdr:row>1</xdr:row>
      <xdr:rowOff>2806065</xdr:rowOff>
    </xdr:to>
    <xdr:graphicFrame>
      <xdr:nvGraphicFramePr>
        <xdr:cNvPr id="2" name="图表 1"/>
        <xdr:cNvGraphicFramePr/>
      </xdr:nvGraphicFramePr>
      <xdr:xfrm>
        <a:off x="24765" y="25400"/>
        <a:ext cx="15068550" cy="56000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11430</xdr:colOff>
      <xdr:row>0</xdr:row>
      <xdr:rowOff>9525</xdr:rowOff>
    </xdr:from>
    <xdr:to>
      <xdr:col>18</xdr:col>
      <xdr:colOff>1268730</xdr:colOff>
      <xdr:row>1</xdr:row>
      <xdr:rowOff>2244725</xdr:rowOff>
    </xdr:to>
    <xdr:pic>
      <xdr:nvPicPr>
        <xdr:cNvPr id="2" name="图片 1" descr="J8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103725" y="9525"/>
          <a:ext cx="4791075" cy="5410200"/>
        </a:xfrm>
        <a:prstGeom prst="rect">
          <a:avLst/>
        </a:prstGeom>
      </xdr:spPr>
    </xdr:pic>
    <xdr:clientData/>
  </xdr:twoCellAnchor>
  <xdr:twoCellAnchor>
    <xdr:from>
      <xdr:col>0</xdr:col>
      <xdr:colOff>38735</xdr:colOff>
      <xdr:row>0</xdr:row>
      <xdr:rowOff>30480</xdr:rowOff>
    </xdr:from>
    <xdr:to>
      <xdr:col>11</xdr:col>
      <xdr:colOff>1363980</xdr:colOff>
      <xdr:row>1</xdr:row>
      <xdr:rowOff>3162935</xdr:rowOff>
    </xdr:to>
    <xdr:graphicFrame>
      <xdr:nvGraphicFramePr>
        <xdr:cNvPr id="3" name="图表 2"/>
        <xdr:cNvGraphicFramePr/>
      </xdr:nvGraphicFramePr>
      <xdr:xfrm>
        <a:off x="38735" y="30480"/>
        <a:ext cx="15041880" cy="63074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37465</xdr:rowOff>
    </xdr:from>
    <xdr:to>
      <xdr:col>11</xdr:col>
      <xdr:colOff>1355090</xdr:colOff>
      <xdr:row>1</xdr:row>
      <xdr:rowOff>2962275</xdr:rowOff>
    </xdr:to>
    <xdr:graphicFrame>
      <xdr:nvGraphicFramePr>
        <xdr:cNvPr id="2" name="图表 1"/>
        <xdr:cNvGraphicFramePr/>
      </xdr:nvGraphicFramePr>
      <xdr:xfrm>
        <a:off x="29845" y="37465"/>
        <a:ext cx="15041880" cy="5909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13</xdr:col>
      <xdr:colOff>10795</xdr:colOff>
      <xdr:row>0</xdr:row>
      <xdr:rowOff>9525</xdr:rowOff>
    </xdr:from>
    <xdr:to>
      <xdr:col>19</xdr:col>
      <xdr:colOff>899160</xdr:colOff>
      <xdr:row>2</xdr:row>
      <xdr:rowOff>5080</xdr:rowOff>
    </xdr:to>
    <xdr:pic>
      <xdr:nvPicPr>
        <xdr:cNvPr id="4" name="图片 3" descr="8119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103090" y="9525"/>
          <a:ext cx="5974715" cy="5964555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5715</xdr:colOff>
      <xdr:row>0</xdr:row>
      <xdr:rowOff>9525</xdr:rowOff>
    </xdr:from>
    <xdr:to>
      <xdr:col>18</xdr:col>
      <xdr:colOff>1277620</xdr:colOff>
      <xdr:row>1</xdr:row>
      <xdr:rowOff>3331210</xdr:rowOff>
    </xdr:to>
    <xdr:pic>
      <xdr:nvPicPr>
        <xdr:cNvPr id="2" name="图片 1" descr="Xiaoxie歼八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7098010" y="9525"/>
          <a:ext cx="4805680" cy="6661785"/>
        </a:xfrm>
        <a:prstGeom prst="rect">
          <a:avLst/>
        </a:prstGeom>
      </xdr:spPr>
    </xdr:pic>
    <xdr:clientData/>
  </xdr:twoCellAnchor>
  <xdr:twoCellAnchor>
    <xdr:from>
      <xdr:col>0</xdr:col>
      <xdr:colOff>37465</xdr:colOff>
      <xdr:row>0</xdr:row>
      <xdr:rowOff>38100</xdr:rowOff>
    </xdr:from>
    <xdr:to>
      <xdr:col>11</xdr:col>
      <xdr:colOff>1370965</xdr:colOff>
      <xdr:row>1</xdr:row>
      <xdr:rowOff>3305175</xdr:rowOff>
    </xdr:to>
    <xdr:graphicFrame>
      <xdr:nvGraphicFramePr>
        <xdr:cNvPr id="3" name="图表 2"/>
        <xdr:cNvGraphicFramePr/>
      </xdr:nvGraphicFramePr>
      <xdr:xfrm>
        <a:off x="37465" y="38100"/>
        <a:ext cx="15050135" cy="66071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31750</xdr:rowOff>
    </xdr:from>
    <xdr:to>
      <xdr:col>11</xdr:col>
      <xdr:colOff>859790</xdr:colOff>
      <xdr:row>1</xdr:row>
      <xdr:rowOff>2270125</xdr:rowOff>
    </xdr:to>
    <xdr:graphicFrame>
      <xdr:nvGraphicFramePr>
        <xdr:cNvPr id="2" name="图表 1"/>
        <xdr:cNvGraphicFramePr/>
      </xdr:nvGraphicFramePr>
      <xdr:xfrm>
        <a:off x="22225" y="31750"/>
        <a:ext cx="12392025" cy="45243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31115</xdr:colOff>
      <xdr:row>0</xdr:row>
      <xdr:rowOff>22225</xdr:rowOff>
    </xdr:from>
    <xdr:to>
      <xdr:col>11</xdr:col>
      <xdr:colOff>859155</xdr:colOff>
      <xdr:row>1</xdr:row>
      <xdr:rowOff>2628265</xdr:rowOff>
    </xdr:to>
    <xdr:graphicFrame>
      <xdr:nvGraphicFramePr>
        <xdr:cNvPr id="3" name="图表 2"/>
        <xdr:cNvGraphicFramePr/>
      </xdr:nvGraphicFramePr>
      <xdr:xfrm>
        <a:off x="31115" y="22225"/>
        <a:ext cx="12105640" cy="5247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861695</xdr:colOff>
      <xdr:row>2</xdr:row>
      <xdr:rowOff>27940</xdr:rowOff>
    </xdr:to>
    <xdr:graphicFrame>
      <xdr:nvGraphicFramePr>
        <xdr:cNvPr id="3" name="图表 2"/>
        <xdr:cNvGraphicFramePr/>
      </xdr:nvGraphicFramePr>
      <xdr:xfrm>
        <a:off x="9525" y="9525"/>
        <a:ext cx="11311255" cy="2634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15240</xdr:rowOff>
    </xdr:from>
    <xdr:to>
      <xdr:col>12</xdr:col>
      <xdr:colOff>3175</xdr:colOff>
      <xdr:row>1</xdr:row>
      <xdr:rowOff>1821815</xdr:rowOff>
    </xdr:to>
    <xdr:graphicFrame>
      <xdr:nvGraphicFramePr>
        <xdr:cNvPr id="2" name="图表 1"/>
        <xdr:cNvGraphicFramePr/>
      </xdr:nvGraphicFramePr>
      <xdr:xfrm>
        <a:off x="25400" y="15240"/>
        <a:ext cx="11722735" cy="3648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9525</xdr:colOff>
      <xdr:row>0</xdr:row>
      <xdr:rowOff>9525</xdr:rowOff>
    </xdr:from>
    <xdr:to>
      <xdr:col>19</xdr:col>
      <xdr:colOff>1159510</xdr:colOff>
      <xdr:row>1</xdr:row>
      <xdr:rowOff>2440940</xdr:rowOff>
    </xdr:to>
    <xdr:pic>
      <xdr:nvPicPr>
        <xdr:cNvPr id="4" name="图片 3" descr="Kugluktuk_Airport_terminal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39845" y="9525"/>
          <a:ext cx="6512560" cy="4882515"/>
        </a:xfrm>
        <a:prstGeom prst="rect">
          <a:avLst/>
        </a:prstGeom>
      </xdr:spPr>
    </xdr:pic>
    <xdr:clientData/>
  </xdr:twoCellAnchor>
  <xdr:twoCellAnchor editAs="oneCell">
    <xdr:from>
      <xdr:col>18</xdr:col>
      <xdr:colOff>0</xdr:colOff>
      <xdr:row>12</xdr:row>
      <xdr:rowOff>0</xdr:rowOff>
    </xdr:from>
    <xdr:to>
      <xdr:col>18</xdr:col>
      <xdr:colOff>162560</xdr:colOff>
      <xdr:row>13</xdr:row>
      <xdr:rowOff>10160</xdr:rowOff>
    </xdr:to>
    <xdr:pic>
      <xdr:nvPicPr>
        <xdr:cNvPr id="6" name="图片 5"/>
        <xdr:cNvPicPr>
          <a:picLocks noChangeAspect="1"/>
        </xdr:cNvPicPr>
      </xdr:nvPicPr>
      <xdr:blipFill>
        <a:blip r:embed="rId3" r:link="rId4"/>
        <a:stretch>
          <a:fillRect/>
        </a:stretch>
      </xdr:blipFill>
      <xdr:spPr>
        <a:xfrm>
          <a:off x="20340320" y="6845300"/>
          <a:ext cx="162560" cy="162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22860</xdr:colOff>
      <xdr:row>0</xdr:row>
      <xdr:rowOff>19050</xdr:rowOff>
    </xdr:from>
    <xdr:to>
      <xdr:col>12</xdr:col>
      <xdr:colOff>3810</xdr:colOff>
      <xdr:row>1</xdr:row>
      <xdr:rowOff>2435225</xdr:rowOff>
    </xdr:to>
    <xdr:graphicFrame>
      <xdr:nvGraphicFramePr>
        <xdr:cNvPr id="2" name="图表 1"/>
        <xdr:cNvGraphicFramePr/>
      </xdr:nvGraphicFramePr>
      <xdr:xfrm>
        <a:off x="22860" y="19050"/>
        <a:ext cx="15478760" cy="48672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9525</xdr:colOff>
      <xdr:row>0</xdr:row>
      <xdr:rowOff>9525</xdr:rowOff>
    </xdr:from>
    <xdr:to>
      <xdr:col>19</xdr:col>
      <xdr:colOff>2955925</xdr:colOff>
      <xdr:row>1</xdr:row>
      <xdr:rowOff>2214245</xdr:rowOff>
    </xdr:to>
    <xdr:pic>
      <xdr:nvPicPr>
        <xdr:cNvPr id="4" name="图片 3" descr="Moosonee_Airport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20795" y="9525"/>
          <a:ext cx="8308975" cy="4884420"/>
        </a:xfrm>
        <a:prstGeom prst="rect">
          <a:avLst/>
        </a:prstGeom>
      </xdr:spPr>
    </xdr:pic>
    <xdr:clientData/>
  </xdr:twoCellAnchor>
  <xdr:twoCellAnchor editAs="oneCell">
    <xdr:from>
      <xdr:col>19</xdr:col>
      <xdr:colOff>0</xdr:colOff>
      <xdr:row>13</xdr:row>
      <xdr:rowOff>0</xdr:rowOff>
    </xdr:from>
    <xdr:to>
      <xdr:col>19</xdr:col>
      <xdr:colOff>162560</xdr:colOff>
      <xdr:row>13</xdr:row>
      <xdr:rowOff>162560</xdr:rowOff>
    </xdr:to>
    <xdr:pic>
      <xdr:nvPicPr>
        <xdr:cNvPr id="5" name="图片 4"/>
        <xdr:cNvPicPr>
          <a:picLocks noChangeAspect="1"/>
        </xdr:cNvPicPr>
      </xdr:nvPicPr>
      <xdr:blipFill>
        <a:blip r:embed="rId3" r:link="rId4"/>
        <a:stretch>
          <a:fillRect/>
        </a:stretch>
      </xdr:blipFill>
      <xdr:spPr>
        <a:xfrm>
          <a:off x="21873845" y="7620000"/>
          <a:ext cx="162560" cy="1625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38100</xdr:colOff>
      <xdr:row>0</xdr:row>
      <xdr:rowOff>27940</xdr:rowOff>
    </xdr:from>
    <xdr:to>
      <xdr:col>11</xdr:col>
      <xdr:colOff>866140</xdr:colOff>
      <xdr:row>2</xdr:row>
      <xdr:rowOff>9525</xdr:rowOff>
    </xdr:to>
    <xdr:graphicFrame>
      <xdr:nvGraphicFramePr>
        <xdr:cNvPr id="2" name="图表 1"/>
        <xdr:cNvGraphicFramePr/>
      </xdr:nvGraphicFramePr>
      <xdr:xfrm>
        <a:off x="38100" y="27940"/>
        <a:ext cx="14916150" cy="5340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22225</xdr:rowOff>
    </xdr:from>
    <xdr:to>
      <xdr:col>11</xdr:col>
      <xdr:colOff>859790</xdr:colOff>
      <xdr:row>1</xdr:row>
      <xdr:rowOff>2454275</xdr:rowOff>
    </xdr:to>
    <xdr:graphicFrame>
      <xdr:nvGraphicFramePr>
        <xdr:cNvPr id="3" name="图表 2"/>
        <xdr:cNvGraphicFramePr/>
      </xdr:nvGraphicFramePr>
      <xdr:xfrm>
        <a:off x="22225" y="22225"/>
        <a:ext cx="11306175" cy="489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0</xdr:colOff>
      <xdr:row>0</xdr:row>
      <xdr:rowOff>9525</xdr:rowOff>
    </xdr:from>
    <xdr:to>
      <xdr:col>20</xdr:col>
      <xdr:colOff>298450</xdr:colOff>
      <xdr:row>1</xdr:row>
      <xdr:rowOff>2316480</xdr:rowOff>
    </xdr:to>
    <xdr:pic>
      <xdr:nvPicPr>
        <xdr:cNvPr id="2" name="图片 1" descr="27ae15cab119737527e7583dbb0da396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376275" y="9525"/>
          <a:ext cx="6375400" cy="4631055"/>
        </a:xfrm>
        <a:prstGeom prst="rect">
          <a:avLst/>
        </a:prstGeom>
      </xdr:spPr>
    </xdr:pic>
    <xdr:clientData/>
  </xdr:twoCellAnchor>
  <xdr:twoCellAnchor>
    <xdr:from>
      <xdr:col>0</xdr:col>
      <xdr:colOff>28575</xdr:colOff>
      <xdr:row>0</xdr:row>
      <xdr:rowOff>22225</xdr:rowOff>
    </xdr:from>
    <xdr:to>
      <xdr:col>11</xdr:col>
      <xdr:colOff>859790</xdr:colOff>
      <xdr:row>1</xdr:row>
      <xdr:rowOff>2319655</xdr:rowOff>
    </xdr:to>
    <xdr:graphicFrame>
      <xdr:nvGraphicFramePr>
        <xdr:cNvPr id="4" name="图表 3"/>
        <xdr:cNvGraphicFramePr/>
      </xdr:nvGraphicFramePr>
      <xdr:xfrm>
        <a:off x="28575" y="22225"/>
        <a:ext cx="12302490" cy="46215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34925</xdr:rowOff>
    </xdr:from>
    <xdr:to>
      <xdr:col>11</xdr:col>
      <xdr:colOff>875030</xdr:colOff>
      <xdr:row>2</xdr:row>
      <xdr:rowOff>21590</xdr:rowOff>
    </xdr:to>
    <xdr:graphicFrame>
      <xdr:nvGraphicFramePr>
        <xdr:cNvPr id="3" name="图表 2"/>
        <xdr:cNvGraphicFramePr/>
      </xdr:nvGraphicFramePr>
      <xdr:xfrm>
        <a:off x="9525" y="34925"/>
        <a:ext cx="13134340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22225</xdr:colOff>
      <xdr:row>0</xdr:row>
      <xdr:rowOff>22225</xdr:rowOff>
    </xdr:from>
    <xdr:to>
      <xdr:col>12</xdr:col>
      <xdr:colOff>10160</xdr:colOff>
      <xdr:row>2</xdr:row>
      <xdr:rowOff>24130</xdr:rowOff>
    </xdr:to>
    <xdr:graphicFrame>
      <xdr:nvGraphicFramePr>
        <xdr:cNvPr id="3" name="图表 2"/>
        <xdr:cNvGraphicFramePr/>
      </xdr:nvGraphicFramePr>
      <xdr:xfrm>
        <a:off x="22225" y="22225"/>
        <a:ext cx="11847195" cy="34309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21590</xdr:colOff>
      <xdr:row>0</xdr:row>
      <xdr:rowOff>17145</xdr:rowOff>
    </xdr:from>
    <xdr:to>
      <xdr:col>12</xdr:col>
      <xdr:colOff>12700</xdr:colOff>
      <xdr:row>2</xdr:row>
      <xdr:rowOff>4445</xdr:rowOff>
    </xdr:to>
    <xdr:graphicFrame>
      <xdr:nvGraphicFramePr>
        <xdr:cNvPr id="3" name="图表 2"/>
        <xdr:cNvGraphicFramePr/>
      </xdr:nvGraphicFramePr>
      <xdr:xfrm>
        <a:off x="21590" y="17145"/>
        <a:ext cx="11512550" cy="33655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6.8498263889" refreshedBy="admin" recordCount="75">
  <cacheSource type="worksheet">
    <worksheetSource ref="A1:H1048576" sheet="控制面板"/>
  </cacheSource>
  <cacheFields count="8">
    <cacheField name="日期" numFmtId="0">
      <sharedItems containsString="0" containsBlank="1" containsNonDate="0" containsDate="1" minDate="2019-05-18T00:00:00" maxDate="2019-07-30T00:00:00" count="75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m/>
      </sharedItems>
    </cacheField>
    <cacheField name="时间" numFmtId="0">
      <sharedItems containsString="0" containsBlank="1" containsNonDate="0" containsDate="1" minDate="1899-12-30T10:11:00" maxDate="1899-12-30T22:57:00" count="70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</sharedItems>
    </cacheField>
    <cacheField name="帝国总价值" numFmtId="26">
      <sharedItems containsString="0" containsBlank="1" containsNumber="1" containsInteger="1" minValue="62747" maxValue="129827607136" count="74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</sharedItems>
    </cacheField>
    <cacheField name="物业总价值" numFmtId="26">
      <sharedItems containsString="0" containsBlank="1" containsNumber="1" containsInteger="1" minValue="0" maxValue="129513942198" count="48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</sharedItems>
    </cacheField>
    <cacheField name="现金金额" numFmtId="26">
      <sharedItems containsString="0" containsBlank="1" containsNumber="1" containsInteger="1" minValue="19589" maxValue="99814053929" count="74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</sharedItems>
    </cacheField>
    <cacheField name="收入（最近24小时）" numFmtId="26">
      <sharedItems containsBlank="1" containsNumber="1" containsInteger="1" containsMixedTypes="1" count="45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</sharedItems>
    </cacheField>
    <cacheField name="收入（上周）" numFmtId="26">
      <sharedItems containsString="0" containsBlank="1" containsNumber="1" containsInteger="1" minValue="-10521036438" maxValue="1486654219" count="74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</sharedItems>
    </cacheField>
    <cacheField name="金币余额" numFmtId="0">
      <sharedItems containsString="0" containsBlank="1" containsNumber="1" containsInteger="1" minValue="16" maxValue="776" count="39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6.849849537" refreshedBy="admin" recordCount="18">
  <cacheSource type="worksheet">
    <worksheetSource ref="A1:L1048576" sheet="云水姑娘"/>
  </cacheSource>
  <cacheFields count="12">
    <cacheField name="日期" numFmtId="0">
      <sharedItems containsString="0" containsBlank="1" containsNonDate="0" containsDate="1" minDate="2019-05-18T00:00:00" maxDate="2019-06-02T00:00:00" count="17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m/>
      </sharedItems>
    </cacheField>
    <cacheField name="时间" numFmtId="0">
      <sharedItems containsString="0" containsBlank="1" containsNonDate="0" containsDate="1" minDate="1899-12-30T00:00:00" maxDate="1899-12-30T21:57:00" count="18">
        <d v="1899-12-30T14:04:00"/>
        <d v="1899-12-30T10:29:00"/>
        <d v="1899-12-30T14:50:00"/>
        <d v="1899-12-30T19:33:00"/>
        <d v="1899-12-30T18:40:00"/>
        <d v="1899-12-30T20:26:00"/>
        <d v="1899-12-30T20:01:00"/>
        <d v="1899-12-30T21:45:00"/>
        <d v="1899-12-30T11:03:00"/>
        <d v="1899-12-30T17:26:00"/>
        <d v="1899-12-30T19:46:00"/>
        <d v="1899-12-30T21:57:00"/>
        <d v="1899-12-30T18:49:00"/>
        <d v="1899-12-30T19:37:00"/>
        <d v="1899-12-30T19:54:00"/>
        <d v="1899-12-30T00:00:00"/>
        <d v="1899-12-30T12:27:00"/>
        <m/>
      </sharedItems>
    </cacheField>
    <cacheField name="已经拥有百分之多少的价值" numFmtId="0">
      <sharedItems containsString="0" containsBlank="1" containsNumber="1" minValue="0" maxValue="0.01" count="3">
        <n v="0.01"/>
        <m/>
        <n v="0"/>
      </sharedItems>
    </cacheField>
    <cacheField name="该份额的价值" numFmtId="0">
      <sharedItems containsBlank="1" containsNumber="1" containsInteger="1" containsMixedTypes="1" count="6">
        <n v="3089"/>
        <n v="3119"/>
        <s v="税前销售价"/>
        <s v="成交价"/>
        <n v="0"/>
        <m/>
      </sharedItems>
    </cacheField>
    <cacheField name="该份额的价格" numFmtId="26">
      <sharedItems containsString="0" containsBlank="1" containsNumber="1" containsInteger="1" minValue="0" maxValue="3403" count="5">
        <n v="3403"/>
        <n v="3120"/>
        <n v="3100"/>
        <n v="0"/>
        <m/>
      </sharedItems>
    </cacheField>
    <cacheField name="租金（最近24小时）" numFmtId="26">
      <sharedItems containsString="0" containsBlank="1" containsNumber="1" containsInteger="1" minValue="0" maxValue="985" count="16">
        <n v="418"/>
        <n v="879"/>
        <n v="518"/>
        <n v="551"/>
        <n v="985"/>
        <n v="530"/>
        <n v="503"/>
        <n v="528"/>
        <n v="770"/>
        <n v="472"/>
        <n v="476"/>
        <n v="462"/>
        <n v="876"/>
        <n v="425"/>
        <n v="0"/>
        <m/>
      </sharedItems>
    </cacheField>
    <cacheField name="支出（最近24小时）" numFmtId="26">
      <sharedItems containsString="0" containsBlank="1" containsNumber="1" containsInteger="1" minValue="-252" maxValue="0" count="15">
        <n v="-111"/>
        <n v="-227"/>
        <n v="-120"/>
        <n v="-143"/>
        <n v="-252"/>
        <n v="-126"/>
        <n v="-125"/>
        <n v="-129"/>
        <n v="-189"/>
        <n v="-131"/>
        <n v="-110"/>
        <n v="-214"/>
        <n v="-114"/>
        <n v="0"/>
        <m/>
      </sharedItems>
    </cacheField>
    <cacheField name="最近7天利润" numFmtId="26">
      <sharedItems containsString="0" containsBlank="1" containsNumber="1" containsInteger="1" minValue="0" maxValue="3358" count="16">
        <n v="1478"/>
        <n v="1823"/>
        <n v="2221"/>
        <n v="2629"/>
        <n v="2954"/>
        <n v="3358"/>
        <n v="2969"/>
        <n v="2964"/>
        <n v="2899"/>
        <n v="2837"/>
        <n v="2784"/>
        <n v="2728"/>
        <n v="2713"/>
        <n v="2620"/>
        <n v="0"/>
        <m/>
      </sharedItems>
    </cacheField>
    <cacheField name="预计日租金收入" numFmtId="26">
      <sharedItems containsString="0" containsBlank="1" containsNumber="1" containsInteger="1" minValue="0" maxValue="50000" count="6">
        <n v="50000"/>
        <n v="48000"/>
        <n v="44000"/>
        <n v="40000"/>
        <n v="0"/>
        <m/>
      </sharedItems>
    </cacheField>
    <cacheField name="每日支出" numFmtId="26">
      <sharedItems containsString="0" containsBlank="1" containsNumber="1" containsInteger="1" minValue="0" maxValue="12000" count="4">
        <n v="12000"/>
        <n v="11000"/>
        <n v="0"/>
        <m/>
      </sharedItems>
    </cacheField>
    <cacheField name="估值损益" numFmtId="26">
      <sharedItems containsString="0" containsBlank="1" containsNumber="1" containsInteger="1" minValue="-313" maxValue="0" count="4">
        <n v="-313"/>
        <n v="-283"/>
        <n v="0"/>
        <m/>
      </sharedItems>
    </cacheField>
    <cacheField name="利润（最近24小时）" numFmtId="26">
      <sharedItems containsString="0" containsBlank="1" containsNumber="1" containsInteger="1" minValue="0" maxValue="3100" count="17">
        <n v="307"/>
        <n v="652"/>
        <n v="398"/>
        <n v="408"/>
        <n v="733"/>
        <n v="404"/>
        <n v="378"/>
        <n v="399"/>
        <n v="641"/>
        <n v="283"/>
        <n v="345"/>
        <n v="352"/>
        <n v="662"/>
        <n v="311"/>
        <n v="0"/>
        <n v="31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6.8498611111" refreshedBy="admin" recordCount="30">
  <cacheSource type="worksheet">
    <worksheetSource ref="A3:L3650" sheet="夜殿幻艺术中心"/>
  </cacheSource>
  <cacheFields count="12">
    <cacheField name="日期" numFmtId="0">
      <sharedItems containsString="0" containsBlank="1" containsNonDate="0" containsDate="1" minDate="2019-05-28T00:00:00" maxDate="2019-06-25T00:00:00" count="30"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m/>
      </sharedItems>
    </cacheField>
    <cacheField name="时间" numFmtId="0">
      <sharedItems containsString="0" containsBlank="1" containsNonDate="0" containsDate="1" minDate="1899-12-30T11:17:00" maxDate="1899-12-30T23:26:00" count="29">
        <d v="1899-12-30T20:20:00"/>
        <d v="1899-12-30T22:05:00"/>
        <d v="1899-12-30T18:58:00"/>
        <d v="1899-12-30T19:44:00"/>
        <d v="1899-12-30T22:34:00"/>
        <d v="1899-12-30T12:24:00"/>
        <d v="1899-12-30T11:17:00"/>
        <d v="1899-12-30T19:23:00"/>
        <d v="1899-12-30T22:27:00"/>
        <d v="1899-12-30T19:31:00"/>
        <d v="1899-12-30T21:54:00"/>
        <d v="1899-12-30T15:48:00"/>
        <d v="1899-12-30T16:26:00"/>
        <d v="1899-12-30T20:56:00"/>
        <d v="1899-12-30T16:08:00"/>
        <m/>
        <d v="1899-12-30T16:48:00"/>
        <d v="1899-12-30T21:11:00"/>
        <d v="1899-12-30T20:30:00"/>
        <d v="1899-12-30T14:16:00"/>
        <d v="1899-12-30T13:17:00"/>
        <d v="1899-12-30T19:42:00"/>
        <d v="1899-12-30T21:12:00"/>
        <d v="1899-12-30T23:26:00"/>
        <d v="1899-12-30T18:07:00"/>
        <d v="1899-12-30T18:05:00"/>
        <d v="1899-12-30T18:13:00"/>
        <d v="1899-12-30T17:59:00"/>
        <d v="1899-12-30T16:05:00"/>
      </sharedItems>
    </cacheField>
    <cacheField name="已经拥有百分之多少的价值" numFmtId="0">
      <sharedItems containsString="0" containsBlank="1" containsNumber="1" minValue="0" maxValue="0.05" count="3">
        <n v="0.05"/>
        <m/>
        <n v="0"/>
      </sharedItems>
    </cacheField>
    <cacheField name="该份额的价值" numFmtId="26">
      <sharedItems containsString="0" containsBlank="1" containsNumber="1" containsInteger="1" minValue="0" maxValue="9200" count="4">
        <n v="9100"/>
        <n v="9200"/>
        <m/>
        <n v="0"/>
      </sharedItems>
    </cacheField>
    <cacheField name="该份额的价格" numFmtId="26">
      <sharedItems containsString="0" containsBlank="1" containsNumber="1" containsInteger="1" minValue="0" maxValue="9084" count="3">
        <n v="9084"/>
        <m/>
        <n v="0"/>
      </sharedItems>
    </cacheField>
    <cacheField name="租金（最近24小时）" numFmtId="26">
      <sharedItems containsBlank="1" containsNumber="1" containsInteger="1" containsMixedTypes="1" count="21">
        <n v="0"/>
        <n v="1344"/>
        <n v="2332"/>
        <n v="1141"/>
        <n v="1164"/>
        <n v="1830"/>
        <n v="1713"/>
        <n v="1145"/>
        <n v="1173"/>
        <n v="2168"/>
        <n v="1089"/>
        <n v="1813"/>
        <n v="994"/>
        <n v="1152"/>
        <n v="1955"/>
        <m/>
        <n v="1967"/>
        <s v="现金库已满"/>
        <n v="586"/>
        <n v="662"/>
        <n v="682"/>
      </sharedItems>
    </cacheField>
    <cacheField name="支出（最近24小时）" numFmtId="26">
      <sharedItems containsString="0" containsBlank="1" containsNumber="1" containsInteger="1" minValue="-601" maxValue="0" count="27">
        <n v="0"/>
        <n v="-295"/>
        <n v="-579"/>
        <n v="-311"/>
        <n v="-332"/>
        <n v="-507"/>
        <n v="-460"/>
        <n v="-396"/>
        <n v="-337"/>
        <n v="-600"/>
        <n v="-329"/>
        <n v="-551"/>
        <n v="-360"/>
        <n v="-543"/>
        <m/>
        <n v="-601"/>
        <n v="-369"/>
        <n v="-269"/>
        <n v="-510"/>
        <n v="-306"/>
        <n v="-395"/>
        <n v="-305"/>
        <n v="-351"/>
        <n v="-584"/>
        <n v="-530"/>
        <n v="-595"/>
        <n v="-596"/>
      </sharedItems>
    </cacheField>
    <cacheField name="最近7天利润" numFmtId="26">
      <sharedItems containsString="0" containsBlank="1" containsNumber="1" containsInteger="1" minValue="-1401" maxValue="6578" count="28">
        <n v="0"/>
        <n v="1049"/>
        <n v="1753"/>
        <n v="2583"/>
        <n v="3415"/>
        <n v="3906"/>
        <n v="4668"/>
        <n v="5742"/>
        <n v="6578"/>
        <n v="6261"/>
        <n v="6317"/>
        <n v="5989"/>
        <n v="5840"/>
        <n v="6141"/>
        <n v="5674"/>
        <m/>
        <n v="5455"/>
        <n v="4457"/>
        <n v="3428"/>
        <n v="2685"/>
        <n v="1696"/>
        <n v="509"/>
        <n v="-416"/>
        <n v="-1401"/>
        <n v="-172"/>
        <n v="486"/>
        <n v="782"/>
        <n v="1082"/>
      </sharedItems>
    </cacheField>
    <cacheField name="预计日租金收入" numFmtId="26">
      <sharedItems containsBlank="1" containsNumber="1" containsInteger="1" containsMixedTypes="1" count="7">
        <n v="26000"/>
        <n v="23000"/>
        <n v="21000"/>
        <m/>
        <s v="现金库已满"/>
        <n v="7000"/>
        <n v="0"/>
      </sharedItems>
    </cacheField>
    <cacheField name="每日支出" numFmtId="26">
      <sharedItems containsString="0" containsBlank="1" containsNumber="1" containsInteger="1" minValue="0" maxValue="6000" count="3">
        <n v="6000"/>
        <m/>
        <n v="0"/>
      </sharedItems>
    </cacheField>
    <cacheField name="估值损益" numFmtId="26">
      <sharedItems containsString="0" containsBlank="1" containsNumber="1" containsInteger="1" minValue="0" maxValue="116" count="4">
        <n v="16"/>
        <n v="116"/>
        <m/>
        <n v="0"/>
      </sharedItems>
    </cacheField>
    <cacheField name="利润（最近24小时）" numFmtId="26">
      <sharedItems containsBlank="1" containsNumber="1" containsInteger="1" containsMixedTypes="1" count="22">
        <n v="0"/>
        <n v="1049"/>
        <n v="1753"/>
        <n v="830"/>
        <n v="832"/>
        <n v="1323"/>
        <n v="1253"/>
        <n v="749"/>
        <n v="836"/>
        <n v="1568"/>
        <n v="760"/>
        <n v="1262"/>
        <n v="683"/>
        <n v="792"/>
        <n v="1412"/>
        <m/>
        <n v="1366"/>
        <e v="#VALUE!"/>
        <n v="56"/>
        <n v="67"/>
        <n v="86"/>
        <n v="50000"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6.8498842593" refreshedBy="admin" recordCount="49">
  <cacheSource type="worksheet">
    <worksheetSource ref="A3:L3650" sheet="书情文化"/>
  </cacheSource>
  <cacheFields count="12">
    <cacheField name="日期" numFmtId="0">
      <sharedItems containsString="0" containsBlank="1" containsNonDate="0" containsDate="1" minDate="2019-05-29T00:00:00" maxDate="2019-07-15T00:00:00" count="49"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m/>
      </sharedItems>
    </cacheField>
    <cacheField name="时间" numFmtId="0">
      <sharedItems containsString="0" containsBlank="1" containsNonDate="0" containsDate="1" minDate="1899-12-30T11:19:00" maxDate="1899-12-30T23:27:00" count="47">
        <d v="1899-12-30T22:32:00"/>
        <d v="1899-12-30T18:59:00"/>
        <d v="1899-12-30T19:45:00"/>
        <d v="1899-12-30T22:36:00"/>
        <d v="1899-12-30T12:24:00"/>
        <d v="1899-12-30T11:19:00"/>
        <d v="1899-12-30T19:24:00"/>
        <d v="1899-12-30T22:28:00"/>
        <d v="1899-12-30T19:31:00"/>
        <d v="1899-12-30T21:55:00"/>
        <d v="1899-12-30T15:49:00"/>
        <d v="1899-12-30T16:26:00"/>
        <d v="1899-12-30T20:57:00"/>
        <d v="1899-12-30T16:09:00"/>
        <m/>
        <d v="1899-12-30T16:49:00"/>
        <d v="1899-12-30T21:12:00"/>
        <d v="1899-12-30T20:34:00"/>
        <d v="1899-12-30T14:17:00"/>
        <d v="1899-12-30T13:18:00"/>
        <d v="1899-12-30T19:43:00"/>
        <d v="1899-12-30T21:14:00"/>
        <d v="1899-12-30T23:27:00"/>
        <d v="1899-12-30T18:08:00"/>
        <d v="1899-12-30T18:06:00"/>
        <d v="1899-12-30T18:19:00"/>
        <d v="1899-12-30T18:00:00"/>
        <d v="1899-12-30T16:06:00"/>
        <d v="1899-12-30T18:32:00"/>
        <d v="1899-12-30T18:33:00"/>
        <d v="1899-12-30T19:07:00"/>
        <d v="1899-12-30T19:28:00"/>
        <d v="1899-12-30T18:28:00"/>
        <d v="1899-12-30T14:37:00"/>
        <d v="1899-12-30T19:21:00"/>
        <d v="1899-12-30T18:38:00"/>
        <d v="1899-12-30T20:56:00"/>
        <d v="1899-12-30T18:58:00"/>
        <d v="1899-12-30T11:58:00"/>
        <d v="1899-12-30T19:41:00"/>
        <d v="1899-12-30T17:18:00"/>
        <d v="1899-12-30T19:15:00"/>
        <d v="1899-12-30T19:11:00"/>
        <d v="1899-12-30T19:46:00"/>
        <d v="1899-12-30T19:52:00"/>
        <d v="1899-12-30T16:31:00"/>
        <d v="1899-12-30T20:05:00"/>
      </sharedItems>
    </cacheField>
    <cacheField name="已经拥有百分之多少的价值" numFmtId="0">
      <sharedItems containsString="0" containsBlank="1" containsNumber="1" minValue="0" maxValue="0.004" count="3">
        <n v="0.004"/>
        <m/>
        <n v="0"/>
      </sharedItems>
    </cacheField>
    <cacheField name="该份额的价值" numFmtId="26">
      <sharedItems containsString="0" containsBlank="1" containsNumber="1" containsInteger="1" minValue="0" maxValue="16044" count="6">
        <n v="15872"/>
        <n v="16028"/>
        <m/>
        <n v="15888"/>
        <n v="16044"/>
        <n v="0"/>
      </sharedItems>
    </cacheField>
    <cacheField name="该份额的价格" numFmtId="0">
      <sharedItems containsString="0" containsBlank="1" containsNumber="1" containsInteger="1" minValue="0" maxValue="15719" count="3">
        <n v="15719"/>
        <m/>
        <n v="0"/>
      </sharedItems>
    </cacheField>
    <cacheField name="租金（最近24小时）" numFmtId="26">
      <sharedItems containsBlank="1" containsNumber="1" containsInteger="1" containsMixedTypes="1" count="31">
        <n v="0"/>
        <n v="1641"/>
        <n v="2357"/>
        <n v="2329"/>
        <n v="3668"/>
        <n v="3385"/>
        <n v="1972"/>
        <n v="2178"/>
        <n v="4135"/>
        <n v="2183"/>
        <n v="3599"/>
        <n v="1810"/>
        <n v="2254"/>
        <n v="3649"/>
        <m/>
        <n v="3891"/>
        <s v="现金库已满"/>
        <n v="1072"/>
        <n v="1243"/>
        <n v="1263"/>
        <n v="695"/>
        <n v="1422"/>
        <n v="2007"/>
        <n v="1933"/>
        <n v="716"/>
        <n v="1279"/>
        <n v="1070"/>
        <n v="676"/>
        <n v="660"/>
        <n v="878"/>
        <n v="1434"/>
      </sharedItems>
    </cacheField>
    <cacheField name="支出（最近24小时）" numFmtId="26">
      <sharedItems containsString="0" containsBlank="1" containsNumber="1" containsInteger="1" minValue="-1792" maxValue="0" count="44">
        <n v="0"/>
        <n v="-525"/>
        <n v="-643"/>
        <n v="-686"/>
        <n v="-1048"/>
        <n v="-952"/>
        <n v="-633"/>
        <n v="-696"/>
        <n v="-1240"/>
        <n v="-681"/>
        <n v="-1135"/>
        <n v="-634"/>
        <n v="-735"/>
        <n v="-1216"/>
        <m/>
        <n v="-1235"/>
        <n v="-610"/>
        <n v="-705"/>
        <n v="-935"/>
        <n v="-624"/>
        <n v="-807"/>
        <n v="-623"/>
        <n v="-717"/>
        <n v="-1193"/>
        <n v="-1081"/>
        <n v="-1213"/>
        <n v="-1217"/>
        <n v="-1187"/>
        <n v="-676"/>
        <n v="-1286"/>
        <n v="-1792"/>
        <n v="-1786"/>
        <n v="-645"/>
        <n v="-1211"/>
        <n v="-617"/>
        <n v="-730"/>
        <n v="-1280"/>
        <n v="-961"/>
        <n v="-620"/>
        <n v="-586"/>
        <n v="-1178"/>
        <n v="-672"/>
        <n v="-774"/>
        <n v="-1136"/>
      </sharedItems>
    </cacheField>
    <cacheField name="最近7天利润" numFmtId="26">
      <sharedItems containsString="0" containsBlank="1" containsNumber="1" containsInteger="1" minValue="-4734" maxValue="11967" count="47">
        <n v="0"/>
        <n v="1116"/>
        <n v="2830"/>
        <n v="4473"/>
        <n v="5450"/>
        <n v="6906"/>
        <n v="8686"/>
        <n v="10168"/>
        <n v="11581"/>
        <n v="11967"/>
        <n v="11215"/>
        <n v="10748"/>
        <n v="11393"/>
        <n v="10410"/>
        <m/>
        <n v="10245"/>
        <n v="8327"/>
        <n v="6120"/>
        <n v="4793"/>
        <n v="2890"/>
        <n v="564"/>
        <n v="-973"/>
        <n v="-3021"/>
        <n v="80"/>
        <n v="1292"/>
        <n v="1870"/>
        <n v="2273"/>
        <n v="2915"/>
        <n v="3741"/>
        <n v="4481"/>
        <n v="289"/>
        <n v="369"/>
        <n v="418"/>
        <n v="407"/>
        <n v="361"/>
        <n v="395"/>
        <n v="419"/>
        <n v="450"/>
        <n v="358"/>
        <n v="-102"/>
        <n v="-890"/>
        <n v="-1507"/>
        <n v="-2085"/>
        <n v="-2729"/>
        <n v="-3444"/>
        <n v="-4173"/>
        <n v="-4734"/>
      </sharedItems>
    </cacheField>
    <cacheField name="预计日租金收入" numFmtId="26">
      <sharedItems containsBlank="1" containsNumber="1" containsInteger="1" containsMixedTypes="1" count="9">
        <n v="521000"/>
        <n v="464000"/>
        <n v="469000"/>
        <m/>
        <s v="现金库已满"/>
        <n v="166000"/>
        <n v="164000"/>
        <n v="165000"/>
        <n v="0"/>
      </sharedItems>
    </cacheField>
    <cacheField name="每日支出" numFmtId="26">
      <sharedItems containsString="0" containsBlank="1" containsNumber="1" containsInteger="1" minValue="0" maxValue="155000" count="6">
        <n v="155000"/>
        <n v="153000"/>
        <m/>
        <n v="151000"/>
        <n v="150000"/>
        <n v="0"/>
      </sharedItems>
    </cacheField>
    <cacheField name="估值损益" numFmtId="26">
      <sharedItems containsString="0" containsBlank="1" containsNumber="1" containsInteger="1" minValue="0" maxValue="325" count="6">
        <n v="153"/>
        <n v="309"/>
        <m/>
        <n v="169"/>
        <n v="325"/>
        <n v="0"/>
      </sharedItems>
    </cacheField>
    <cacheField name="利润（最近24小时）" numFmtId="26">
      <sharedItems containsBlank="1" containsNumber="1" containsInteger="1" containsMixedTypes="1" count="32">
        <n v="0"/>
        <n v="1116"/>
        <n v="1714"/>
        <n v="1643"/>
        <n v="2620"/>
        <n v="2433"/>
        <n v="1339"/>
        <n v="1482"/>
        <n v="2895"/>
        <n v="1502"/>
        <n v="2464"/>
        <n v="1176"/>
        <n v="1519"/>
        <m/>
        <n v="2656"/>
        <e v="#VALUE!"/>
        <n v="-9"/>
        <n v="30"/>
        <n v="46"/>
        <n v="56"/>
        <n v="19"/>
        <n v="136"/>
        <n v="215"/>
        <n v="147"/>
        <n v="71"/>
        <n v="68"/>
        <n v="-11"/>
        <n v="52"/>
        <n v="43"/>
        <n v="148"/>
        <n v="154"/>
        <n v="666666666"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6.8499074074" refreshedBy="admin" recordCount="59">
  <cacheSource type="worksheet">
    <worksheetSource ref="A3:L3650" sheet="电子城IT产业园"/>
  </cacheSource>
  <cacheFields count="12">
    <cacheField name="日期" numFmtId="0">
      <sharedItems containsString="0" containsBlank="1" containsNonDate="0" containsDate="1" minDate="2019-06-03T00:00:00" maxDate="2019-07-30T00:00:00" count="59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m/>
      </sharedItems>
    </cacheField>
    <cacheField name="时间" numFmtId="0">
      <sharedItems containsString="0" containsBlank="1" containsNonDate="0" containsDate="1" minDate="1899-12-30T11:58:00" maxDate="1899-12-30T23:30:00" count="57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</sharedItems>
    </cacheField>
    <cacheField name="已经拥有百分之多少的价值" numFmtId="0">
      <sharedItems containsString="0" containsBlank="1" containsNumber="1" minValue="0.01" maxValue="1" count="3">
        <n v="0.01"/>
        <m/>
        <n v="1"/>
      </sharedItems>
    </cacheField>
    <cacheField name="该份额的价值" numFmtId="26">
      <sharedItems containsString="0" containsBlank="1" containsNumber="1" containsInteger="1" minValue="9259" maxValue="935000" count="6">
        <n v="9359"/>
        <n v="9449"/>
        <m/>
        <n v="9259"/>
        <n v="9349"/>
        <n v="935000"/>
      </sharedItems>
    </cacheField>
    <cacheField name="该份额的价格" numFmtId="26">
      <sharedItems containsString="0" containsBlank="1" containsNumber="1" containsInteger="1" minValue="9277" maxValue="908649" count="3">
        <n v="9277"/>
        <m/>
        <n v="908649"/>
      </sharedItems>
    </cacheField>
    <cacheField name="租金（最近24小时）" numFmtId="26">
      <sharedItems containsBlank="1" containsNumber="1" containsInteger="1" containsMixedTypes="1" count="29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</sharedItems>
    </cacheField>
    <cacheField name="支出（最近24小时）" numFmtId="26">
      <sharedItems containsString="0" containsBlank="1" containsNumber="1" containsInteger="1" minValue="-66487" maxValue="0" count="57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</sharedItems>
    </cacheField>
    <cacheField name="最近7天利润" numFmtId="26">
      <sharedItems containsString="0" containsBlank="1" containsNumber="1" containsInteger="1" minValue="-275088" maxValue="119955" count="58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</sharedItems>
    </cacheField>
    <cacheField name="预计日租金收入" numFmtId="26">
      <sharedItems containsBlank="1" containsNumber="1" containsInteger="1" containsMixedTypes="1" count="7">
        <n v="122000"/>
        <n v="109000"/>
        <n v="110000"/>
        <m/>
        <s v="现金库已满"/>
        <n v="38000"/>
        <n v="37000"/>
      </sharedItems>
    </cacheField>
    <cacheField name="每日支出" numFmtId="26">
      <sharedItems containsString="0" containsBlank="1" containsNumber="1" containsInteger="1" minValue="34000" maxValue="36000" count="4">
        <n v="36000"/>
        <m/>
        <n v="35000"/>
        <n v="34000"/>
      </sharedItems>
    </cacheField>
    <cacheField name="估值损益" numFmtId="26">
      <sharedItems containsString="0" containsBlank="1" containsNumber="1" containsInteger="1" minValue="-17" maxValue="26351" count="6">
        <n v="83"/>
        <n v="173"/>
        <m/>
        <n v="-17"/>
        <n v="73"/>
        <n v="26351"/>
      </sharedItems>
    </cacheField>
    <cacheField name="利润（最近24小时）" numFmtId="26">
      <sharedItems containsBlank="1" containsNumber="1" containsInteger="1" containsMixedTypes="1" count="28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6.8499305556" refreshedBy="admin" recordCount="54">
  <cacheSource type="worksheet">
    <worksheetSource ref="A3:L3650" sheet="土耳其皇家园林"/>
  </cacheSource>
  <cacheFields count="12">
    <cacheField name="日期" numFmtId="0">
      <sharedItems containsString="0" containsBlank="1" containsNonDate="0" containsDate="1" minDate="2019-06-03T00:00:00" maxDate="2019-07-25T00:00:00" count="5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m/>
      </sharedItems>
    </cacheField>
    <cacheField name="时间" numFmtId="0">
      <sharedItems containsString="0" containsBlank="1" containsNonDate="0" containsDate="1" minDate="1899-12-30T11:59:00" maxDate="1899-12-30T23:31:00" count="49">
        <d v="1899-12-30T18:35:00"/>
        <d v="1899-12-30T19:28:00"/>
        <d v="1899-12-30T22:29:00"/>
        <d v="1899-12-30T19:33:00"/>
        <d v="1899-12-30T21:59:00"/>
        <d v="1899-12-30T15:50:00"/>
        <d v="1899-12-30T16:28:00"/>
        <d v="1899-12-30T20:59:00"/>
        <d v="1899-12-30T16:13:00"/>
        <m/>
        <d v="1899-12-30T16:51:00"/>
        <d v="1899-12-30T21:13:00"/>
        <d v="1899-12-30T20:35:00"/>
        <d v="1899-12-30T14:18:00"/>
        <d v="1899-12-30T13:19:00"/>
        <d v="1899-12-30T19:45:00"/>
        <d v="1899-12-30T21:18:00"/>
        <d v="1899-12-30T23:31:00"/>
        <d v="1899-12-30T18:34:00"/>
        <d v="1899-12-30T18:07:00"/>
        <d v="1899-12-30T20:10:00"/>
        <d v="1899-12-30T18:17:00"/>
        <d v="1899-12-30T16:08:00"/>
        <d v="1899-12-30T18:33:00"/>
        <d v="1899-12-30T19:09:00"/>
        <d v="1899-12-30T19:30:00"/>
        <d v="1899-12-30T18:30:00"/>
        <d v="1899-12-30T14:38:00"/>
        <d v="1899-12-30T19:23:00"/>
        <d v="1899-12-30T18:39:00"/>
        <d v="1899-12-30T20:58:00"/>
        <d v="1899-12-30T18:59:00"/>
        <d v="1899-12-30T11:59:00"/>
        <d v="1899-12-30T19:53:00"/>
        <d v="1899-12-30T17:24:00"/>
        <d v="1899-12-30T19:17:00"/>
        <d v="1899-12-30T19:12:00"/>
        <d v="1899-12-30T19:46:00"/>
        <d v="1899-12-30T16:33:00"/>
        <d v="1899-12-30T20:15:00"/>
        <d v="1899-12-30T18:44:00"/>
        <d v="1899-12-30T15:45:00"/>
        <d v="1899-12-30T17:08:00"/>
        <d v="1899-12-30T12:59:00"/>
        <d v="1899-12-30T16:00:00"/>
        <d v="1899-12-30T16:32:00"/>
        <d v="1899-12-30T19:16:00"/>
        <d v="1899-12-30T19:55:00"/>
        <d v="1899-12-30T14:05:00"/>
      </sharedItems>
    </cacheField>
    <cacheField name="已经拥有百分之多少的价值" numFmtId="0">
      <sharedItems containsString="0" containsBlank="1" containsNumber="1" minValue="0" maxValue="0.02" count="3">
        <n v="0.02"/>
        <m/>
        <n v="0"/>
      </sharedItems>
    </cacheField>
    <cacheField name="该份额的价值" numFmtId="26">
      <sharedItems containsString="0" containsBlank="1" containsNumber="1" containsInteger="1" minValue="0" maxValue="5779" count="6">
        <n v="5679"/>
        <n v="5739"/>
        <m/>
        <n v="5719"/>
        <n v="5779"/>
        <n v="0"/>
      </sharedItems>
    </cacheField>
    <cacheField name="该份额的价格" numFmtId="26">
      <sharedItems containsString="0" containsBlank="1" containsNumber="1" containsInteger="1" minValue="0" maxValue="5642" count="3">
        <n v="5642"/>
        <m/>
        <n v="0"/>
      </sharedItems>
    </cacheField>
    <cacheField name="租金（最近24小时）" numFmtId="26">
      <sharedItems containsBlank="1" containsNumber="1" containsInteger="1" containsMixedTypes="1" count="28">
        <n v="0"/>
        <n v="766"/>
        <n v="762"/>
        <n v="1437"/>
        <n v="782"/>
        <n v="1227"/>
        <n v="706"/>
        <n v="724"/>
        <n v="1234"/>
        <m/>
        <n v="1322"/>
        <s v="现金库已满"/>
        <n v="1742"/>
        <n v="353"/>
        <n v="232"/>
        <n v="439"/>
        <n v="410"/>
        <n v="219"/>
        <n v="434"/>
        <n v="623"/>
        <n v="648"/>
        <n v="231"/>
        <n v="421"/>
        <n v="388"/>
        <n v="242"/>
        <n v="206"/>
        <n v="263"/>
        <n v="444"/>
      </sharedItems>
    </cacheField>
    <cacheField name="支出（最近24小时）" numFmtId="26">
      <sharedItems containsString="0" containsBlank="1" containsNumber="1" containsInteger="1" minValue="-586" maxValue="0" count="49">
        <n v="0"/>
        <n v="-202"/>
        <n v="-224"/>
        <n v="-399"/>
        <n v="-219"/>
        <n v="-367"/>
        <n v="-207"/>
        <n v="-240"/>
        <n v="-362"/>
        <m/>
        <n v="-401"/>
        <n v="-179"/>
        <n v="-246"/>
        <n v="-305"/>
        <n v="-204"/>
        <n v="-263"/>
        <n v="-203"/>
        <n v="-234"/>
        <n v="-389"/>
        <n v="-353"/>
        <n v="-198"/>
        <n v="-397"/>
        <n v="-388"/>
        <n v="-221"/>
        <n v="-420"/>
        <n v="-585"/>
        <n v="-586"/>
        <n v="-213"/>
        <n v="-400"/>
        <n v="-357"/>
        <n v="-206"/>
        <n v="-243"/>
        <n v="-426"/>
        <n v="-320"/>
        <n v="-239"/>
        <n v="-195"/>
        <n v="-392"/>
        <n v="-160"/>
        <n v="-258"/>
        <n v="-443"/>
        <n v="-229"/>
        <n v="-197"/>
        <n v="-366"/>
        <n v="-162"/>
        <n v="-211"/>
        <n v="-226"/>
        <n v="-205"/>
        <n v="-223"/>
        <n v="-427"/>
      </sharedItems>
    </cacheField>
    <cacheField name="最近7天利润" numFmtId="26">
      <sharedItems containsString="0" containsBlank="1" containsNumber="1" containsInteger="1" minValue="-1794" maxValue="3833" count="52">
        <n v="0"/>
        <n v="564"/>
        <n v="1102"/>
        <n v="1602"/>
        <n v="2165"/>
        <n v="2462"/>
        <n v="2961"/>
        <n v="3445"/>
        <n v="3833"/>
        <m/>
        <n v="3652"/>
        <n v="2973"/>
        <n v="2164"/>
        <n v="1706"/>
        <n v="1003"/>
        <n v="256"/>
        <n v="-335"/>
        <n v="-970"/>
        <n v="97"/>
        <n v="372"/>
        <n v="550"/>
        <n v="719"/>
        <n v="937"/>
        <n v="1198"/>
        <n v="1417"/>
        <n v="92"/>
        <n v="126"/>
        <n v="150"/>
        <n v="119"/>
        <n v="139"/>
        <n v="161"/>
        <n v="165"/>
        <n v="169"/>
        <n v="145"/>
        <n v="-32"/>
        <n v="-289"/>
        <n v="-498"/>
        <n v="-721"/>
        <n v="-954"/>
        <n v="-1116"/>
        <n v="-1394"/>
        <n v="-1577"/>
        <n v="-1669"/>
        <n v="-1627"/>
        <n v="-1612"/>
        <n v="-1592"/>
        <n v="-1557"/>
        <n v="-1608"/>
        <n v="-1576"/>
        <n v="-1596"/>
        <n v="-1590"/>
        <n v="-1794"/>
      </sharedItems>
    </cacheField>
    <cacheField name="预计日租金收入" numFmtId="26">
      <sharedItems containsBlank="1" containsNumber="1" containsInteger="1" containsMixedTypes="1" count="6">
        <n v="37000"/>
        <n v="33000"/>
        <m/>
        <s v="现金库已满"/>
        <n v="11000"/>
        <n v="0"/>
      </sharedItems>
    </cacheField>
    <cacheField name="每日支出" numFmtId="26">
      <sharedItems containsString="0" containsBlank="1" containsNumber="1" containsInteger="1" minValue="0" maxValue="10000" count="3">
        <n v="10000"/>
        <m/>
        <n v="0"/>
      </sharedItems>
    </cacheField>
    <cacheField name="估值损益" numFmtId="26">
      <sharedItems containsString="0" containsBlank="1" containsNumber="1" containsInteger="1" minValue="0" maxValue="138" count="6">
        <n v="38"/>
        <n v="98"/>
        <m/>
        <n v="78"/>
        <n v="138"/>
        <n v="0"/>
      </sharedItems>
    </cacheField>
    <cacheField name="利润（最近24小时）" numFmtId="26">
      <sharedItems containsBlank="1" containsNumber="1" containsInteger="1" containsMixedTypes="1" count="27">
        <n v="0"/>
        <n v="564"/>
        <n v="538"/>
        <n v="1038"/>
        <n v="563"/>
        <n v="860"/>
        <n v="499"/>
        <n v="484"/>
        <n v="872"/>
        <m/>
        <n v="921"/>
        <e v="#VALUE!"/>
        <n v="1353"/>
        <n v="34"/>
        <n v="42"/>
        <n v="22"/>
        <n v="-2"/>
        <n v="14"/>
        <n v="38"/>
        <n v="62"/>
        <n v="18"/>
        <n v="21"/>
        <n v="31"/>
        <n v="36"/>
        <n v="2"/>
        <n v="20"/>
        <n v="4624"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6.8499421296" refreshedBy="admin" recordCount="59">
  <cacheSource type="worksheet">
    <worksheetSource ref="A3:L3650" sheet="Melodica"/>
  </cacheSource>
  <cacheFields count="12">
    <cacheField name="日期" numFmtId="0">
      <sharedItems containsString="0" containsBlank="1" containsNonDate="0" containsDate="1" minDate="2019-06-04T00:00:00" maxDate="2019-07-30T00:00:00" count="58"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m/>
      </sharedItems>
    </cacheField>
    <cacheField name="时间" numFmtId="0">
      <sharedItems containsString="0" containsBlank="1" containsNonDate="0" containsDate="1" minDate="1899-12-30T11:59:00" maxDate="1899-12-30T23:32:00" count="57">
        <d v="1899-12-30T19:31:00"/>
        <d v="1899-12-30T22:30:00"/>
        <d v="1899-12-30T19:34:00"/>
        <d v="1899-12-30T22:01:00"/>
        <d v="1899-12-30T15:52:00"/>
        <d v="1899-12-30T16:29:00"/>
        <d v="1899-12-30T21:00:00"/>
        <d v="1899-12-30T16:14:00"/>
        <m/>
        <d v="1899-12-30T16:56:00"/>
        <d v="1899-12-30T21:14:00"/>
        <d v="1899-12-30T20:36:00"/>
        <d v="1899-12-30T14:19:00"/>
        <d v="1899-12-30T13:27:00"/>
        <d v="1899-12-30T19:45:00"/>
        <d v="1899-12-30T21:19:00"/>
        <d v="1899-12-30T23:32:00"/>
        <d v="1899-12-30T18:36:00"/>
        <d v="1899-12-30T18:08:00"/>
        <d v="1899-12-30T20:13:00"/>
        <d v="1899-12-30T18:17:00"/>
        <d v="1899-12-30T16:08:00"/>
        <d v="1899-12-30T18:33:00"/>
        <d v="1899-12-30T18:35:00"/>
        <d v="1899-12-30T19:09:00"/>
        <d v="1899-12-30T19:30:00"/>
        <d v="1899-12-30T18:30:00"/>
        <d v="1899-12-30T14:40:00"/>
        <d v="1899-12-30T19:23:00"/>
        <d v="1899-12-30T18:40:00"/>
        <d v="1899-12-30T20:58:00"/>
        <d v="1899-12-30T18:59:00"/>
        <d v="1899-12-30T11:59:00"/>
        <d v="1899-12-30T19:55:00"/>
        <d v="1899-12-30T17:25:00"/>
        <d v="1899-12-30T19:18:00"/>
        <d v="1899-12-30T19:13:00"/>
        <d v="1899-12-30T19:48:00"/>
        <d v="1899-12-30T19:57:00"/>
        <d v="1899-12-30T16:33:00"/>
        <d v="1899-12-30T20:11:00"/>
        <d v="1899-12-30T20:15:00"/>
        <d v="1899-12-30T18:45:00"/>
        <d v="1899-12-30T15:45:00"/>
        <d v="1899-12-30T17:08:00"/>
        <d v="1899-12-30T12:59:00"/>
        <d v="1899-12-30T16:00:00"/>
        <d v="1899-12-30T16:38:00"/>
        <d v="1899-12-30T19:17:00"/>
        <d v="1899-12-30T19:56:00"/>
        <d v="1899-12-30T14:11:00"/>
        <d v="1899-12-30T17:26:00"/>
        <d v="1899-12-30T17:37:00"/>
        <d v="1899-12-30T17:21:00"/>
        <d v="1899-12-30T16:25:00"/>
        <d v="1899-12-30T16:16:00"/>
        <d v="1899-12-30T19:44:00"/>
      </sharedItems>
    </cacheField>
    <cacheField name="已经拥有百分之多少的价值" numFmtId="0">
      <sharedItems containsString="0" containsBlank="1" containsNumber="1" minValue="0.01" maxValue="0.01" count="2">
        <n v="0.01"/>
        <m/>
      </sharedItems>
    </cacheField>
    <cacheField name="该份额的价值" numFmtId="26">
      <sharedItems containsString="0" containsBlank="1" containsNumber="1" containsInteger="1" minValue="23369" maxValue="25619" count="5">
        <n v="25369"/>
        <n v="25619"/>
        <m/>
        <n v="23369"/>
        <n v="23599"/>
      </sharedItems>
    </cacheField>
    <cacheField name="该份额的价格" numFmtId="0">
      <sharedItems containsString="0" containsBlank="1" containsNumber="1" containsInteger="1" minValue="25121" maxValue="25121" count="2">
        <n v="25121"/>
        <m/>
      </sharedItems>
    </cacheField>
    <cacheField name="租金（最近24小时）" numFmtId="26">
      <sharedItems containsBlank="1" containsNumber="1" containsInteger="1" containsMixedTypes="1" count="30">
        <n v="0"/>
        <n v="3496"/>
        <n v="6273"/>
        <n v="3358"/>
        <n v="5583"/>
        <n v="3158"/>
        <n v="3619"/>
        <n v="6027"/>
        <m/>
        <n v="5982"/>
        <s v="现金库已满"/>
        <n v="8537"/>
        <n v="1736"/>
        <n v="1041"/>
        <n v="2031"/>
        <n v="1907"/>
        <n v="1199"/>
        <n v="2159"/>
        <n v="3010"/>
        <n v="2927"/>
        <n v="955"/>
        <n v="1881"/>
        <n v="1687"/>
        <n v="901"/>
        <n v="879"/>
        <n v="1250"/>
        <n v="2089"/>
        <n v="7254"/>
        <n v="1619"/>
        <n v="1155"/>
      </sharedItems>
    </cacheField>
    <cacheField name="支出（最近24小时）" numFmtId="26">
      <sharedItems containsString="0" containsBlank="1" containsNumber="1" containsInteger="1" minValue="-2872" maxValue="0" count="57">
        <n v="0"/>
        <n v="-1096"/>
        <n v="-1964"/>
        <n v="-1088"/>
        <n v="-1815"/>
        <n v="-1016"/>
        <n v="-1178"/>
        <n v="-1949"/>
        <m/>
        <n v="-1980"/>
        <n v="-1011"/>
        <n v="-993"/>
        <n v="-1578"/>
        <n v="-1000"/>
        <n v="-1293"/>
        <n v="-998"/>
        <n v="-1149"/>
        <n v="-1912"/>
        <n v="-1733"/>
        <n v="-973"/>
        <n v="-1948"/>
        <n v="-1901"/>
        <n v="-1084"/>
        <n v="-2062"/>
        <n v="-2872"/>
        <n v="-2784"/>
        <n v="-951"/>
        <n v="-1786"/>
        <n v="-1594"/>
        <n v="-919"/>
        <n v="-910"/>
        <n v="-1070"/>
        <n v="-1877"/>
        <n v="-1409"/>
        <n v="-1052"/>
        <n v="-909"/>
        <n v="-859"/>
        <n v="-1727"/>
        <n v="-987"/>
        <n v="-1137"/>
        <n v="-1668"/>
        <n v="-1010"/>
        <n v="-869"/>
        <n v="-1709"/>
        <n v="-1611"/>
        <n v="-899"/>
        <n v="-931"/>
        <n v="-997"/>
        <n v="-902"/>
        <n v="-983"/>
        <n v="-1883"/>
        <n v="-1547"/>
        <n v="-1022"/>
        <n v="-1884"/>
        <n v="-1720"/>
        <n v="-1550"/>
        <n v="-984"/>
      </sharedItems>
    </cacheField>
    <cacheField name="最近7天利润" numFmtId="26">
      <sharedItems containsString="0" containsBlank="1" containsNumber="1" containsInteger="1" minValue="-8807" maxValue="16051" count="57">
        <n v="0"/>
        <n v="2400"/>
        <n v="4309"/>
        <n v="6579"/>
        <n v="8077"/>
        <n v="10219"/>
        <n v="12812"/>
        <n v="14449"/>
        <m/>
        <n v="16051"/>
        <n v="13227"/>
        <n v="9964"/>
        <n v="7718"/>
        <n v="4587"/>
        <n v="853"/>
        <n v="-1782"/>
        <n v="-5136"/>
        <n v="745"/>
        <n v="1756"/>
        <n v="2817"/>
        <n v="3417"/>
        <n v="4408"/>
        <n v="5816"/>
        <n v="6796"/>
        <n v="330"/>
        <n v="314"/>
        <n v="318"/>
        <n v="341"/>
        <n v="328"/>
        <n v="319"/>
        <n v="173"/>
        <n v="371"/>
        <n v="247"/>
        <n v="-342"/>
        <n v="-1398"/>
        <n v="-2398"/>
        <n v="-3259"/>
        <n v="-4109"/>
        <n v="-5065"/>
        <n v="-6098"/>
        <n v="-6945"/>
        <n v="-7353"/>
        <n v="-6987"/>
        <n v="-7101"/>
        <n v="-7013"/>
        <n v="-6861"/>
        <n v="-6805"/>
        <n v="-6949"/>
        <n v="-7036"/>
        <n v="-7009"/>
        <n v="-7909"/>
        <n v="-8556"/>
        <n v="-8807"/>
        <n v="-8770"/>
        <n v="-1626"/>
        <n v="-623"/>
        <n v="450"/>
      </sharedItems>
    </cacheField>
    <cacheField name="预计日租金收入" numFmtId="26">
      <sharedItems containsBlank="1" containsNumber="1" containsInteger="1" containsMixedTypes="1" count="8">
        <n v="333000"/>
        <n v="296000"/>
        <n v="299000"/>
        <m/>
        <s v="现金库已满"/>
        <n v="106000"/>
        <n v="96000"/>
        <n v="95000"/>
      </sharedItems>
    </cacheField>
    <cacheField name="每日支出" numFmtId="26">
      <sharedItems containsString="0" containsBlank="1" containsNumber="1" containsInteger="1" minValue="88000" maxValue="99000" count="5">
        <n v="99000"/>
        <n v="98000"/>
        <m/>
        <n v="89000"/>
        <n v="88000"/>
      </sharedItems>
    </cacheField>
    <cacheField name="估值损益" numFmtId="26">
      <sharedItems containsString="0" containsBlank="1" containsNumber="1" containsInteger="1" minValue="-1751" maxValue="499" count="5">
        <n v="249"/>
        <n v="499"/>
        <m/>
        <n v="-1751"/>
        <n v="-1521"/>
      </sharedItems>
    </cacheField>
    <cacheField name="利润（最近24小时）" numFmtId="0">
      <sharedItems containsBlank="1" containsNumber="1" containsInteger="1" containsMixedTypes="1" count="30">
        <n v="0"/>
        <n v="2400"/>
        <n v="4309"/>
        <n v="2270"/>
        <n v="3768"/>
        <n v="2142"/>
        <n v="2441"/>
        <n v="4078"/>
        <m/>
        <n v="4002"/>
        <e v="#VALUE!"/>
        <n v="6625"/>
        <n v="3"/>
        <n v="68"/>
        <n v="83"/>
        <n v="6"/>
        <n v="115"/>
        <n v="97"/>
        <n v="138"/>
        <n v="143"/>
        <n v="4"/>
        <n v="95"/>
        <n v="93"/>
        <n v="-18"/>
        <n v="-31"/>
        <n v="180"/>
        <n v="212"/>
        <n v="5534"/>
        <n v="69"/>
        <n v="171"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6.8499652778" refreshedBy="admin" recordCount="58">
  <cacheSource type="worksheet">
    <worksheetSource ref="A3:L3650" sheet="中电20所"/>
  </cacheSource>
  <cacheFields count="12">
    <cacheField name="日期" numFmtId="0">
      <sharedItems containsString="0" containsBlank="1" containsNonDate="0" containsDate="1" minDate="2019-06-05T00:00:00" maxDate="2019-07-30T00:00:00" count="57"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m/>
      </sharedItems>
    </cacheField>
    <cacheField name="时间" numFmtId="0">
      <sharedItems containsString="0" containsBlank="1" containsNonDate="0" containsDate="1" minDate="1899-12-30T12:00:00" maxDate="1899-12-30T23:32:00" count="55">
        <d v="1899-12-30T22:07:00"/>
        <d v="1899-12-30T19:34:00"/>
        <d v="1899-12-30T22:02:00"/>
        <d v="1899-12-30T15:52:00"/>
        <d v="1899-12-30T16:30:00"/>
        <d v="1899-12-30T21:01:00"/>
        <d v="1899-12-30T16:15:00"/>
        <m/>
        <d v="1899-12-30T16:57:00"/>
        <d v="1899-12-30T21:15:00"/>
        <d v="1899-12-30T20:37:00"/>
        <d v="1899-12-30T14:20:00"/>
        <d v="1899-12-30T13:28:00"/>
        <d v="1899-12-30T19:46:00"/>
        <d v="1899-12-30T21:20:00"/>
        <d v="1899-12-30T23:32:00"/>
        <d v="1899-12-30T18:37:00"/>
        <d v="1899-12-30T18:09:00"/>
        <d v="1899-12-30T20:18:00"/>
        <d v="1899-12-30T18:18:00"/>
        <d v="1899-12-30T16:18:00"/>
        <d v="1899-12-30T18:34:00"/>
        <d v="1899-12-30T18:35:00"/>
        <d v="1899-12-30T19:10:00"/>
        <d v="1899-12-30T19:31:00"/>
        <d v="1899-12-30T18:32:00"/>
        <d v="1899-12-30T14:41:00"/>
        <d v="1899-12-30T19:25:00"/>
        <d v="1899-12-30T18:40:00"/>
        <d v="1899-12-30T20:59:00"/>
        <d v="1899-12-30T19:00:00"/>
        <d v="1899-12-30T12:00:00"/>
        <d v="1899-12-30T19:55:00"/>
        <d v="1899-12-30T17:26:00"/>
        <d v="1899-12-30T19:19:00"/>
        <d v="1899-12-30T19:13:00"/>
        <d v="1899-12-30T19:49:00"/>
        <d v="1899-12-30T19:57:00"/>
        <d v="1899-12-30T16:34:00"/>
        <d v="1899-12-30T20:11:00"/>
        <d v="1899-12-30T20:16:00"/>
        <d v="1899-12-30T18:45:00"/>
        <d v="1899-12-30T15:45:00"/>
        <d v="1899-12-30T17:09:00"/>
        <d v="1899-12-30T12:59:00"/>
        <d v="1899-12-30T16:01:00"/>
        <d v="1899-12-30T16:38:00"/>
        <d v="1899-12-30T19:17:00"/>
        <d v="1899-12-30T19:56:00"/>
        <d v="1899-12-30T14:12:00"/>
        <d v="1899-12-30T17:27:00"/>
        <d v="1899-12-30T17:38:00"/>
        <d v="1899-12-30T17:23:00"/>
        <d v="1899-12-30T16:26:00"/>
        <d v="1899-12-30T16:17:00"/>
      </sharedItems>
    </cacheField>
    <cacheField name="已经拥有百分之多少的价值" numFmtId="0">
      <sharedItems containsString="0" containsBlank="1" containsNumber="1" minValue="0.003" maxValue="1" count="3">
        <n v="0.003"/>
        <m/>
        <n v="1"/>
      </sharedItems>
    </cacheField>
    <cacheField name="该份额的价值" numFmtId="26">
      <sharedItems containsString="0" containsBlank="1" containsNumber="1" containsInteger="1" minValue="11904" maxValue="4011000" count="6">
        <n v="11904"/>
        <n v="12021"/>
        <m/>
        <n v="11916"/>
        <n v="12033"/>
        <n v="4011000"/>
      </sharedItems>
    </cacheField>
    <cacheField name="该份额的价格" numFmtId="26">
      <sharedItems containsString="0" containsBlank="1" containsNumber="1" containsInteger="1" minValue="11789" maxValue="3895225" count="3">
        <n v="11789"/>
        <m/>
        <n v="3895225"/>
      </sharedItems>
    </cacheField>
    <cacheField name="租金（最近24小时）" numFmtId="26">
      <sharedItems containsBlank="1" containsNumber="1" containsInteger="1" containsMixedTypes="1" count="29">
        <n v="0"/>
        <n v="1408"/>
        <n v="1510"/>
        <n v="2509"/>
        <n v="1513"/>
        <n v="1546"/>
        <n v="2619"/>
        <m/>
        <n v="2923"/>
        <s v="现金库已满"/>
        <n v="3707"/>
        <n v="804"/>
        <n v="542"/>
        <n v="1013"/>
        <n v="973"/>
        <n v="517"/>
        <n v="1040"/>
        <n v="1524"/>
        <n v="1529"/>
        <n v="508"/>
        <n v="955"/>
        <n v="844"/>
        <n v="459"/>
        <n v="543"/>
        <n v="606"/>
        <n v="1016"/>
        <n v="4107"/>
        <n v="841"/>
        <n v="164867"/>
      </sharedItems>
    </cacheField>
    <cacheField name="支出（最近24小时）" numFmtId="26">
      <sharedItems containsString="0" containsBlank="1" containsNumber="1" containsInteger="1" minValue="-167781" maxValue="0" count="52">
        <n v="0"/>
        <n v="-407"/>
        <n v="-511"/>
        <n v="-851"/>
        <n v="-476"/>
        <n v="-551"/>
        <n v="-831"/>
        <m/>
        <n v="-921"/>
        <n v="-440"/>
        <n v="-643"/>
        <n v="-806"/>
        <n v="-468"/>
        <n v="-605"/>
        <n v="-467"/>
        <n v="-538"/>
        <n v="-895"/>
        <n v="-811"/>
        <n v="-456"/>
        <n v="-912"/>
        <n v="-890"/>
        <n v="-507"/>
        <n v="-965"/>
        <n v="-1344"/>
        <n v="-1339"/>
        <n v="-484"/>
        <n v="-909"/>
        <n v="-463"/>
        <n v="-547"/>
        <n v="-960"/>
        <n v="-721"/>
        <n v="-464"/>
        <n v="-439"/>
        <n v="-883"/>
        <n v="-505"/>
        <n v="-581"/>
        <n v="-852"/>
        <n v="-516"/>
        <n v="-444"/>
        <n v="-873"/>
        <n v="-823"/>
        <n v="-466"/>
        <n v="-510"/>
        <n v="-461"/>
        <n v="-503"/>
        <n v="-963"/>
        <n v="-791"/>
        <n v="-522"/>
        <n v="-962"/>
        <n v="-879"/>
        <n v="-787"/>
        <n v="-167781"/>
      </sharedItems>
    </cacheField>
    <cacheField name="最近7天利润" numFmtId="26">
      <sharedItems containsString="0" containsBlank="1" containsNumber="1" containsInteger="1" minValue="-4502" maxValue="7486" count="55">
        <n v="0"/>
        <n v="1001"/>
        <n v="2000"/>
        <n v="2659"/>
        <n v="3696"/>
        <n v="4691"/>
        <n v="5484"/>
        <m/>
        <n v="7486"/>
        <n v="6050"/>
        <n v="4408"/>
        <n v="3485"/>
        <n v="1980"/>
        <n v="380"/>
        <n v="-880"/>
        <n v="-2374"/>
        <n v="-75"/>
        <n v="490"/>
        <n v="1118"/>
        <n v="1397"/>
        <n v="1933"/>
        <n v="2548"/>
        <n v="3080"/>
        <n v="352"/>
        <n v="458"/>
        <n v="394"/>
        <n v="390"/>
        <n v="313"/>
        <n v="383"/>
        <n v="377"/>
        <n v="259"/>
        <n v="-124"/>
        <n v="-686"/>
        <n v="-1172"/>
        <n v="-1622"/>
        <n v="-2057"/>
        <n v="-2642"/>
        <n v="-3137"/>
        <n v="-3550"/>
        <n v="-3758"/>
        <n v="-3564"/>
        <n v="-3629"/>
        <n v="-3584"/>
        <n v="-3606"/>
        <n v="-3477"/>
        <n v="-3551"/>
        <n v="-3596"/>
        <n v="-3583"/>
        <n v="-4043"/>
        <n v="-4374"/>
        <n v="-4502"/>
        <n v="-4476"/>
        <n v="-432"/>
        <n v="115"/>
        <n v="-2338"/>
      </sharedItems>
    </cacheField>
    <cacheField name="预计日租金收入" numFmtId="26">
      <sharedItems containsBlank="1" containsNumber="1" containsInteger="1" containsMixedTypes="1" count="9">
        <n v="521000"/>
        <n v="464000"/>
        <n v="469000"/>
        <m/>
        <s v="现金库已满"/>
        <n v="166000"/>
        <n v="164000"/>
        <n v="165000"/>
        <n v="163000"/>
      </sharedItems>
    </cacheField>
    <cacheField name="每日支出" numFmtId="26">
      <sharedItems containsString="0" containsBlank="1" containsNumber="1" containsInteger="1" minValue="150000" maxValue="155000" count="5">
        <n v="155000"/>
        <n v="153000"/>
        <m/>
        <n v="151000"/>
        <n v="150000"/>
      </sharedItems>
    </cacheField>
    <cacheField name="估值损益" numFmtId="26">
      <sharedItems containsString="0" containsBlank="1" containsNumber="1" containsInteger="1" minValue="115" maxValue="115775" count="6">
        <n v="115"/>
        <n v="232"/>
        <m/>
        <n v="127"/>
        <n v="244"/>
        <n v="115775"/>
      </sharedItems>
    </cacheField>
    <cacheField name="利润（最近24小时）" numFmtId="26">
      <sharedItems containsBlank="1" containsNumber="1" containsInteger="1" containsMixedTypes="1" count="29">
        <n v="0"/>
        <n v="1001"/>
        <n v="999"/>
        <n v="1658"/>
        <n v="1037"/>
        <n v="995"/>
        <n v="1788"/>
        <m/>
        <n v="2002"/>
        <e v="#VALUE!"/>
        <n v="2812"/>
        <n v="-7"/>
        <n v="86"/>
        <n v="101"/>
        <n v="83"/>
        <n v="10"/>
        <n v="75"/>
        <n v="180"/>
        <n v="190"/>
        <n v="24"/>
        <n v="46"/>
        <n v="33"/>
        <n v="-9"/>
        <n v="80"/>
        <n v="59"/>
        <n v="56"/>
        <n v="3228"/>
        <n v="54"/>
        <n v="-2914"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6.8499884259" refreshedBy="admin" recordCount="56">
  <cacheSource type="worksheet">
    <worksheetSource ref="A3:L3650" sheet="大明宫遗址博物馆"/>
  </cacheSource>
  <cacheFields count="12">
    <cacheField name="日期" numFmtId="0">
      <sharedItems containsString="0" containsBlank="1" containsNonDate="0" containsDate="1" minDate="2019-06-06T00:00:00" maxDate="2019-07-30T00:00:00" count="56"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m/>
      </sharedItems>
    </cacheField>
    <cacheField name="时间" numFmtId="0">
      <sharedItems containsString="0" containsBlank="1" containsNonDate="0" containsDate="1" minDate="1899-12-30T12:01:00" maxDate="1899-12-30T23:33:00" count="54">
        <d v="1899-12-30T19:37:00"/>
        <d v="1899-12-30T22:04:00"/>
        <d v="1899-12-30T15:54:00"/>
        <d v="1899-12-30T16:31:00"/>
        <d v="1899-12-30T21:02:00"/>
        <d v="1899-12-30T16:16:00"/>
        <m/>
        <d v="1899-12-30T16:58:00"/>
        <d v="1899-12-30T21:16:00"/>
        <d v="1899-12-30T20:38:00"/>
        <d v="1899-12-30T14:21:00"/>
        <d v="1899-12-30T13:29:00"/>
        <d v="1899-12-30T19:47:00"/>
        <d v="1899-12-30T21:21:00"/>
        <d v="1899-12-30T23:33:00"/>
        <d v="1899-12-30T18:38:00"/>
        <d v="1899-12-30T18:10:00"/>
        <d v="1899-12-30T20:21:00"/>
        <d v="1899-12-30T18:24:00"/>
        <d v="1899-12-30T16:19:00"/>
        <d v="1899-12-30T18:35:00"/>
        <d v="1899-12-30T18:36:00"/>
        <d v="1899-12-30T19:10:00"/>
        <d v="1899-12-30T19:32:00"/>
        <d v="1899-12-30T18:33:00"/>
        <d v="1899-12-30T14:42:00"/>
        <d v="1899-12-30T19:26:00"/>
        <d v="1899-12-30T18:41:00"/>
        <d v="1899-12-30T21:00:00"/>
        <d v="1899-12-30T19:00:00"/>
        <d v="1899-12-30T12:01:00"/>
        <d v="1899-12-30T19:56:00"/>
        <d v="1899-12-30T17:27:00"/>
        <d v="1899-12-30T19:19:00"/>
        <d v="1899-12-30T19:13:00"/>
        <d v="1899-12-30T19:49:00"/>
        <d v="1899-12-30T19:58:00"/>
        <d v="1899-12-30T16:35:00"/>
        <d v="1899-12-30T20:12:00"/>
        <d v="1899-12-30T20:16:00"/>
        <d v="1899-12-30T18:45:00"/>
        <d v="1899-12-30T15:46:00"/>
        <d v="1899-12-30T17:10:00"/>
        <d v="1899-12-30T13:01:00"/>
        <d v="1899-12-30T16:01:00"/>
        <d v="1899-12-30T16:39:00"/>
        <d v="1899-12-30T19:17:00"/>
        <d v="1899-12-30T19:57:00"/>
        <d v="1899-12-30T14:12:00"/>
        <d v="1899-12-30T17:28:00"/>
        <d v="1899-12-30T21:34:00"/>
        <d v="1899-12-30T17:05:00"/>
        <d v="1899-12-30T17:03:00"/>
        <d v="1899-12-30T20:17:00"/>
      </sharedItems>
    </cacheField>
    <cacheField name="已经拥有百分之多少的价值" numFmtId="0">
      <sharedItems containsString="0" containsBlank="1" containsNumber="1" minValue="0.001" maxValue="1" count="3">
        <n v="0.001"/>
        <m/>
        <n v="1"/>
      </sharedItems>
    </cacheField>
    <cacheField name="该份额的价值" numFmtId="26">
      <sharedItems containsString="0" containsBlank="1" containsNumber="1" containsInteger="1" minValue="26415" maxValue="27337000" count="6">
        <n v="26415"/>
        <n v="26677"/>
        <m/>
        <n v="27071"/>
        <n v="27337"/>
        <n v="27337000"/>
      </sharedItems>
    </cacheField>
    <cacheField name="该份额的价格" numFmtId="26">
      <sharedItems containsString="0" containsBlank="1" containsNumber="1" containsInteger="1" minValue="26154" maxValue="26541245" count="3">
        <n v="26154"/>
        <m/>
        <n v="26541245"/>
      </sharedItems>
    </cacheField>
    <cacheField name="租金（最近24小时）" numFmtId="26">
      <sharedItems containsBlank="1" containsNumber="1" containsInteger="1" containsMixedTypes="1" count="28">
        <n v="0"/>
        <n v="3168"/>
        <n v="5413"/>
        <n v="3015"/>
        <n v="3738"/>
        <n v="6366"/>
        <m/>
        <n v="6489"/>
        <s v="现金库已满"/>
        <n v="9185"/>
        <n v="1851"/>
        <n v="1017"/>
        <n v="2200"/>
        <n v="2330"/>
        <n v="1220"/>
        <n v="2360"/>
        <n v="3276"/>
        <n v="3223"/>
        <n v="1173"/>
        <n v="2203"/>
        <n v="1927"/>
        <n v="1157"/>
        <n v="1245"/>
        <n v="1328"/>
        <n v="2379"/>
        <n v="8991259"/>
        <n v="1974130"/>
        <n v="1263252"/>
      </sharedItems>
    </cacheField>
    <cacheField name="支出（最近24小时）" numFmtId="26">
      <sharedItems containsString="0" containsBlank="1" containsNumber="1" containsInteger="1" minValue="-2012229" maxValue="0" count="54">
        <n v="0"/>
        <n v="-1119"/>
        <n v="-1879"/>
        <n v="-1063"/>
        <n v="-1232"/>
        <n v="-2038"/>
        <m/>
        <n v="-2070"/>
        <n v="-1057"/>
        <n v="-1038"/>
        <n v="-1650"/>
        <n v="-1046"/>
        <n v="-1352"/>
        <n v="-1044"/>
        <n v="-1202"/>
        <n v="-2000"/>
        <n v="-1812"/>
        <n v="-1018"/>
        <n v="-1989"/>
        <n v="-1133"/>
        <n v="-2155"/>
        <n v="-3004"/>
        <n v="-3021"/>
        <n v="-1110"/>
        <n v="-2084"/>
        <n v="-1861"/>
        <n v="-1073"/>
        <n v="-1062"/>
        <n v="-1252"/>
        <n v="-2196"/>
        <n v="-1648"/>
        <n v="-1230"/>
        <n v="-1064"/>
        <n v="-1005"/>
        <n v="-2021"/>
        <n v="-1154"/>
        <n v="-1329"/>
        <n v="-1950"/>
        <n v="-1181"/>
        <n v="-1016"/>
        <n v="-1999"/>
        <n v="-1885"/>
        <n v="-1051"/>
        <n v="-1088"/>
        <n v="-1166"/>
        <n v="-1055"/>
        <n v="-1150"/>
        <n v="-2203"/>
        <n v="-1810"/>
        <n v="-1195557"/>
        <n v="-1008300"/>
        <n v="-2012229"/>
        <n v="-1813421"/>
        <n v="-1150979"/>
      </sharedItems>
    </cacheField>
    <cacheField name="最近7天利润" numFmtId="26">
      <sharedItems containsString="0" containsBlank="1" containsNumber="1" containsInteger="1" minValue="-2211911" maxValue="5985354" count="55">
        <n v="0"/>
        <n v="2049"/>
        <n v="3534"/>
        <n v="5486"/>
        <n v="8153"/>
        <n v="9975"/>
        <m/>
        <n v="14394"/>
        <n v="13408"/>
        <n v="10321"/>
        <n v="8045"/>
        <n v="5065"/>
        <n v="1207"/>
        <n v="-1659"/>
        <n v="-5100"/>
        <n v="1036"/>
        <n v="2085"/>
        <n v="3122"/>
        <n v="3897"/>
        <n v="5121"/>
        <n v="6560"/>
        <n v="7722"/>
        <n v="738"/>
        <n v="739"/>
        <n v="810"/>
        <n v="867"/>
        <n v="714"/>
        <n v="620"/>
        <n v="716"/>
        <n v="674"/>
        <n v="627"/>
        <n v="-125"/>
        <n v="-1418"/>
        <n v="-2538"/>
        <n v="-3553"/>
        <n v="-4653"/>
        <n v="-5990"/>
        <n v="-7063"/>
        <n v="-8123"/>
        <n v="-8600"/>
        <n v="-8172"/>
        <n v="-9305"/>
        <n v="-8202"/>
        <n v="-8023"/>
        <n v="-7957"/>
        <n v="-8126"/>
        <n v="-8228"/>
        <n v="-8197"/>
        <n v="-9250"/>
        <n v="-10007"/>
        <n v="-1204662"/>
        <n v="-2211911"/>
        <n v="5776293"/>
        <n v="5872026"/>
        <n v="5985354"/>
      </sharedItems>
    </cacheField>
    <cacheField name="预计日租金收入" numFmtId="26">
      <sharedItems containsBlank="1" containsNumber="1" containsInteger="1" containsMixedTypes="1" count="9">
        <n v="3095000"/>
        <n v="3126000"/>
        <m/>
        <s v="现金库已满"/>
        <n v="1106000"/>
        <n v="1123000"/>
        <n v="1119000"/>
        <n v="1130000"/>
        <n v="1118000"/>
      </sharedItems>
    </cacheField>
    <cacheField name="每日支出" numFmtId="26">
      <sharedItems containsString="0" containsBlank="1" containsNumber="1" containsInteger="1" minValue="1025000" maxValue="1039000" count="5">
        <n v="1035000"/>
        <n v="1025000"/>
        <m/>
        <n v="1039000"/>
        <n v="1029000"/>
      </sharedItems>
    </cacheField>
    <cacheField name="估值损益" numFmtId="26">
      <sharedItems containsString="0" containsBlank="1" containsNumber="1" containsInteger="1" minValue="261" maxValue="795755" count="6">
        <n v="261"/>
        <n v="523"/>
        <m/>
        <n v="917"/>
        <n v="1183"/>
        <n v="795755"/>
      </sharedItems>
    </cacheField>
    <cacheField name="利润（最近24小时）" numFmtId="0">
      <sharedItems containsBlank="1" containsNumber="1" containsInteger="1" containsMixedTypes="1" count="27">
        <n v="0"/>
        <n v="2049"/>
        <n v="3534"/>
        <n v="1952"/>
        <n v="2506"/>
        <n v="4328"/>
        <m/>
        <n v="4419"/>
        <e v="#VALUE!"/>
        <n v="7185"/>
        <n v="39"/>
        <n v="-1"/>
        <n v="162"/>
        <n v="341"/>
        <n v="87"/>
        <n v="205"/>
        <n v="272"/>
        <n v="202"/>
        <n v="63"/>
        <n v="119"/>
        <n v="66"/>
        <n v="84"/>
        <n v="183"/>
        <n v="76"/>
        <n v="6979030"/>
        <n v="160709"/>
        <n v="112273"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6.8500115741" refreshedBy="admin" recordCount="55">
  <cacheSource type="worksheet">
    <worksheetSource ref="A3:L3650" sheet="MUGHALGARDENS"/>
  </cacheSource>
  <cacheFields count="12">
    <cacheField name="日期" numFmtId="0">
      <sharedItems containsString="0" containsBlank="1" containsNonDate="0" containsDate="1" minDate="2019-06-07T00:00:00" maxDate="2019-07-30T00:00:00" count="55"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m/>
      </sharedItems>
    </cacheField>
    <cacheField name="时间" numFmtId="0">
      <sharedItems containsString="0" containsBlank="1" containsNonDate="0" containsDate="1" minDate="1899-12-30T12:01:00" maxDate="1899-12-30T23:39:00" count="54">
        <d v="1899-12-30T22:06:00"/>
        <d v="1899-12-30T15:57:00"/>
        <d v="1899-12-30T16:32:00"/>
        <d v="1899-12-30T21:02:00"/>
        <d v="1899-12-30T16:19:00"/>
        <m/>
        <d v="1899-12-30T17:00:00"/>
        <d v="1899-12-30T21:17:00"/>
        <d v="1899-12-30T20:38:00"/>
        <d v="1899-12-30T14:21:00"/>
        <d v="1899-12-30T13:30:00"/>
        <d v="1899-12-30T19:48:00"/>
        <d v="1899-12-30T21:22:00"/>
        <d v="1899-12-30T23:39:00"/>
        <d v="1899-12-30T18:39:00"/>
        <d v="1899-12-30T18:11:00"/>
        <d v="1899-12-30T20:25:00"/>
        <d v="1899-12-30T18:25:00"/>
        <d v="1899-12-30T16:20:00"/>
        <d v="1899-12-30T18:35:00"/>
        <d v="1899-12-30T18:37:00"/>
        <d v="1899-12-30T19:11:00"/>
        <d v="1899-12-30T18:13:00"/>
        <d v="1899-12-30T19:32:00"/>
        <d v="1899-12-30T18:34:00"/>
        <d v="1899-12-30T14:43:00"/>
        <d v="1899-12-30T19:27:00"/>
        <d v="1899-12-30T18:42:00"/>
        <d v="1899-12-30T21:01:00"/>
        <d v="1899-12-30T19:01:00"/>
        <d v="1899-12-30T12:01:00"/>
        <d v="1899-12-30T19:56:00"/>
        <d v="1899-12-30T17:27:00"/>
        <d v="1899-12-30T19:20:00"/>
        <d v="1899-12-30T19:14:00"/>
        <d v="1899-12-30T19:49:00"/>
        <d v="1899-12-30T19:59:00"/>
        <d v="1899-12-30T16:35:00"/>
        <d v="1899-12-30T20:12:00"/>
        <d v="1899-12-30T20:17:00"/>
        <d v="1899-12-30T18:46:00"/>
        <d v="1899-12-30T15:46:00"/>
        <d v="1899-12-30T17:10:00"/>
        <d v="1899-12-30T13:02:00"/>
        <d v="1899-12-30T16:02:00"/>
        <d v="1899-12-30T16:39:00"/>
        <d v="1899-12-30T19:18:00"/>
        <d v="1899-12-30T19:57:00"/>
        <d v="1899-12-30T14:13:00"/>
        <d v="1899-12-30T17:39:00"/>
        <d v="1899-12-30T17:23:00"/>
        <d v="1899-12-30T16:27:00"/>
        <d v="1899-12-30T16:17:00"/>
        <d v="1899-12-30T20:20:00"/>
      </sharedItems>
    </cacheField>
    <cacheField name="已经拥有百分之多少的价值" numFmtId="0">
      <sharedItems containsString="0" containsBlank="1" containsNumber="1" minValue="0.05" maxValue="1" count="3">
        <n v="0.05"/>
        <m/>
        <n v="1"/>
      </sharedItems>
    </cacheField>
    <cacheField name="该份额的价值" numFmtId="26">
      <sharedItems containsString="0" containsBlank="1" containsNumber="1" containsInteger="1" minValue="14400" maxValue="291000" count="4">
        <n v="14400"/>
        <m/>
        <n v="14550"/>
        <n v="291000"/>
      </sharedItems>
    </cacheField>
    <cacheField name="该份额的价格" numFmtId="0">
      <sharedItems containsString="0" containsBlank="1" containsNumber="1" containsInteger="1" minValue="14190" maxValue="283550" count="3">
        <n v="14190"/>
        <m/>
        <n v="283550"/>
      </sharedItems>
    </cacheField>
    <cacheField name="租金（最近24小时）" numFmtId="26">
      <sharedItems containsBlank="1" containsNumber="1" containsInteger="1" containsMixedTypes="1" count="27">
        <n v="0"/>
        <n v="1265"/>
        <n v="1712"/>
        <n v="1194"/>
        <n v="3232"/>
        <m/>
        <n v="3345"/>
        <s v="现金库已满"/>
        <n v="4586"/>
        <n v="925"/>
        <n v="547"/>
        <n v="1121"/>
        <n v="1063"/>
        <n v="626"/>
        <n v="1227"/>
        <n v="1689"/>
        <n v="1588"/>
        <n v="603"/>
        <n v="1166"/>
        <n v="1017"/>
        <n v="557"/>
        <n v="579"/>
        <n v="631"/>
        <n v="1141"/>
        <n v="3877"/>
        <n v="963"/>
        <n v="12173"/>
      </sharedItems>
    </cacheField>
    <cacheField name="支出（最近24小时）" numFmtId="26">
      <sharedItems containsString="0" containsBlank="1" containsNumber="1" containsInteger="1" minValue="-11185" maxValue="0" count="51">
        <n v="0"/>
        <n v="-366"/>
        <n v="-518"/>
        <n v="-601"/>
        <n v="-906"/>
        <m/>
        <n v="-900"/>
        <n v="-493"/>
        <n v="-576"/>
        <n v="-764"/>
        <n v="-510"/>
        <n v="-659"/>
        <n v="-509"/>
        <n v="-586"/>
        <n v="-975"/>
        <n v="-884"/>
        <n v="-496"/>
        <n v="-993"/>
        <n v="-969"/>
        <n v="-553"/>
        <n v="-1051"/>
        <n v="-1464"/>
        <n v="-1466"/>
        <n v="-534"/>
        <n v="-1003"/>
        <n v="-895"/>
        <n v="-516"/>
        <n v="-511"/>
        <n v="-608"/>
        <n v="-1067"/>
        <n v="-801"/>
        <n v="-598"/>
        <n v="-517"/>
        <n v="-488"/>
        <n v="-981"/>
        <n v="-560"/>
        <n v="-645"/>
        <n v="-947"/>
        <n v="-574"/>
        <n v="-970"/>
        <n v="-915"/>
        <n v="-529"/>
        <n v="-566"/>
        <n v="-512"/>
        <n v="-558"/>
        <n v="-1069"/>
        <n v="-878"/>
        <n v="-580"/>
        <n v="-976"/>
        <n v="-880"/>
        <n v="-11185"/>
      </sharedItems>
    </cacheField>
    <cacheField name="最近7天利润" numFmtId="26">
      <sharedItems containsString="0" containsBlank="1" containsNumber="1" containsInteger="1" minValue="-5000" maxValue="6762" count="54">
        <n v="0"/>
        <n v="899"/>
        <n v="2093"/>
        <n v="3466"/>
        <n v="4419"/>
        <m/>
        <n v="6762"/>
        <n v="6203"/>
        <n v="5627"/>
        <n v="4430"/>
        <n v="2726"/>
        <n v="694"/>
        <n v="-666"/>
        <n v="-2395"/>
        <n v="566"/>
        <n v="1176"/>
        <n v="1693"/>
        <n v="2068"/>
        <n v="2595"/>
        <n v="3327"/>
        <n v="3939"/>
        <n v="484"/>
        <n v="450"/>
        <n v="512"/>
        <n v="555"/>
        <n v="506"/>
        <n v="530"/>
        <n v="525"/>
        <n v="445"/>
        <n v="374"/>
        <n v="32"/>
        <n v="-635"/>
        <n v="-1246"/>
        <n v="-1762"/>
        <n v="-2296"/>
        <n v="-2924"/>
        <n v="-3431"/>
        <n v="-3945"/>
        <n v="-4177"/>
        <n v="-3968"/>
        <n v="-4032"/>
        <n v="-3982"/>
        <n v="-3896"/>
        <n v="-3865"/>
        <n v="-3947"/>
        <n v="-3996"/>
        <n v="-3980"/>
        <n v="-4491"/>
        <n v="-4858"/>
        <n v="-5000"/>
        <n v="-4978"/>
        <n v="-1163"/>
        <n v="515"/>
        <n v="985"/>
      </sharedItems>
    </cacheField>
    <cacheField name="预计日租金收入" numFmtId="26">
      <sharedItems containsBlank="1" containsNumber="1" containsInteger="1" containsMixedTypes="1" count="4">
        <n v="33000"/>
        <m/>
        <s v="现金库已满"/>
        <n v="11000"/>
      </sharedItems>
    </cacheField>
    <cacheField name="每日支出" numFmtId="0">
      <sharedItems containsString="0" containsBlank="1" containsNumber="1" containsInteger="1" minValue="10000" maxValue="10000" count="2">
        <n v="10000"/>
        <m/>
      </sharedItems>
    </cacheField>
    <cacheField name="估值损益" numFmtId="26">
      <sharedItems containsString="0" containsBlank="1" containsNumber="1" containsInteger="1" minValue="210" maxValue="7450" count="4">
        <n v="210"/>
        <m/>
        <n v="360"/>
        <n v="7450"/>
      </sharedItems>
    </cacheField>
    <cacheField name="利润（最近24小时）" numFmtId="0">
      <sharedItems containsBlank="1" containsNumber="1" containsInteger="1" containsMixedTypes="1" count="25">
        <n v="0"/>
        <n v="899"/>
        <n v="1194"/>
        <n v="593"/>
        <n v="2326"/>
        <m/>
        <n v="2445"/>
        <e v="#VALUE!"/>
        <n v="3611"/>
        <n v="41"/>
        <n v="51"/>
        <n v="128"/>
        <n v="94"/>
        <n v="73"/>
        <n v="176"/>
        <n v="225"/>
        <n v="122"/>
        <n v="69"/>
        <n v="163"/>
        <n v="68"/>
        <n v="23"/>
        <n v="74"/>
        <n v="2901"/>
        <n v="83"/>
        <n v="988"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6.8500231481" refreshedBy="admin" recordCount="54">
  <cacheSource type="worksheet">
    <worksheetSource ref="A3:L3650" sheet="andersenAFBcommissary"/>
  </cacheSource>
  <cacheFields count="12">
    <cacheField name="日期" numFmtId="0">
      <sharedItems containsString="0" containsBlank="1" containsNonDate="0" containsDate="1" minDate="2019-06-08T00:00:00" maxDate="2019-07-30T00:00:00" count="54"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m/>
      </sharedItems>
    </cacheField>
    <cacheField name="时间" numFmtId="0">
      <sharedItems containsString="0" containsBlank="1" containsNonDate="0" containsDate="1" minDate="1899-12-30T12:01:00" maxDate="1899-12-30T23:40:00" count="53">
        <d v="1899-12-30T16:00:00"/>
        <d v="1899-12-30T16:33:00"/>
        <d v="1899-12-30T21:04:00"/>
        <d v="1899-12-30T16:20:00"/>
        <m/>
        <d v="1899-12-30T17:01:00"/>
        <d v="1899-12-30T21:18:00"/>
        <d v="1899-12-30T20:39:00"/>
        <d v="1899-12-30T14:22:00"/>
        <d v="1899-12-30T13:31:00"/>
        <d v="1899-12-30T19:48:00"/>
        <d v="1899-12-30T21:23:00"/>
        <d v="1899-12-30T23:40:00"/>
        <d v="1899-12-30T18:41:00"/>
        <d v="1899-12-30T18:17:00"/>
        <d v="1899-12-30T20:28:00"/>
        <d v="1899-12-30T18:26:00"/>
        <d v="1899-12-30T16:21:00"/>
        <d v="1899-12-30T18:36:00"/>
        <d v="1899-12-30T18:37:00"/>
        <d v="1899-12-30T19:12:00"/>
        <d v="1899-12-30T18:14:00"/>
        <d v="1899-12-30T19:45:00"/>
        <d v="1899-12-30T18:35:00"/>
        <d v="1899-12-30T14:44:00"/>
        <d v="1899-12-30T19:27:00"/>
        <d v="1899-12-30T18:42:00"/>
        <d v="1899-12-30T21:03:00"/>
        <d v="1899-12-30T19:02:00"/>
        <d v="1899-12-30T12:01:00"/>
        <d v="1899-12-30T19:57:00"/>
        <d v="1899-12-30T17:28:00"/>
        <d v="1899-12-30T19:20:00"/>
        <d v="1899-12-30T19:14:00"/>
        <d v="1899-12-30T19:50:00"/>
        <d v="1899-12-30T19:59:00"/>
        <d v="1899-12-30T16:36:00"/>
        <d v="1899-12-30T20:12:00"/>
        <d v="1899-12-30T20:17:00"/>
        <d v="1899-12-30T18:46:00"/>
        <d v="1899-12-30T15:46:00"/>
        <d v="1899-12-30T17:11:00"/>
        <d v="1899-12-30T13:02:00"/>
        <d v="1899-12-30T16:07:00"/>
        <d v="1899-12-30T16:39:00"/>
        <d v="1899-12-30T19:18:00"/>
        <d v="1899-12-30T19:58:00"/>
        <d v="1899-12-30T14:14:00"/>
        <d v="1899-12-30T18:00:00"/>
        <d v="1899-12-30T17:23:00"/>
        <d v="1899-12-30T16:28:00"/>
        <d v="1899-12-30T16:27:00"/>
        <d v="1899-12-30T19:54:00"/>
      </sharedItems>
    </cacheField>
    <cacheField name="已经拥有百分之多少的价值" numFmtId="0">
      <sharedItems containsString="0" containsBlank="1" containsNumber="1" minValue="0" maxValue="0.01" count="3">
        <n v="0.01"/>
        <m/>
        <n v="0"/>
      </sharedItems>
    </cacheField>
    <cacheField name="该份额的价值" numFmtId="26">
      <sharedItems containsString="0" containsBlank="1" containsNumber="1" containsInteger="1" minValue="0" maxValue="12659" count="5">
        <n v="11899"/>
        <m/>
        <n v="12539"/>
        <n v="12659"/>
        <n v="0"/>
      </sharedItems>
    </cacheField>
    <cacheField name="该份额的价格" numFmtId="0">
      <sharedItems containsString="0" containsBlank="1" containsNumber="1" containsInteger="1" minValue="0" maxValue="11675" count="3">
        <n v="11675"/>
        <m/>
        <n v="0"/>
      </sharedItems>
    </cacheField>
    <cacheField name="租金（最近24小时）" numFmtId="26">
      <sharedItems containsBlank="1" containsNumber="1" containsInteger="1" containsMixedTypes="1" count="25">
        <n v="0"/>
        <n v="1513"/>
        <n v="1668"/>
        <n v="2687"/>
        <m/>
        <n v="2707"/>
        <s v="现金库已满"/>
        <n v="3780"/>
        <n v="734"/>
        <n v="466"/>
        <n v="948"/>
        <n v="912"/>
        <n v="528"/>
        <n v="1007"/>
        <n v="1393"/>
        <n v="1457"/>
        <n v="582"/>
        <n v="1044"/>
        <n v="873"/>
        <n v="552"/>
        <n v="517"/>
        <n v="620"/>
        <n v="1047"/>
        <n v="4264"/>
        <n v="925"/>
      </sharedItems>
    </cacheField>
    <cacheField name="支出（最近24小时）" numFmtId="26">
      <sharedItems containsString="0" containsBlank="1" containsNumber="1" containsInteger="1" minValue="-1350" maxValue="0" count="48">
        <n v="0"/>
        <n v="-458"/>
        <n v="-540"/>
        <n v="-814"/>
        <m/>
        <n v="-903"/>
        <n v="-431"/>
        <n v="-631"/>
        <n v="-782"/>
        <n v="-459"/>
        <n v="-593"/>
        <n v="-527"/>
        <n v="-877"/>
        <n v="-795"/>
        <n v="-447"/>
        <n v="-894"/>
        <n v="-872"/>
        <n v="-497"/>
        <n v="-946"/>
        <n v="-1319"/>
        <n v="-1350"/>
        <n v="-512"/>
        <n v="-962"/>
        <n v="-859"/>
        <n v="-496"/>
        <n v="-491"/>
        <n v="-571"/>
        <n v="-1002"/>
        <n v="-752"/>
        <n v="-562"/>
        <n v="-485"/>
        <n v="-923"/>
        <n v="-626"/>
        <n v="-606"/>
        <n v="-890"/>
        <n v="-539"/>
        <n v="-464"/>
        <n v="-913"/>
        <n v="-861"/>
        <n v="-482"/>
        <n v="-532"/>
        <n v="-525"/>
        <n v="-1005"/>
        <n v="-825"/>
        <n v="-546"/>
        <n v="-1006"/>
        <n v="-918"/>
        <n v="-826"/>
      </sharedItems>
    </cacheField>
    <cacheField name="最近7天利润" numFmtId="26">
      <sharedItems containsString="0" containsBlank="1" containsNumber="1" containsInteger="1" minValue="-4702" maxValue="4732" count="52">
        <n v="0"/>
        <n v="1055"/>
        <n v="2183"/>
        <n v="2928"/>
        <m/>
        <n v="4732"/>
        <n v="4306"/>
        <n v="3675"/>
        <n v="3416"/>
        <n v="1902"/>
        <n v="181"/>
        <n v="-1022"/>
        <n v="-2294"/>
        <n v="72"/>
        <n v="584"/>
        <n v="1126"/>
        <n v="1420"/>
        <n v="1884"/>
        <n v="2508"/>
        <n v="2996"/>
        <n v="103"/>
        <n v="200"/>
        <n v="297"/>
        <n v="290"/>
        <n v="257"/>
        <n v="308"/>
        <n v="303"/>
        <n v="322"/>
        <n v="274"/>
        <n v="-110"/>
        <n v="-742"/>
        <n v="-1239"/>
        <n v="-1700"/>
        <n v="-2220"/>
        <n v="-2872"/>
        <n v="-3376"/>
        <n v="-3807"/>
        <n v="-4025"/>
        <n v="-3826"/>
        <n v="-3891"/>
        <n v="-3844"/>
        <n v="-3662"/>
        <n v="-3633"/>
        <n v="-3710"/>
        <n v="-3757"/>
        <n v="-3743"/>
        <n v="-4223"/>
        <n v="-4568"/>
        <n v="-4702"/>
        <n v="-4680"/>
        <n v="-477"/>
        <n v="132"/>
      </sharedItems>
    </cacheField>
    <cacheField name="预计日租金收入" numFmtId="26">
      <sharedItems containsBlank="1" containsNumber="1" containsInteger="1" containsMixedTypes="1" count="7">
        <n v="138000"/>
        <m/>
        <s v="现金库已满"/>
        <n v="48000"/>
        <n v="52000"/>
        <n v="51000"/>
        <n v="0"/>
      </sharedItems>
    </cacheField>
    <cacheField name="每日支出" numFmtId="26">
      <sharedItems containsString="0" containsBlank="1" containsNumber="1" containsInteger="1" minValue="0" maxValue="48000" count="5">
        <n v="45000"/>
        <m/>
        <n v="48000"/>
        <n v="47000"/>
        <n v="0"/>
      </sharedItems>
    </cacheField>
    <cacheField name="估值损益" numFmtId="26">
      <sharedItems containsString="0" containsBlank="1" containsNumber="1" containsInteger="1" minValue="0" maxValue="985" count="5">
        <n v="225"/>
        <m/>
        <n v="865"/>
        <n v="985"/>
        <n v="0"/>
      </sharedItems>
    </cacheField>
    <cacheField name="利润（最近24小时）" numFmtId="0">
      <sharedItems containsBlank="1" containsNumber="1" containsInteger="1" containsMixedTypes="1" count="26">
        <n v="0"/>
        <n v="1055"/>
        <n v="1128"/>
        <n v="1873"/>
        <m/>
        <n v="1804"/>
        <e v="#VALUE!"/>
        <n v="2903"/>
        <n v="-61"/>
        <n v="19"/>
        <n v="54"/>
        <n v="40"/>
        <n v="31"/>
        <n v="61"/>
        <n v="74"/>
        <n v="107"/>
        <n v="70"/>
        <n v="82"/>
        <n v="14"/>
        <n v="56"/>
        <n v="26"/>
        <n v="49"/>
        <n v="45"/>
        <n v="3346"/>
        <n v="99"/>
        <n v="1000000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6.8500462963" refreshedBy="admin" recordCount="51">
  <cacheSource type="worksheet">
    <worksheetSource ref="A3:L365" sheet="56LeonardST"/>
  </cacheSource>
  <cacheFields count="12">
    <cacheField name="日期" numFmtId="0">
      <sharedItems containsString="0" containsBlank="1" containsNonDate="0" containsDate="1" minDate="2019-06-11T00:00:00" maxDate="2019-07-30T00:00:00" count="51"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m/>
      </sharedItems>
    </cacheField>
    <cacheField name="时间" numFmtId="0">
      <sharedItems containsString="0" containsBlank="1" containsNonDate="0" containsDate="1" minDate="1899-12-30T12:03:00" maxDate="1899-12-30T23:41:00" count="45">
        <d v="1899-12-30T16:21:00"/>
        <m/>
        <d v="1899-12-30T17:05:00"/>
        <d v="1899-12-30T21:20:00"/>
        <d v="1899-12-30T20:41:00"/>
        <d v="1899-12-30T14:23:00"/>
        <d v="1899-12-30T13:32:00"/>
        <d v="1899-12-30T19:50:00"/>
        <d v="1899-12-30T21:24:00"/>
        <d v="1899-12-30T23:41:00"/>
        <d v="1899-12-30T18:44:00"/>
        <d v="1899-12-30T18:18:00"/>
        <d v="1899-12-30T20:34:00"/>
        <d v="1899-12-30T18:28:00"/>
        <d v="1899-12-30T16:22:00"/>
        <d v="1899-12-30T18:37:00"/>
        <d v="1899-12-30T18:39:00"/>
        <d v="1899-12-30T19:15:00"/>
        <d v="1899-12-30T19:46:00"/>
        <d v="1899-12-30T14:46:00"/>
        <d v="1899-12-30T19:29:00"/>
        <d v="1899-12-30T21:04:00"/>
        <d v="1899-12-30T19:03:00"/>
        <d v="1899-12-30T12:03:00"/>
        <d v="1899-12-30T19:58:00"/>
        <d v="1899-12-30T17:29:00"/>
        <d v="1899-12-30T19:22:00"/>
        <d v="1899-12-30T19:51:00"/>
        <d v="1899-12-30T20:01:00"/>
        <d v="1899-12-30T16:37:00"/>
        <d v="1899-12-30T20:13:00"/>
        <d v="1899-12-30T20:18:00"/>
        <d v="1899-12-30T18:47:00"/>
        <d v="1899-12-30T15:47:00"/>
        <d v="1899-12-30T17:12:00"/>
        <d v="1899-12-30T13:03:00"/>
        <d v="1899-12-30T16:08:00"/>
        <d v="1899-12-30T16:41:00"/>
        <d v="1899-12-30T19:19:00"/>
        <d v="1899-12-30T19:59:00"/>
        <d v="1899-12-30T14:15:00"/>
        <d v="1899-12-30T18:01:00"/>
        <d v="1899-12-30T16:29:00"/>
        <d v="1899-12-30T16:32:00"/>
        <d v="1899-12-30T19:56:00"/>
      </sharedItems>
    </cacheField>
    <cacheField name="已经拥有百分之多少的价值" numFmtId="0">
      <sharedItems containsString="0" containsBlank="1" containsNumber="1" minValue="0.005" maxValue="0.005" count="2">
        <n v="0.005"/>
        <m/>
      </sharedItems>
    </cacheField>
    <cacheField name="该份额的价值" numFmtId="26">
      <sharedItems containsString="0" containsBlank="1" containsNumber="1" containsInteger="1" minValue="19859" maxValue="20054" count="4">
        <n v="20034"/>
        <m/>
        <n v="19859"/>
        <n v="20054"/>
      </sharedItems>
    </cacheField>
    <cacheField name="该份额的价格" numFmtId="0">
      <sharedItems containsString="0" containsBlank="1" containsNumber="1" containsInteger="1" minValue="19649" maxValue="19649" count="2">
        <n v="19649"/>
        <m/>
      </sharedItems>
    </cacheField>
    <cacheField name="租金（最近24小时）" numFmtId="26">
      <sharedItems containsBlank="1" containsNumber="1" containsInteger="1" containsMixedTypes="1" count="23">
        <n v="0"/>
        <m/>
        <n v="2152"/>
        <s v="现金库已满"/>
        <n v="6606"/>
        <n v="1297"/>
        <n v="812"/>
        <n v="1570"/>
        <n v="1604"/>
        <n v="887"/>
        <n v="1796"/>
        <n v="2533"/>
        <n v="2395"/>
        <n v="961"/>
        <n v="1678"/>
        <n v="1360"/>
        <n v="789"/>
        <n v="796"/>
        <n v="1089"/>
        <n v="1856"/>
        <n v="5798"/>
        <n v="1412"/>
        <n v="943"/>
      </sharedItems>
    </cacheField>
    <cacheField name="支出（最近24小时）" numFmtId="26">
      <sharedItems containsString="0" containsBlank="1" containsNumber="1" containsInteger="1" minValue="-2241" maxValue="0" count="45">
        <n v="0"/>
        <m/>
        <n v="-751"/>
        <n v="-869"/>
        <n v="-775"/>
        <n v="-1232"/>
        <n v="-780"/>
        <n v="-1009"/>
        <n v="-779"/>
        <n v="-897"/>
        <n v="-1493"/>
        <n v="-1353"/>
        <n v="-760"/>
        <n v="-1521"/>
        <n v="-1484"/>
        <n v="-846"/>
        <n v="-1609"/>
        <n v="-2241"/>
        <n v="-2233"/>
        <n v="-806"/>
        <n v="-1514"/>
        <n v="-1352"/>
        <n v="-772"/>
        <n v="-912"/>
        <n v="-1600"/>
        <n v="-1201"/>
        <n v="-732"/>
        <n v="-1472"/>
        <n v="-841"/>
        <n v="-969"/>
        <n v="-1421"/>
        <n v="-861"/>
        <n v="-740"/>
        <n v="-1456"/>
        <n v="-1373"/>
        <n v="-766"/>
        <n v="-793"/>
        <n v="-850"/>
        <n v="-769"/>
        <n v="-838"/>
        <n v="-1605"/>
        <n v="-1318"/>
        <n v="-871"/>
        <n v="-1464"/>
        <n v="-1320"/>
      </sharedItems>
    </cacheField>
    <cacheField name="最近7天利润" numFmtId="26">
      <sharedItems containsString="0" containsBlank="1" containsNumber="1" containsInteger="1" minValue="-7505" maxValue="5458" count="50">
        <n v="0"/>
        <m/>
        <n v="2861"/>
        <n v="2152"/>
        <n v="1377"/>
        <n v="920"/>
        <n v="140"/>
        <n v="-869"/>
        <n v="-1648"/>
        <n v="-4005"/>
        <n v="444"/>
        <n v="1299"/>
        <n v="2126"/>
        <n v="2580"/>
        <n v="3483"/>
        <n v="4533"/>
        <n v="5458"/>
        <n v="449"/>
        <n v="507"/>
        <n v="676"/>
        <n v="633"/>
        <n v="635"/>
        <n v="521"/>
        <n v="504"/>
        <n v="535"/>
        <n v="468"/>
        <n v="-61"/>
        <n v="-1113"/>
        <n v="-1897"/>
        <n v="-2628"/>
        <n v="-3377"/>
        <n v="-4242"/>
        <n v="-5146"/>
        <n v="-5919"/>
        <n v="-6267"/>
        <n v="-5954"/>
        <n v="-6051"/>
        <n v="-5976"/>
        <n v="-5846"/>
        <n v="-5798"/>
        <n v="-5921"/>
        <n v="-5996"/>
        <n v="-5973"/>
        <n v="-6740"/>
        <n v="-7291"/>
        <n v="-7505"/>
        <n v="-7473"/>
        <n v="-1768"/>
        <n v="-915"/>
        <n v="-41"/>
      </sharedItems>
    </cacheField>
    <cacheField name="预计日租金收入" numFmtId="26">
      <sharedItems containsBlank="1" containsNumber="1" containsInteger="1" containsMixedTypes="1" count="7">
        <n v="469000"/>
        <m/>
        <s v="现金库已满"/>
        <n v="166000"/>
        <n v="164000"/>
        <n v="165000"/>
        <n v="163000"/>
      </sharedItems>
    </cacheField>
    <cacheField name="每日支出" numFmtId="26">
      <sharedItems containsString="0" containsBlank="1" containsNumber="1" containsInteger="1" minValue="150000" maxValue="153000" count="4">
        <n v="153000"/>
        <m/>
        <n v="151000"/>
        <n v="150000"/>
      </sharedItems>
    </cacheField>
    <cacheField name="估值损益" numFmtId="26">
      <sharedItems containsString="0" containsBlank="1" containsNumber="1" containsInteger="1" minValue="211" maxValue="406" count="4">
        <n v="386"/>
        <m/>
        <n v="211"/>
        <n v="406"/>
      </sharedItems>
    </cacheField>
    <cacheField name="利润（最近24小时）" numFmtId="0">
      <sharedItems containsBlank="1" containsNumber="1" containsInteger="1" containsMixedTypes="1" count="23">
        <n v="0"/>
        <m/>
        <n v="1401"/>
        <e v="#VALUE!"/>
        <n v="5113"/>
        <n v="-56"/>
        <n v="52"/>
        <n v="49"/>
        <n v="120"/>
        <n v="41"/>
        <n v="187"/>
        <n v="292"/>
        <n v="162"/>
        <n v="155"/>
        <n v="164"/>
        <n v="8"/>
        <n v="9"/>
        <n v="24"/>
        <n v="177"/>
        <n v="256"/>
        <n v="4334"/>
        <n v="92"/>
        <n v="105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6.8500694444" refreshedBy="admin" recordCount="49">
  <cacheSource type="worksheet">
    <worksheetSource ref="A3:L365" sheet="新时代大厦"/>
  </cacheSource>
  <cacheFields count="12">
    <cacheField name="日期" numFmtId="0">
      <sharedItems containsString="0" containsBlank="1" containsNonDate="0" containsDate="1" minDate="2019-06-13T00:00:00" maxDate="2019-07-30T00:00:00" count="49"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m/>
      </sharedItems>
    </cacheField>
    <cacheField name="时间" numFmtId="0">
      <sharedItems containsString="0" containsBlank="1" containsNonDate="0" containsDate="1" minDate="1899-12-30T12:03:00" maxDate="1899-12-30T23:42:00" count="47">
        <d v="1899-12-30T17:06:00"/>
        <d v="1899-12-30T21:21:00"/>
        <d v="1899-12-30T20:41:00"/>
        <d v="1899-12-30T14:24:00"/>
        <d v="1899-12-30T13:36:00"/>
        <d v="1899-12-30T19:51:00"/>
        <d v="1899-12-30T21:25:00"/>
        <d v="1899-12-30T23:42:00"/>
        <d v="1899-12-30T18:46:00"/>
        <d v="1899-12-30T18:20:00"/>
        <d v="1899-12-30T20:37:00"/>
        <d v="1899-12-30T18:29:00"/>
        <d v="1899-12-30T16:23:00"/>
        <d v="1899-12-30T18:38:00"/>
        <d v="1899-12-30T18:39:00"/>
        <d v="1899-12-30T19:15:00"/>
        <d v="1899-12-30T18:19:00"/>
        <d v="1899-12-30T19:47:00"/>
        <d v="1899-12-30T14:48:00"/>
        <d v="1899-12-30T19:29:00"/>
        <d v="1899-12-30T18:44:00"/>
        <d v="1899-12-30T21:05:00"/>
        <d v="1899-12-30T19:04:00"/>
        <d v="1899-12-30T12:03:00"/>
        <d v="1899-12-30T20:00:00"/>
        <d v="1899-12-30T17:30:00"/>
        <d v="1899-12-30T19:22:00"/>
        <d v="1899-12-30T19:16:00"/>
        <d v="1899-12-30T19:52:00"/>
        <d v="1899-12-30T20:02:00"/>
        <d v="1899-12-30T16:38:00"/>
        <d v="1899-12-30T20:13:00"/>
        <d v="1899-12-30T20:18:00"/>
        <d v="1899-12-30T18:48:00"/>
        <d v="1899-12-30T15:47:00"/>
        <d v="1899-12-30T17:20:00"/>
        <d v="1899-12-30T16:45:00"/>
        <d v="1899-12-30T17:14:00"/>
        <d v="1899-12-30T19:34:00"/>
        <d v="1899-12-30T20:26:00"/>
        <d v="1899-12-30T15:25:00"/>
        <d v="1899-12-30T18:28:00"/>
        <d v="1899-12-30T21:34:00"/>
        <d v="1899-12-30T17:04:00"/>
        <d v="1899-12-30T17:02:00"/>
        <d v="1899-12-30T20:16:00"/>
        <m/>
      </sharedItems>
    </cacheField>
    <cacheField name="已经拥有百分之多少的价值" numFmtId="0">
      <sharedItems containsString="0" containsBlank="1" containsNumber="1" minValue="0.005" maxValue="1" count="3">
        <n v="0.005"/>
        <n v="1"/>
        <m/>
      </sharedItems>
    </cacheField>
    <cacheField name="该份额的价值" numFmtId="26">
      <sharedItems containsString="0" containsBlank="1" containsNumber="1" containsInteger="1" minValue="19859" maxValue="4011000" count="5">
        <n v="20034"/>
        <n v="19859"/>
        <n v="20054"/>
        <n v="4011000"/>
        <m/>
      </sharedItems>
    </cacheField>
    <cacheField name="该份额的价格" numFmtId="26">
      <sharedItems containsString="0" containsBlank="1" containsNumber="1" containsInteger="1" minValue="19649" maxValue="3895295" count="3">
        <n v="19649"/>
        <n v="3895295"/>
        <m/>
      </sharedItems>
    </cacheField>
    <cacheField name="租金（最近24小时）" numFmtId="26">
      <sharedItems containsBlank="1" containsNumber="1" containsInteger="1" containsMixedTypes="1" count="22">
        <n v="452"/>
        <s v="现金库已满"/>
        <n v="6664"/>
        <n v="1411"/>
        <n v="788"/>
        <n v="1536"/>
        <n v="1510"/>
        <n v="857"/>
        <n v="1630"/>
        <n v="2391"/>
        <n v="2393"/>
        <n v="794"/>
        <n v="1524"/>
        <n v="1435"/>
        <n v="922"/>
        <n v="888"/>
        <n v="917"/>
        <n v="1601"/>
        <n v="1348079"/>
        <n v="291768"/>
        <n v="168380"/>
        <m/>
      </sharedItems>
    </cacheField>
    <cacheField name="支出（最近24小时）" numFmtId="26">
      <sharedItems containsString="0" containsBlank="1" containsNumber="1" containsInteger="1" minValue="-293326" maxValue="-143" count="45">
        <n v="-143"/>
        <n v="-869"/>
        <n v="-775"/>
        <n v="-1232"/>
        <n v="-780"/>
        <n v="-1009"/>
        <n v="-779"/>
        <n v="-897"/>
        <n v="-1493"/>
        <n v="-1353"/>
        <n v="-760"/>
        <n v="-1521"/>
        <n v="-1484"/>
        <n v="-846"/>
        <n v="-1609"/>
        <n v="-2241"/>
        <n v="-2233"/>
        <n v="-806"/>
        <n v="-1514"/>
        <n v="-1352"/>
        <n v="-772"/>
        <n v="-912"/>
        <n v="-1600"/>
        <n v="-1201"/>
        <n v="-732"/>
        <n v="-1472"/>
        <n v="-841"/>
        <n v="-969"/>
        <n v="-1421"/>
        <n v="-861"/>
        <n v="-740"/>
        <n v="-1456"/>
        <n v="-1373"/>
        <n v="-31889"/>
        <m/>
        <n v="-170067"/>
        <n v="-153866"/>
        <n v="-167696"/>
        <n v="-153501"/>
        <n v="-263882"/>
        <n v="-174277"/>
        <n v="-146982"/>
        <n v="-293326"/>
        <n v="-264346"/>
        <n v="-167781"/>
      </sharedItems>
    </cacheField>
    <cacheField name="最近7天利润" numFmtId="26">
      <sharedItems containsString="0" containsBlank="1" containsNumber="1" containsInteger="1" minValue="-1205776" maxValue="458333" count="48">
        <n v="309"/>
        <n v="-404"/>
        <n v="-1179"/>
        <n v="-1636"/>
        <n v="-2416"/>
        <n v="-3425"/>
        <n v="-4204"/>
        <n v="-5101"/>
        <n v="502"/>
        <n v="1469"/>
        <n v="2272"/>
        <n v="2716"/>
        <n v="3535"/>
        <n v="4555"/>
        <n v="5344"/>
        <n v="273"/>
        <n v="333"/>
        <n v="223"/>
        <n v="217"/>
        <n v="291"/>
        <n v="394"/>
        <n v="499"/>
        <n v="494"/>
        <n v="350"/>
        <n v="-183"/>
        <n v="-1068"/>
        <n v="-1865"/>
        <n v="-2658"/>
        <n v="-3540"/>
        <n v="-4497"/>
        <n v="-5229"/>
        <n v="-5919"/>
        <n v="-6267"/>
        <n v="-5954"/>
        <n v="-6051"/>
        <n v="-5976"/>
        <n v="-36969"/>
        <m/>
        <n v="-333174"/>
        <n v="-486346"/>
        <n v="-653181"/>
        <n v="-806682"/>
        <n v="-917063"/>
        <n v="-1090683"/>
        <n v="-1205776"/>
        <n v="123509"/>
        <n v="303868"/>
        <n v="458333"/>
      </sharedItems>
    </cacheField>
    <cacheField name="预计日租金收入" numFmtId="26">
      <sharedItems containsBlank="1" containsNumber="1" containsInteger="1" containsMixedTypes="1" count="7">
        <n v="469000"/>
        <s v="现金库已满"/>
        <n v="166000"/>
        <n v="164000"/>
        <n v="165000"/>
        <n v="163000"/>
        <m/>
      </sharedItems>
    </cacheField>
    <cacheField name="每日支出" numFmtId="26">
      <sharedItems containsString="0" containsBlank="1" containsNumber="1" containsInteger="1" minValue="150000" maxValue="153000" count="4">
        <n v="153000"/>
        <n v="151000"/>
        <n v="150000"/>
        <m/>
      </sharedItems>
    </cacheField>
    <cacheField name="估值损益" numFmtId="26">
      <sharedItems containsString="0" containsBlank="1" containsNumber="1" containsInteger="1" minValue="211" maxValue="115705" count="5">
        <n v="386"/>
        <n v="211"/>
        <n v="406"/>
        <n v="115705"/>
        <m/>
      </sharedItems>
    </cacheField>
    <cacheField name="利润（最近24小时）" numFmtId="0">
      <sharedItems containsBlank="1" containsNumber="1" containsInteger="1" containsMixedTypes="1" count="22">
        <n v="309"/>
        <e v="#VALUE!"/>
        <n v="5171"/>
        <n v="58"/>
        <n v="28"/>
        <n v="15"/>
        <n v="26"/>
        <n v="11"/>
        <n v="21"/>
        <n v="150"/>
        <n v="160"/>
        <n v="-12"/>
        <n v="10"/>
        <n v="83"/>
        <n v="142"/>
        <n v="116"/>
        <n v="5"/>
        <n v="1"/>
        <n v="1054753"/>
        <n v="27422"/>
        <n v="599"/>
        <m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6.8500810185" refreshedBy="admin" recordCount="49">
  <cacheSource type="worksheet">
    <worksheetSource ref="A3:L365" sheet="应物会议中心"/>
  </cacheSource>
  <cacheFields count="12">
    <cacheField name="日期" numFmtId="0">
      <sharedItems containsString="0" containsBlank="1" containsNonDate="0" containsDate="1" minDate="2019-06-13T00:00:00" maxDate="2019-07-30T00:00:00" count="49"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m/>
      </sharedItems>
    </cacheField>
    <cacheField name="时间" numFmtId="0">
      <sharedItems containsString="0" containsBlank="1" containsNonDate="0" containsDate="1" minDate="1899-12-30T12:04:00" maxDate="1899-12-30T23:44:00" count="46">
        <d v="1899-12-30T17:14:00"/>
        <d v="1899-12-30T21:22:00"/>
        <d v="1899-12-30T20:42:00"/>
        <d v="1899-12-30T14:25:00"/>
        <d v="1899-12-30T13:37:00"/>
        <d v="1899-12-30T19:51:00"/>
        <d v="1899-12-30T21:26:00"/>
        <d v="1899-12-30T23:44:00"/>
        <d v="1899-12-30T18:47:00"/>
        <d v="1899-12-30T18:20:00"/>
        <d v="1899-12-30T20:40:00"/>
        <d v="1899-12-30T18:30:00"/>
        <d v="1899-12-30T16:24:00"/>
        <d v="1899-12-30T18:40:00"/>
        <d v="1899-12-30T19:16:00"/>
        <d v="1899-12-30T18:24:00"/>
        <d v="1899-12-30T19:47:00"/>
        <d v="1899-12-30T14:48:00"/>
        <d v="1899-12-30T19:30:00"/>
        <d v="1899-12-30T18:45:00"/>
        <d v="1899-12-30T21:06:00"/>
        <d v="1899-12-30T19:05:00"/>
        <d v="1899-12-30T12:04:00"/>
        <d v="1899-12-30T20:01:00"/>
        <d v="1899-12-30T17:30:00"/>
        <d v="1899-12-30T19:23:00"/>
        <d v="1899-12-30T19:52:00"/>
        <d v="1899-12-30T20:02:00"/>
        <d v="1899-12-30T16:38:00"/>
        <d v="1899-12-30T20:14:00"/>
        <d v="1899-12-30T20:19:00"/>
        <d v="1899-12-30T18:48:00"/>
        <d v="1899-12-30T15:48:00"/>
        <d v="1899-12-30T17:26:00"/>
        <d v="1899-12-30T13:29:00"/>
        <d v="1899-12-30T16:41:00"/>
        <d v="1899-12-30T17:13:00"/>
        <d v="1899-12-30T19:33:00"/>
        <d v="1899-12-30T20:25:00"/>
        <d v="1899-12-30T15:24:00"/>
        <d v="1899-12-30T18:27:00"/>
        <d v="1899-12-30T21:33:00"/>
        <d v="1899-12-30T17:03:00"/>
        <d v="1899-12-30T17:01:00"/>
        <d v="1899-12-30T20:16:00"/>
        <m/>
      </sharedItems>
    </cacheField>
    <cacheField name="已经拥有百分之多少的价值" numFmtId="0">
      <sharedItems containsString="0" containsBlank="1" containsNumber="1" minValue="0.01" maxValue="1" count="3">
        <n v="0.01"/>
        <n v="1"/>
        <m/>
      </sharedItems>
    </cacheField>
    <cacheField name="该份额的价值" numFmtId="26">
      <sharedItems containsString="0" containsBlank="1" containsNumber="1" containsInteger="1" minValue="6669" maxValue="673000" count="5">
        <n v="7289"/>
        <n v="6669"/>
        <n v="6729"/>
        <n v="673000"/>
        <m/>
      </sharedItems>
    </cacheField>
    <cacheField name="该份额的价格" numFmtId="0">
      <sharedItems containsString="0" containsBlank="1" containsNumber="1" containsInteger="1" minValue="7154" maxValue="655444" count="3">
        <n v="7154"/>
        <n v="655444"/>
        <m/>
      </sharedItems>
    </cacheField>
    <cacheField name="租金（最近24小时）" numFmtId="26">
      <sharedItems containsBlank="1" containsNumber="1" containsInteger="1" containsMixedTypes="1" count="22">
        <n v="154"/>
        <s v="现金库已满"/>
        <n v="2379"/>
        <n v="451"/>
        <n v="271"/>
        <n v="533"/>
        <n v="520"/>
        <n v="345"/>
        <n v="628"/>
        <n v="842"/>
        <n v="833"/>
        <n v="298"/>
        <n v="570"/>
        <n v="509"/>
        <n v="297"/>
        <n v="276"/>
        <n v="329"/>
        <n v="575"/>
        <n v="215460"/>
        <n v="44788"/>
        <n v="26938"/>
        <m/>
      </sharedItems>
    </cacheField>
    <cacheField name="支出（最近24小时）" numFmtId="26">
      <sharedItems containsString="0" containsBlank="1" containsNumber="1" containsInteger="1" minValue="-48886" maxValue="0" count="47">
        <n v="0"/>
        <n v="-357"/>
        <n v="-217"/>
        <n v="-434"/>
        <n v="-275"/>
        <n v="-356"/>
        <n v="-316"/>
        <n v="-526"/>
        <n v="-477"/>
        <n v="-268"/>
        <n v="-536"/>
        <n v="-523"/>
        <n v="-298"/>
        <n v="-567"/>
        <n v="-791"/>
        <n v="-772"/>
        <n v="-267"/>
        <n v="-501"/>
        <n v="-447"/>
        <n v="-258"/>
        <n v="-255"/>
        <n v="-304"/>
        <n v="-533"/>
        <n v="-400"/>
        <n v="-299"/>
        <n v="-244"/>
        <n v="-490"/>
        <n v="-200"/>
        <n v="-322"/>
        <n v="-453"/>
        <n v="-287"/>
        <n v="-246"/>
        <n v="-484"/>
        <n v="-457"/>
        <n v="-5416"/>
        <n v="-26471"/>
        <n v="-28344"/>
        <n v="-25644"/>
        <n v="-27949"/>
        <n v="-25583"/>
        <n v="-43979"/>
        <n v="-29046"/>
        <n v="-24497"/>
        <n v="-48886"/>
        <n v="-44056"/>
        <n v="-27963"/>
        <m/>
      </sharedItems>
    </cacheField>
    <cacheField name="最近7天利润" numFmtId="26">
      <sharedItems containsString="0" containsBlank="1" containsNumber="1" containsInteger="1" minValue="-201201" maxValue="65082" count="48">
        <n v="154"/>
        <n v="24"/>
        <n v="-193"/>
        <n v="-410"/>
        <n v="-685"/>
        <n v="-1041"/>
        <n v="-1316"/>
        <n v="-1632"/>
        <n v="156"/>
        <n v="503"/>
        <n v="723"/>
        <n v="934"/>
        <n v="1212"/>
        <n v="1615"/>
        <n v="1904"/>
        <n v="72"/>
        <n v="112"/>
        <n v="153"/>
        <n v="188"/>
        <n v="218"/>
        <n v="254"/>
        <n v="228"/>
        <n v="239"/>
        <n v="219"/>
        <n v="-306"/>
        <n v="-602"/>
        <n v="-870"/>
        <n v="-1155"/>
        <n v="-1376"/>
        <n v="-1723"/>
        <n v="-1971"/>
        <n v="-2087"/>
        <n v="-2034"/>
        <n v="-2014"/>
        <n v="-1989"/>
        <n v="-7159"/>
        <n v="-28117"/>
        <n v="-56239"/>
        <n v="-81652"/>
        <n v="-109314"/>
        <n v="-134897"/>
        <n v="-153293"/>
        <n v="-182120"/>
        <n v="-201201"/>
        <n v="11128"/>
        <n v="40463"/>
        <n v="65082"/>
        <m/>
      </sharedItems>
    </cacheField>
    <cacheField name="预计日租金收入" numFmtId="26">
      <sharedItems containsBlank="1" containsNumber="1" containsInteger="1" containsMixedTypes="1" count="6">
        <n v="84000"/>
        <s v="现金库已满"/>
        <n v="29000"/>
        <n v="27000"/>
        <n v="26000"/>
        <m/>
      </sharedItems>
    </cacheField>
    <cacheField name="每日支出" numFmtId="26">
      <sharedItems containsString="0" containsBlank="1" containsNumber="1" containsInteger="1" minValue="25000" maxValue="27000" count="3">
        <n v="27000"/>
        <n v="25000"/>
        <m/>
      </sharedItems>
    </cacheField>
    <cacheField name="估值损益" numFmtId="26">
      <sharedItems containsString="0" containsBlank="1" containsNumber="1" containsInteger="1" minValue="-484" maxValue="17556" count="5">
        <n v="136"/>
        <n v="-484"/>
        <n v="-424"/>
        <n v="17556"/>
        <m/>
      </sharedItems>
    </cacheField>
    <cacheField name="利润（最近24小时）" numFmtId="0">
      <sharedItems containsBlank="1" containsNumber="1" containsInteger="1" containsMixedTypes="1" count="20">
        <n v="154"/>
        <e v="#VALUE!"/>
        <n v="1853"/>
        <n v="-26"/>
        <n v="3"/>
        <n v="-3"/>
        <n v="47"/>
        <n v="61"/>
        <n v="51"/>
        <n v="31"/>
        <n v="69"/>
        <n v="62"/>
        <n v="39"/>
        <n v="21"/>
        <n v="25"/>
        <n v="42"/>
        <n v="166574"/>
        <n v="732"/>
        <n v="-1025"/>
        <m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6.8501041667" refreshedBy="admin" recordCount="40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07-30T00:00:00" count="40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m/>
      </sharedItems>
    </cacheField>
    <cacheField name="时间" numFmtId="0">
      <sharedItems containsString="0" containsBlank="1" containsNonDate="0" containsDate="1" minDate="1899-12-30T12:10:00" maxDate="1899-12-30T21:16:00" count="39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20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m/>
      </sharedItems>
    </cacheField>
    <cacheField name="支出（最近24小时）" numFmtId="26">
      <sharedItems containsString="0" containsBlank="1" containsNumber="1" containsInteger="1" minValue="-313308003" maxValue="-103226109" count="40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m/>
      </sharedItems>
    </cacheField>
    <cacheField name="最近7天利润" numFmtId="26">
      <sharedItems containsString="0" containsBlank="1" containsNumber="1" containsInteger="1" minValue="-1058391463" maxValue="463288424" count="40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m/>
      </sharedItems>
    </cacheField>
    <cacheField name="预计日租金收入" numFmtId="26">
      <sharedItems containsBlank="1" containsNumber="1" containsInteger="1" containsMixedTypes="1" count="6">
        <n v="115354000"/>
        <n v="115011000"/>
        <n v="116138000"/>
        <s v="现金库已满"/>
        <n v="114802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20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m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6.8501273148" refreshedBy="admin" recordCount="39">
  <cacheSource type="worksheet">
    <worksheetSource ref="A3:L365" sheet="北京超图软件"/>
  </cacheSource>
  <cacheFields count="12">
    <cacheField name="日期" numFmtId="0">
      <sharedItems containsString="0" containsBlank="1" containsNonDate="0" containsDate="1" minDate="2019-05-18T00:00:00" maxDate="2019-06-24T00:00:00" count="39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m/>
      </sharedItems>
    </cacheField>
    <cacheField name="时间" numFmtId="0">
      <sharedItems containsString="0" containsBlank="1" containsNonDate="0" containsDate="1" minDate="1899-12-30T10:19:00" maxDate="1899-12-30T23:02:00" count="37">
        <d v="1899-12-30T13:29:00"/>
        <d v="1899-12-30T10:19:00"/>
        <d v="1899-12-30T14:37:00"/>
        <d v="1899-12-30T19:24:00"/>
        <d v="1899-12-30T17:29:00"/>
        <d v="1899-12-30T18:35:00"/>
        <d v="1899-12-30T19:51:00"/>
        <d v="1899-12-30T21:40:00"/>
        <d v="1899-12-30T10:56:00"/>
        <d v="1899-12-30T17:01:00"/>
        <d v="1899-12-30T19:43:00"/>
        <d v="1899-12-30T21:51:00"/>
        <d v="1899-12-30T18:39:00"/>
        <d v="1899-12-30T19:35:00"/>
        <d v="1899-12-30T22:11:00"/>
        <d v="1899-12-30T12:13:00"/>
        <d v="1899-12-30T11:04:00"/>
        <d v="1899-12-30T19:13:00"/>
        <d v="1899-12-30T22:10:00"/>
        <d v="1899-12-30T19:20:00"/>
        <d v="1899-12-30T21:35:00"/>
        <d v="1899-12-30T15:36:00"/>
        <d v="1899-12-30T16:13:00"/>
        <d v="1899-12-30T20:47:00"/>
        <d v="1899-12-30T15:59:00"/>
        <m/>
        <d v="1899-12-30T16:27:00"/>
        <d v="1899-12-30T21:02:00"/>
        <d v="1899-12-30T20:21:00"/>
        <d v="1899-12-30T14:08:00"/>
        <d v="1899-12-30T13:08:00"/>
        <d v="1899-12-30T19:10:00"/>
        <d v="1899-12-30T23:02:00"/>
        <d v="1899-12-30T17:50:00"/>
        <d v="1899-12-30T17:28:00"/>
        <d v="1899-12-30T20:43:00"/>
        <d v="1899-12-30T19:04:00"/>
      </sharedItems>
    </cacheField>
    <cacheField name="已经拥有百分之多少的价值" numFmtId="0">
      <sharedItems containsString="0" containsBlank="1" containsNumber="1" minValue="0" maxValue="0.5" count="4">
        <n v="0.009"/>
        <m/>
        <n v="0.5"/>
        <n v="0"/>
      </sharedItems>
    </cacheField>
    <cacheField name="该份额的价值" numFmtId="26">
      <sharedItems containsString="0" containsBlank="1" containsNumber="1" containsInteger="1" minValue="0" maxValue="8504" count="6">
        <n v="8342"/>
        <n v="8423"/>
        <n v="8504"/>
        <m/>
        <n v="4724"/>
        <n v="0"/>
      </sharedItems>
    </cacheField>
    <cacheField name="该份额的价格" numFmtId="26">
      <sharedItems containsString="0" containsBlank="1" containsNumber="1" containsInteger="1" minValue="0" maxValue="8343" count="4">
        <n v="8343"/>
        <m/>
        <n v="4555"/>
        <n v="0"/>
      </sharedItems>
    </cacheField>
    <cacheField name="租金（最近24小时）" numFmtId="26">
      <sharedItems containsBlank="1" containsNumber="1" containsInteger="1" containsMixedTypes="1" count="30">
        <n v="1359"/>
        <n v="2489"/>
        <n v="1397"/>
        <n v="1447"/>
        <n v="2616"/>
        <n v="1310"/>
        <n v="1357"/>
        <n v="1526"/>
        <n v="2187"/>
        <n v="1598"/>
        <n v="1435"/>
        <n v="1258"/>
        <n v="2323"/>
        <n v="1138"/>
        <n v="1129"/>
        <n v="1816"/>
        <n v="1631"/>
        <n v="1122"/>
        <n v="2146"/>
        <n v="1175"/>
        <n v="1980"/>
        <n v="963"/>
        <n v="1178"/>
        <n v="2018"/>
        <m/>
        <n v="1951"/>
        <s v="现金库已满"/>
        <n v="327"/>
        <n v="201"/>
        <n v="0"/>
      </sharedItems>
    </cacheField>
    <cacheField name="支出（最近24小时）" numFmtId="26">
      <sharedItems containsString="0" containsBlank="1" containsNumber="1" containsInteger="1" minValue="-702" maxValue="0" count="35">
        <n v="-333"/>
        <n v="-654"/>
        <n v="-398"/>
        <n v="-702"/>
        <n v="-350"/>
        <n v="-349"/>
        <n v="-359"/>
        <n v="-538"/>
        <n v="-378"/>
        <n v="-388"/>
        <n v="-326"/>
        <n v="-633"/>
        <n v="-336"/>
        <n v="-358"/>
        <n v="-547"/>
        <n v="-497"/>
        <n v="-328"/>
        <n v="-364"/>
        <n v="-648"/>
        <n v="-356"/>
        <n v="-596"/>
        <n v="-389"/>
        <n v="-586"/>
        <m/>
        <n v="-649"/>
        <n v="-161"/>
        <n v="-222"/>
        <n v="-367"/>
        <n v="-183"/>
        <n v="-237"/>
        <n v="-211"/>
        <n v="-351"/>
        <n v="-318"/>
        <n v="-178"/>
        <n v="0"/>
      </sharedItems>
    </cacheField>
    <cacheField name="最近7天利润" numFmtId="26">
      <sharedItems containsString="0" containsBlank="1" containsNumber="1" containsInteger="1" minValue="-564" maxValue="8330" count="38">
        <n v="5295"/>
        <n v="6104"/>
        <n v="7168"/>
        <n v="8330"/>
        <n v="7775"/>
        <n v="7557"/>
        <n v="7184"/>
        <n v="8061"/>
        <n v="7405"/>
        <n v="7928"/>
        <n v="7798"/>
        <n v="7681"/>
        <n v="7396"/>
        <n v="7302"/>
        <n v="7179"/>
        <n v="6510"/>
        <n v="6664"/>
        <n v="6475"/>
        <n v="6193"/>
        <n v="5894"/>
        <n v="6055"/>
        <n v="5818"/>
        <n v="5674"/>
        <n v="5965"/>
        <n v="5735"/>
        <m/>
        <n v="5478"/>
        <n v="4692"/>
        <n v="3651"/>
        <n v="2941"/>
        <n v="2131"/>
        <n v="1105"/>
        <n v="279"/>
        <n v="-564"/>
        <n v="-42"/>
        <n v="268"/>
        <n v="513"/>
        <n v="0"/>
      </sharedItems>
    </cacheField>
    <cacheField name="预计日租金收入" numFmtId="26">
      <sharedItems containsBlank="1" containsNumber="1" containsInteger="1" containsMixedTypes="1" count="10">
        <n v="150000"/>
        <n v="144000"/>
        <n v="135000"/>
        <n v="122000"/>
        <n v="109000"/>
        <n v="110000"/>
        <m/>
        <s v="现金库已满"/>
        <n v="38000"/>
        <n v="0"/>
      </sharedItems>
    </cacheField>
    <cacheField name="每日支出" numFmtId="26">
      <sharedItems containsString="0" containsBlank="1" containsNumber="1" containsInteger="1" minValue="0" maxValue="37000" count="4">
        <n v="37000"/>
        <n v="36000"/>
        <m/>
        <n v="0"/>
      </sharedItems>
    </cacheField>
    <cacheField name="估值损益" numFmtId="26">
      <sharedItems containsString="0" containsBlank="1" containsNumber="1" containsInteger="1" minValue="0" maxValue="170" count="5">
        <n v="0"/>
        <n v="81"/>
        <n v="162"/>
        <m/>
        <n v="170"/>
      </sharedItems>
    </cacheField>
    <cacheField name="利润（最近24小时）" numFmtId="26">
      <sharedItems containsBlank="1" containsNumber="1" containsInteger="1" containsMixedTypes="1" count="31">
        <n v="1026"/>
        <n v="1835"/>
        <n v="1064"/>
        <n v="1049"/>
        <n v="1914"/>
        <n v="960"/>
        <n v="1008"/>
        <n v="1167"/>
        <n v="1649"/>
        <n v="1220"/>
        <n v="1047"/>
        <n v="932"/>
        <n v="1690"/>
        <n v="802"/>
        <n v="771"/>
        <n v="1269"/>
        <n v="1134"/>
        <n v="794"/>
        <n v="765"/>
        <n v="1498"/>
        <n v="819"/>
        <n v="1384"/>
        <n v="627"/>
        <n v="789"/>
        <n v="1432"/>
        <m/>
        <n v="1302"/>
        <e v="#VALUE!"/>
        <n v="9"/>
        <n v="23"/>
        <n v="2000"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6.8501388889" refreshedBy="admin" recordCount="43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07-30T00:00:00" count="43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m/>
      </sharedItems>
    </cacheField>
    <cacheField name="时间" numFmtId="0">
      <sharedItems containsString="0" containsBlank="1" containsNonDate="0" containsDate="1" minDate="1899-12-30T12:04:00" maxDate="1899-12-30T23:45:00" count="40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21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m/>
      </sharedItems>
    </cacheField>
    <cacheField name="支出（最近24小时）" numFmtId="26">
      <sharedItems containsString="0" containsBlank="1" containsNumber="1" containsInteger="1" minValue="-313308003" maxValue="-103226109" count="43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m/>
      </sharedItems>
    </cacheField>
    <cacheField name="最近7天利润" numFmtId="26">
      <sharedItems containsString="0" containsBlank="1" containsNumber="1" containsInteger="1" minValue="-1058387793" maxValue="279553301" count="43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m/>
      </sharedItems>
    </cacheField>
    <cacheField name="预计日租金收入" numFmtId="26">
      <sharedItems containsBlank="1" containsNumber="1" containsInteger="1" containsMixedTypes="1" count="6">
        <s v="现金库已满"/>
        <n v="115354000"/>
        <n v="115011000"/>
        <n v="116138000"/>
        <n v="114802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21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6.850162037" refreshedBy="admin" recordCount="42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19-07-30T00:00:00" count="42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m/>
      </sharedItems>
    </cacheField>
    <cacheField name="时间" numFmtId="0">
      <sharedItems containsString="0" containsBlank="1" containsNonDate="0" containsDate="1" minDate="1899-12-30T12:05:00" maxDate="1899-12-30T23:48:00" count="38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21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m/>
      </sharedItems>
    </cacheField>
    <cacheField name="支出（最近24小时）" numFmtId="26">
      <sharedItems containsString="0" containsBlank="1" containsNumber="1" containsInteger="1" minValue="-313308003" maxValue="-103226109" count="42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m/>
      </sharedItems>
    </cacheField>
    <cacheField name="最近7天利润" numFmtId="26">
      <sharedItems containsString="0" containsBlank="1" containsNumber="1" containsInteger="1" minValue="-1058389017" maxValue="278179895" count="42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m/>
      </sharedItems>
    </cacheField>
    <cacheField name="预计日租金收入" numFmtId="26">
      <sharedItems containsBlank="1" containsNumber="1" containsInteger="1" containsMixedTypes="1" count="6">
        <s v="现金库已满"/>
        <n v="115354000"/>
        <n v="115011000"/>
        <n v="116138000"/>
        <n v="114802000"/>
        <m/>
      </sharedItems>
    </cacheField>
    <cacheField name="每日支出" numFmtId="26">
      <sharedItems containsString="0" containsBlank="1" containsNumber="1" containsInteger="1" minValue="105686000" maxValue="106775000" count="3">
        <n v="106775000"/>
        <n v="105686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21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6.8501851852" refreshedBy="admin" recordCount="43">
  <cacheSource type="worksheet">
    <worksheetSource ref="A3:L365" sheet="米亚塔曼"/>
  </cacheSource>
  <cacheFields count="12">
    <cacheField name="日期" numFmtId="0">
      <sharedItems containsString="0" containsBlank="1" containsNonDate="0" containsDate="1" minDate="2019-06-19T00:00:00" maxDate="2019-07-30T00:00:00" count="43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m/>
      </sharedItems>
    </cacheField>
    <cacheField name="时间" numFmtId="0">
      <sharedItems containsString="0" containsBlank="1" containsNonDate="0" containsDate="1" minDate="1899-12-30T12:05:00" maxDate="1899-12-30T23:47:00" count="39">
        <d v="1899-12-30T21:39:00"/>
        <d v="1899-12-30T23:47:00"/>
        <d v="1899-12-30T18:55:00"/>
        <d v="1899-12-30T20:46:00"/>
        <d v="1899-12-30T21:14:00"/>
        <d v="1899-12-30T18:36:00"/>
        <d v="1899-12-30T16:27:00"/>
        <d v="1899-12-30T18:43:00"/>
        <d v="1899-12-30T18:42:00"/>
        <d v="1899-12-30T19:19:00"/>
        <d v="1899-12-30T18:29:00"/>
        <d v="1899-12-30T19:51:00"/>
        <d v="1899-12-30T14:51:00"/>
        <d v="1899-12-30T19:35:00"/>
        <d v="1899-12-30T18:53:00"/>
        <d v="1899-12-30T21:11:00"/>
        <d v="1899-12-30T19:15:00"/>
        <d v="1899-12-30T12:05:00"/>
        <d v="1899-12-30T20:05:00"/>
        <d v="1899-12-30T17:33:00"/>
        <d v="1899-12-30T19:26:00"/>
        <d v="1899-12-30T19:18:00"/>
        <d v="1899-12-30T19:54:00"/>
        <d v="1899-12-30T20:04:00"/>
        <d v="1899-12-30T16:41:00"/>
        <d v="1899-12-30T20:15:00"/>
        <d v="1899-12-30T20:21:00"/>
        <d v="1899-12-30T15:49:00"/>
        <d v="1899-12-30T13:06:00"/>
        <d v="1899-12-30T16:09:00"/>
        <d v="1899-12-30T16:48:00"/>
        <d v="1899-12-30T19:20:00"/>
        <d v="1899-12-30T14:16:00"/>
        <d v="1899-12-30T18:02:00"/>
        <d v="1899-12-30T17:31:00"/>
        <d v="1899-12-30T16:33:00"/>
        <d v="1899-12-30T16:34:00"/>
        <d v="1899-12-30T19:58:00"/>
        <m/>
      </sharedItems>
    </cacheField>
    <cacheField name="已经拥有百分之多少的价值" numFmtId="0">
      <sharedItems containsString="0" containsBlank="1" containsNumber="1" minValue="0.005" maxValue="0.005" count="2">
        <n v="0.005"/>
        <m/>
      </sharedItems>
    </cacheField>
    <cacheField name="该份额的价值" numFmtId="26">
      <sharedItems containsString="0" containsBlank="1" containsNumber="1" containsInteger="1" minValue="523318653" maxValue="528449228" count="3">
        <n v="523318653"/>
        <n v="528449228"/>
        <m/>
      </sharedItems>
    </cacheField>
    <cacheField name="该份额的价格" numFmtId="0">
      <sharedItems containsString="0" containsBlank="1" containsNumber="1" containsInteger="1" minValue="513057519" maxValue="513057519" count="2">
        <n v="513057519"/>
        <m/>
      </sharedItems>
    </cacheField>
    <cacheField name="租金（最近24小时）" numFmtId="26">
      <sharedItems containsBlank="1" containsNumber="1" containsInteger="1" containsMixedTypes="1" count="21">
        <s v="现金库已满"/>
        <n v="122296598"/>
        <n v="22495765"/>
        <n v="19788887"/>
        <n v="41702283"/>
        <n v="41217834"/>
        <n v="23110460"/>
        <n v="42937516"/>
        <n v="64926107"/>
        <n v="67449491"/>
        <n v="22769348"/>
        <n v="41862716"/>
        <n v="38822388"/>
        <n v="23308121"/>
        <n v="24037974"/>
        <n v="27971871"/>
        <n v="48556674"/>
        <n v="156166833"/>
        <n v="38200853"/>
        <n v="26210243"/>
        <m/>
      </sharedItems>
    </cacheField>
    <cacheField name="支出（最近24小时）" numFmtId="26">
      <sharedItems containsString="0" containsBlank="1" containsNumber="1" containsInteger="1" minValue="-59013846" maxValue="-19443293" count="43">
        <n v="-20486852"/>
        <n v="-23586032"/>
        <n v="-39261170"/>
        <n v="-19910964"/>
        <n v="-19981495"/>
        <n v="-40003493"/>
        <n v="-39040731"/>
        <n v="-22246173"/>
        <n v="-42317985"/>
        <n v="-58965894"/>
        <n v="-59013846"/>
        <n v="-21490349"/>
        <n v="-40360804"/>
        <n v="-36042343"/>
        <n v="-20785503"/>
        <n v="-20575772"/>
        <n v="-24221576"/>
        <n v="-42496507"/>
        <n v="-31913046"/>
        <n v="-23812845"/>
        <n v="-20592762"/>
        <n v="-19443293"/>
        <n v="-39099477"/>
        <n v="-22362702"/>
        <n v="-25738765"/>
        <n v="-37747255"/>
        <n v="-22865206"/>
        <n v="-19658257"/>
        <n v="-38676922"/>
        <n v="-36472447"/>
        <n v="-20356371"/>
        <n v="-21078448"/>
        <n v="-22569832"/>
        <n v="-20419732"/>
        <n v="-22255105"/>
        <n v="-20371348"/>
        <n v="-35020231"/>
        <n v="-23128785"/>
        <n v="-42634978"/>
        <n v="-38927828"/>
        <n v="-35081748"/>
        <n v="-22266395"/>
        <m/>
      </sharedItems>
    </cacheField>
    <cacheField name="最近7天利润" numFmtId="26">
      <sharedItems containsString="0" containsBlank="1" containsNumber="1" containsInteger="1" minValue="-880061020" maxValue="88224255" count="43">
        <n v="-64420070"/>
        <n v="-880061020"/>
        <n v="18615358"/>
        <n v="21200159"/>
        <n v="21007551"/>
        <n v="22898949"/>
        <n v="40576748"/>
        <n v="67982159"/>
        <n v="88224255"/>
        <n v="11455235"/>
        <n v="13624472"/>
        <n v="12318670"/>
        <n v="12734191"/>
        <n v="13399925"/>
        <n v="15636838"/>
        <n v="18234753"/>
        <n v="22229804"/>
        <n v="18334707"/>
        <n v="2465916"/>
        <n v="-22625928"/>
        <n v="-43441603"/>
        <n v="-65442028"/>
        <n v="-87620830"/>
        <n v="-113445734"/>
        <n v="-136501773"/>
        <n v="-157253156"/>
        <n v="-166480247"/>
        <n v="-158177063"/>
        <n v="-160751562"/>
        <n v="-158762051"/>
        <n v="-155309264"/>
        <n v="-154026853"/>
        <n v="-157290941"/>
        <n v="-159269162"/>
        <n v="-158659061"/>
        <n v="-179030409"/>
        <n v="-193679292"/>
        <n v="-199354295"/>
        <n v="-198504117"/>
        <n v="-44831602"/>
        <n v="-21089966"/>
        <n v="3273614"/>
        <m/>
      </sharedItems>
    </cacheField>
    <cacheField name="预计日租金收入" numFmtId="26">
      <sharedItems containsBlank="1" containsNumber="1" containsInteger="1" containsMixedTypes="1" count="6">
        <s v="现金库已满"/>
        <n v="4345537000"/>
        <n v="4332596000"/>
        <n v="4375073000"/>
        <n v="4324740000"/>
        <m/>
      </sharedItems>
    </cacheField>
    <cacheField name="每日支出" numFmtId="26">
      <sharedItems containsString="0" containsBlank="1" containsNumber="1" containsInteger="1" minValue="3981326000" maxValue="4022370000" count="3">
        <n v="4022370000"/>
        <n v="3981326000"/>
        <m/>
      </sharedItems>
    </cacheField>
    <cacheField name="估值损益" numFmtId="26">
      <sharedItems containsString="0" containsBlank="1" containsNumber="1" containsInteger="1" minValue="10261146" maxValue="15391721" count="3">
        <n v="10261146"/>
        <n v="15391721"/>
        <m/>
      </sharedItems>
    </cacheField>
    <cacheField name="利润（最近24小时）" numFmtId="0">
      <sharedItems containsBlank="1" containsNumber="1" containsInteger="1" containsMixedTypes="1" count="21">
        <e v="#VALUE!"/>
        <n v="83035428"/>
        <n v="2584801"/>
        <n v="-192608"/>
        <n v="1698790"/>
        <n v="2177103"/>
        <n v="864287"/>
        <n v="619531"/>
        <n v="5960213"/>
        <n v="8435645"/>
        <n v="1278999"/>
        <n v="1501912"/>
        <n v="2780045"/>
        <n v="2522618"/>
        <n v="3462202"/>
        <n v="3750295"/>
        <n v="6060167"/>
        <n v="117239005"/>
        <n v="3119105"/>
        <n v="3943848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6.8502083333" refreshedBy="admin" recordCount="42">
  <cacheSource type="worksheet">
    <worksheetSource ref="A3:L365" sheet="ElephantineIsland"/>
  </cacheSource>
  <cacheFields count="12">
    <cacheField name="日期" numFmtId="0">
      <sharedItems containsString="0" containsBlank="1" containsNonDate="0" containsDate="1" minDate="2019-06-20T00:00:00" maxDate="2019-07-30T00:00:00" count="42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m/>
      </sharedItems>
    </cacheField>
    <cacheField name="时间" numFmtId="0">
      <sharedItems containsString="0" containsBlank="1" containsNonDate="0" containsDate="1" minDate="1899-12-30T12:08:00" maxDate="1899-12-30T23:52:00" count="40">
        <d v="1899-12-30T23:52:00"/>
        <d v="1899-12-30T19:05:00"/>
        <d v="1899-12-30T20:48:00"/>
        <d v="1899-12-30T21:17:00"/>
        <d v="1899-12-30T18:37:00"/>
        <d v="1899-12-30T16:28:00"/>
        <d v="1899-12-30T18:44:00"/>
        <d v="1899-12-30T18:43:00"/>
        <d v="1899-12-30T19:20:00"/>
        <d v="1899-12-30T18:31:00"/>
        <d v="1899-12-30T19:52:00"/>
        <d v="1899-12-30T14:53:00"/>
        <d v="1899-12-30T19:37:00"/>
        <d v="1899-12-30T18:54:00"/>
        <d v="1899-12-30T21:13:00"/>
        <d v="1899-12-30T19:16:00"/>
        <d v="1899-12-30T12:08:00"/>
        <d v="1899-12-30T20:06:00"/>
        <d v="1899-12-30T18:05:00"/>
        <d v="1899-12-30T19:27:00"/>
        <d v="1899-12-30T19:19:00"/>
        <d v="1899-12-30T19:55:00"/>
        <d v="1899-12-30T20:05:00"/>
        <d v="1899-12-30T16:42:00"/>
        <d v="1899-12-30T20:16:00"/>
        <d v="1899-12-30T20:21:00"/>
        <d v="1899-12-30T15:50:00"/>
        <d v="1899-12-30T17:34:00"/>
        <d v="1899-12-30T13:07:00"/>
        <d v="1899-12-30T16:10:00"/>
        <d v="1899-12-30T16:48:00"/>
        <d v="1899-12-30T19:21:00"/>
        <d v="1899-12-30T20:04:00"/>
        <d v="1899-12-30T14:17:00"/>
        <d v="1899-12-30T18:16:00"/>
        <d v="1899-12-30T17:32:00"/>
        <d v="1899-12-30T16:34:00"/>
        <d v="1899-12-30T16:35:00"/>
        <d v="1899-12-30T19:59:00"/>
        <m/>
      </sharedItems>
    </cacheField>
    <cacheField name="已经拥有百分之多少的价值" numFmtId="0">
      <sharedItems containsString="0" containsBlank="1" containsNumber="1" minValue="0.23" maxValue="0.23" count="2">
        <n v="0.23"/>
        <m/>
      </sharedItems>
    </cacheField>
    <cacheField name="该份额的价值" numFmtId="0">
      <sharedItems containsString="0" containsBlank="1" containsNumber="1" containsInteger="1" minValue="740306303" maxValue="747564183" count="3">
        <n v="740306303"/>
        <n v="747564183"/>
        <m/>
      </sharedItems>
    </cacheField>
    <cacheField name="该份额的价格" numFmtId="0">
      <sharedItems containsString="0" containsBlank="1" containsNumber="1" containsInteger="1" minValue="725790650" maxValue="725790650" count="2">
        <n v="725790650"/>
        <m/>
      </sharedItems>
    </cacheField>
    <cacheField name="租金（最近24小时）" numFmtId="26">
      <sharedItems containsBlank="1" containsNumber="1" containsInteger="1" containsMixedTypes="1" count="21">
        <s v="现金库已满"/>
        <n v="128139602"/>
        <n v="26635278"/>
        <n v="28422969"/>
        <n v="61157105"/>
        <n v="61975906"/>
        <n v="34053873"/>
        <n v="66423519"/>
        <n v="89538382"/>
        <n v="87201743"/>
        <n v="31943406"/>
        <n v="61637923"/>
        <n v="55710945"/>
        <n v="30878588"/>
        <n v="31461028"/>
        <n v="40150058"/>
        <n v="71303552"/>
        <n v="239730537"/>
        <n v="52398142"/>
        <n v="32707512"/>
        <m/>
      </sharedItems>
    </cacheField>
    <cacheField name="支出（最近24小时）" numFmtId="26">
      <sharedItems containsString="0" containsBlank="1" containsNumber="1" containsInteger="1" minValue="-83482591" maxValue="-27505061" count="42">
        <n v="-33365442"/>
        <n v="-55539919"/>
        <n v="-28166591"/>
        <n v="-28266366"/>
        <n v="-56590029"/>
        <n v="-55228080"/>
        <n v="-31470042"/>
        <n v="-59864173"/>
        <n v="-83414757"/>
        <n v="-83482591"/>
        <n v="-30400833"/>
        <n v="-57095492"/>
        <n v="-50986479"/>
        <n v="-29403739"/>
        <n v="-29107047"/>
        <n v="-34264561"/>
        <n v="-60116821"/>
        <n v="-45145142"/>
        <n v="-33686358"/>
        <n v="-29131134"/>
        <n v="-27505061"/>
        <n v="-55311283"/>
        <n v="-31634942"/>
        <n v="-36410821"/>
        <n v="-53398388"/>
        <n v="-32345800"/>
        <n v="-27809155"/>
        <n v="-54713523"/>
        <n v="-51595007"/>
        <n v="-28796728"/>
        <n v="-29818198"/>
        <n v="-31927956"/>
        <n v="-28886360"/>
        <n v="-31482733"/>
        <n v="-28817914"/>
        <n v="-49540659"/>
        <n v="-32718666"/>
        <n v="-60312706"/>
        <n v="-55068462"/>
        <n v="-49627683"/>
        <n v="-31498703"/>
        <m/>
      </sharedItems>
    </cacheField>
    <cacheField name="最近7天利润" numFmtId="26">
      <sharedItems containsString="0" containsBlank="1" containsNumber="1" containsInteger="1" minValue="-282012510" maxValue="84532145" count="42">
        <n v="-98422539"/>
        <n v="7542586"/>
        <n v="6011273"/>
        <n v="6167876"/>
        <n v="10578349"/>
        <n v="12915702"/>
        <n v="51575372"/>
        <n v="84532145"/>
        <n v="14878479"/>
        <n v="15651614"/>
        <n v="18725500"/>
        <n v="21568755"/>
        <n v="18882890"/>
        <n v="18020386"/>
        <n v="17790536"/>
        <n v="19700518"/>
        <n v="22853642"/>
        <n v="1989718"/>
        <n v="-33239213"/>
        <n v="-65370205"/>
        <n v="-94599874"/>
        <n v="-123880945"/>
        <n v="-157869868"/>
        <n v="-191065844"/>
        <n v="-222454987"/>
        <n v="-235507905"/>
        <n v="-223761974"/>
        <n v="-227403936"/>
        <n v="-224589514"/>
        <n v="-219705099"/>
        <n v="-217890963"/>
        <n v="-222508440"/>
        <n v="-225306891"/>
        <n v="-224443824"/>
        <n v="-253261738"/>
        <n v="-273984483"/>
        <n v="-282012510"/>
        <n v="-280809822"/>
        <n v="-44607822"/>
        <n v="-10596735"/>
        <n v="19498434"/>
        <m/>
      </sharedItems>
    </cacheField>
    <cacheField name="预计日租金收入" numFmtId="26">
      <sharedItems containsBlank="1" containsNumber="1" containsInteger="1" containsMixedTypes="1" count="6">
        <s v="现金库已满"/>
        <n v="133637000"/>
        <n v="133239000"/>
        <n v="134545000"/>
        <n v="132997000"/>
        <m/>
      </sharedItems>
    </cacheField>
    <cacheField name="每日支出" numFmtId="26">
      <sharedItems containsString="0" containsBlank="1" containsNumber="1" containsInteger="1" minValue="122437000" maxValue="123699000" count="3">
        <n v="123699000"/>
        <n v="122437000"/>
        <m/>
      </sharedItems>
    </cacheField>
    <cacheField name="估值损益" numFmtId="26">
      <sharedItems containsString="0" containsBlank="1" containsNumber="1" containsInteger="1" minValue="14515640" maxValue="21773520" count="3">
        <n v="14515640"/>
        <n v="21773520"/>
        <m/>
      </sharedItems>
    </cacheField>
    <cacheField name="利润（最近24小时）" numFmtId="0">
      <sharedItems containsBlank="1" containsNumber="1" containsInteger="1" containsMixedTypes="1" count="21">
        <e v="#VALUE!"/>
        <n v="72599683"/>
        <n v="-1531313"/>
        <n v="156603"/>
        <n v="4567076"/>
        <n v="6747826"/>
        <n v="2583831"/>
        <n v="6559346"/>
        <n v="6123625"/>
        <n v="3719152"/>
        <n v="1542573"/>
        <n v="4542431"/>
        <n v="4724466"/>
        <n v="1474849"/>
        <n v="2353981"/>
        <n v="5885497"/>
        <n v="11186731"/>
        <n v="184662075"/>
        <n v="2770459"/>
        <n v="1208809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6.8502314815" refreshedBy="admin" recordCount="44">
  <cacheSource type="worksheet">
    <worksheetSource ref="A3:L365" sheet="CrocodileIsland"/>
  </cacheSource>
  <cacheFields count="12">
    <cacheField name="日期" numFmtId="0">
      <sharedItems containsString="0" containsBlank="1" containsNonDate="0" containsDate="1" minDate="2019-06-18T00:00:00" maxDate="2019-07-30T00:00:00" count="44"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m/>
      </sharedItems>
    </cacheField>
    <cacheField name="时间" numFmtId="0">
      <sharedItems containsString="0" containsBlank="1" containsNonDate="0" containsDate="1" minDate="1899-12-30T12:09:00" maxDate="1899-12-30T23:55:00" count="39">
        <d v="1899-12-30T19:52:00"/>
        <d v="1899-12-30T21:45:00"/>
        <d v="1899-12-30T23:55:00"/>
        <d v="1899-12-30T19:08:00"/>
        <d v="1899-12-30T20:49:00"/>
        <d v="1899-12-30T21:20:00"/>
        <d v="1899-12-30T18:39:00"/>
        <d v="1899-12-30T16:29:00"/>
        <d v="1899-12-30T18:45:00"/>
        <d v="1899-12-30T18:44:00"/>
        <d v="1899-12-30T19:22:00"/>
        <d v="1899-12-30T18:32:00"/>
        <d v="1899-12-30T14:54:00"/>
        <d v="1899-12-30T19:38:00"/>
        <d v="1899-12-30T18:56:00"/>
        <d v="1899-12-30T21:15:00"/>
        <d v="1899-12-30T19:17:00"/>
        <d v="1899-12-30T12:09:00"/>
        <d v="1899-12-30T20:08:00"/>
        <d v="1899-12-30T18:06:00"/>
        <d v="1899-12-30T19:29:00"/>
        <d v="1899-12-30T19:20:00"/>
        <d v="1899-12-30T19:55:00"/>
        <d v="1899-12-30T20:06:00"/>
        <d v="1899-12-30T16:43:00"/>
        <d v="1899-12-30T20:16:00"/>
        <d v="1899-12-30T20:22:00"/>
        <d v="1899-12-30T20:05:00"/>
        <d v="1899-12-30T15:50:00"/>
        <d v="1899-12-30T17:39:00"/>
        <d v="1899-12-30T13:07:00"/>
        <d v="1899-12-30T16:10:00"/>
        <d v="1899-12-30T16:49:00"/>
        <d v="1899-12-30T14:17:00"/>
        <d v="1899-12-30T18:17:00"/>
        <d v="1899-12-30T17:33:00"/>
        <d v="1899-12-30T16:35:00"/>
        <d v="1899-12-30T20:0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5407000" maxValue="26035000" count="4">
        <n v="25407000"/>
        <n v="25782000"/>
        <n v="26035000"/>
        <m/>
      </sharedItems>
    </cacheField>
    <cacheField name="该份额的价格" numFmtId="0">
      <sharedItems containsString="0" containsBlank="1" containsNumber="1" containsInteger="1" minValue="24909381" maxValue="24909381" count="2">
        <n v="24909381"/>
        <m/>
      </sharedItems>
    </cacheField>
    <cacheField name="租金（最近24小时）" numFmtId="26">
      <sharedItems containsBlank="1" containsNumber="1" containsInteger="1" containsMixedTypes="1" count="21">
        <s v="现金库已满"/>
        <n v="4333128"/>
        <n v="947472"/>
        <n v="1026912"/>
        <n v="2100848"/>
        <n v="1980085"/>
        <n v="1212721"/>
        <n v="2211928"/>
        <n v="2605992"/>
        <n v="3000056"/>
        <n v="1162446"/>
        <n v="2186644"/>
        <n v="1989080"/>
        <n v="1185480"/>
        <n v="1193832"/>
        <n v="1427745"/>
        <n v="2464044"/>
        <n v="7983570"/>
        <n v="1850711"/>
        <n v="1193115"/>
        <m/>
      </sharedItems>
    </cacheField>
    <cacheField name="支出（最近24小时）" numFmtId="26">
      <sharedItems containsString="0" containsBlank="1" containsNumber="1" containsInteger="1" minValue="-2877863" maxValue="-994" count="44">
        <n v="-1189669"/>
        <n v="-994"/>
        <n v="-1144597"/>
        <n v="-1905289"/>
        <n v="-966251"/>
        <n v="-969674"/>
        <n v="-1941313"/>
        <n v="-1894591"/>
        <n v="-1079564"/>
        <n v="-2053621"/>
        <n v="-2465742"/>
        <n v="-2877863"/>
        <n v="-1057856"/>
        <n v="-1986748"/>
        <n v="-1774173"/>
        <n v="-1023160"/>
        <n v="-1012836"/>
        <n v="-1192424"/>
        <n v="-2092095"/>
        <n v="-1571073"/>
        <n v="-1172302"/>
        <n v="-1013777"/>
        <n v="-957190"/>
        <n v="-1924860"/>
        <n v="-1100911"/>
        <n v="-1267114"/>
        <n v="-1858290"/>
        <n v="-1125650"/>
        <n v="-967772"/>
        <n v="-1904057"/>
        <n v="-1795531"/>
        <n v="-1002140"/>
        <n v="-1037687"/>
        <n v="-1111109"/>
        <n v="-1005259"/>
        <n v="-1095615"/>
        <n v="-1002878"/>
        <n v="-1724040"/>
        <n v="-1138614"/>
        <n v="-2098900"/>
        <n v="-1916409"/>
        <n v="-1727068"/>
        <n v="-1096170"/>
        <m/>
      </sharedItems>
    </cacheField>
    <cacheField name="最近7天利润" numFmtId="26">
      <sharedItems containsString="0" containsBlank="1" containsNumber="1" containsInteger="1" minValue="-9814162" maxValue="2710099" count="44">
        <n v="-1189669"/>
        <n v="-2183867"/>
        <n v="-3328464"/>
        <n v="243972"/>
        <n v="225193"/>
        <n v="282431"/>
        <n v="384728"/>
        <n v="367925"/>
        <n v="1690751"/>
        <n v="2710099"/>
        <n v="1557276"/>
        <n v="404453"/>
        <n v="527822"/>
        <n v="565890"/>
        <n v="583194"/>
        <n v="762317"/>
        <n v="810156"/>
        <n v="1020327"/>
        <n v="1026504"/>
        <n v="363360"/>
        <n v="-913532"/>
        <n v="-2022615"/>
        <n v="-3099406"/>
        <n v="-4229396"/>
        <n v="-5511303"/>
        <n v="-6697042"/>
        <n v="-7741542"/>
        <n v="-8195790"/>
        <n v="-7787026"/>
        <n v="-7913768"/>
        <n v="-7815824"/>
        <n v="-7645844"/>
        <n v="-7582711"/>
        <n v="-7743402"/>
        <n v="-7840789"/>
        <n v="-7810754"/>
        <n v="-8813632"/>
        <n v="-9534794"/>
        <n v="-9814162"/>
        <n v="-9772308"/>
        <n v="-1911533"/>
        <n v="-711446"/>
        <n v="390758"/>
        <m/>
      </sharedItems>
    </cacheField>
    <cacheField name="预计日租金收入" numFmtId="26">
      <sharedItems containsBlank="1" containsNumber="1" containsInteger="1" containsMixedTypes="1" count="7">
        <s v="现金库已满"/>
        <n v="1054000"/>
        <n v="1069000"/>
        <n v="1066000"/>
        <n v="1077000"/>
        <n v="1065000"/>
        <m/>
      </sharedItems>
    </cacheField>
    <cacheField name="每日支出" numFmtId="26">
      <sharedItems containsString="0" containsBlank="1" containsNumber="1" containsInteger="1" minValue="976000" maxValue="990000" count="4">
        <n v="976000"/>
        <n v="990000"/>
        <n v="980000"/>
        <m/>
      </sharedItems>
    </cacheField>
    <cacheField name="估值损益" numFmtId="26">
      <sharedItems containsString="0" containsBlank="1" containsNumber="1" containsInteger="1" minValue="497619" maxValue="1125619" count="4">
        <n v="497619"/>
        <n v="872619"/>
        <n v="1125619"/>
        <m/>
      </sharedItems>
    </cacheField>
    <cacheField name="利润（最近24小时）" numFmtId="0">
      <sharedItems containsBlank="1" containsNumber="1" containsInteger="1" containsMixedTypes="1" count="21">
        <e v="#VALUE!"/>
        <n v="2427839"/>
        <n v="-18779"/>
        <n v="57238"/>
        <n v="159535"/>
        <n v="85494"/>
        <n v="133157"/>
        <n v="158307"/>
        <n v="140250"/>
        <n v="122193"/>
        <n v="104590"/>
        <n v="199896"/>
        <n v="214907"/>
        <n v="162320"/>
        <n v="180996"/>
        <n v="235321"/>
        <n v="371949"/>
        <n v="6067161"/>
        <n v="123643"/>
        <n v="96945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6.8502546296" refreshedBy="admin" recordCount="41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07-30T00:00:00" count="40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m/>
      </sharedItems>
    </cacheField>
    <cacheField name="时间" numFmtId="0">
      <sharedItems containsString="0" containsBlank="1" containsNonDate="0" containsDate="1" minDate="1899-12-30T12:10:00" maxDate="1899-12-30T21:24:00" count="40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074937000" maxValue="1085475000" count="3">
        <n v="1074937000"/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n v="1053860004"/>
        <m/>
      </sharedItems>
    </cacheField>
    <cacheField name="租金（最近24小时）" numFmtId="26">
      <sharedItems containsBlank="1" containsNumber="1" containsInteger="1" containsMixedTypes="1" count="21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m/>
      </sharedItems>
    </cacheField>
    <cacheField name="支出（最近24小时）" numFmtId="26">
      <sharedItems containsString="0" containsBlank="1" containsNumber="1" containsInteger="1" minValue="-121215206" maxValue="-39937289" count="40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m/>
      </sharedItems>
    </cacheField>
    <cacheField name="最近7天利润" numFmtId="26">
      <sharedItems containsString="0" containsBlank="1" containsNumber="1" containsInteger="1" minValue="-447734786" maxValue="158925980" count="41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m/>
      </sharedItems>
    </cacheField>
    <cacheField name="预计日租金收入" numFmtId="26">
      <sharedItems containsBlank="1" containsNumber="1" containsInteger="1" containsMixedTypes="1" count="6">
        <n v="44630000"/>
        <n v="44496000"/>
        <n v="44932000"/>
        <s v="现金库已满"/>
        <n v="44416000"/>
        <m/>
      </sharedItems>
    </cacheField>
    <cacheField name="每日支出" numFmtId="26">
      <sharedItems containsString="0" containsBlank="1" containsNumber="1" containsInteger="1" minValue="40889000" maxValue="41310000" count="3">
        <n v="41310000"/>
        <n v="40889000"/>
        <m/>
      </sharedItems>
    </cacheField>
    <cacheField name="估值损益" numFmtId="26">
      <sharedItems containsString="0" containsBlank="1" containsNumber="1" containsInteger="1" minValue="21076996" maxValue="31614996" count="3">
        <n v="21076996"/>
        <n v="31614996"/>
        <m/>
      </sharedItems>
    </cacheField>
    <cacheField name="利润（最近24小时）" numFmtId="0">
      <sharedItems containsBlank="1" containsNumber="1" containsInteger="1" containsMixedTypes="1" count="2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6.8502777778" refreshedBy="admin" recordCount="75">
  <cacheSource type="worksheet">
    <worksheetSource ref="A3:L365" sheet="秦山核电站方家山堆场"/>
  </cacheSource>
  <cacheFields count="12">
    <cacheField name="日期" numFmtId="0">
      <sharedItems containsString="0" containsBlank="1" containsNonDate="0" containsDate="1" minDate="2019-05-18T00:00:00" maxDate="2019-07-30T00:00:00" count="75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m/>
      </sharedItems>
    </cacheField>
    <cacheField name="时间" numFmtId="0">
      <sharedItems containsString="0" containsBlank="1" containsNonDate="0" containsDate="1" minDate="1899-12-30T10:23:00" maxDate="1899-12-30T23:03:00" count="70">
        <d v="1899-12-30T13:29:00"/>
        <d v="1899-12-30T10:23:00"/>
        <d v="1899-12-30T14:48:00"/>
        <d v="1899-12-30T19:29:00"/>
        <d v="1899-12-30T17:54:00"/>
        <d v="1899-12-30T20:14:00"/>
        <d v="1899-12-30T19:39:00"/>
        <d v="1899-12-30T21:42:00"/>
        <d v="1899-12-30T10:58:00"/>
        <d v="1899-12-30T17:25:00"/>
        <d v="1899-12-30T19:44:00"/>
        <d v="1899-12-30T21:53:00"/>
        <d v="1899-12-30T18:41:00"/>
        <d v="1899-12-30T19:36:00"/>
        <d v="1899-12-30T22:12:00"/>
        <d v="1899-12-30T12:14:00"/>
        <d v="1899-12-30T11:05:00"/>
        <d v="1899-12-30T19:14:00"/>
        <d v="1899-12-30T22:11:00"/>
        <d v="1899-12-30T19:22:00"/>
        <d v="1899-12-30T21:38:00"/>
        <d v="1899-12-30T15:37:00"/>
        <d v="1899-12-30T16:15:00"/>
        <d v="1899-12-30T20:47:00"/>
        <d v="1899-12-30T16:00:00"/>
        <m/>
        <d v="1899-12-30T16:28:00"/>
        <d v="1899-12-30T21:02:00"/>
        <d v="1899-12-30T20:22:00"/>
        <d v="1899-12-30T14:09:00"/>
        <d v="1899-12-30T13:09:00"/>
        <d v="1899-12-30T19:13:00"/>
        <d v="1899-12-30T21:03:00"/>
        <d v="1899-12-30T23:03:00"/>
        <d v="1899-12-30T17:51:00"/>
        <d v="1899-12-30T17:31:00"/>
        <d v="1899-12-30T17:23:00"/>
        <d v="1899-12-30T17:29:00"/>
        <d v="1899-12-30T15:57:00"/>
        <d v="1899-12-30T18:26:00"/>
        <d v="1899-12-30T18:23:00"/>
        <d v="1899-12-30T18:01:00"/>
        <d v="1899-12-30T17:38:00"/>
        <d v="1899-12-30T19:16:00"/>
        <d v="1899-12-30T18:19:00"/>
        <d v="1899-12-30T14:21:00"/>
        <d v="1899-12-30T19:15:00"/>
        <d v="1899-12-30T18:32:00"/>
        <d v="1899-12-30T20:49:00"/>
        <d v="1899-12-30T18:53:00"/>
        <d v="1899-12-30T11:48:00"/>
        <d v="1899-12-30T17:52:00"/>
        <d v="1899-12-30T17:03:00"/>
        <d v="1899-12-30T18:44:00"/>
        <d v="1899-12-30T19:05:00"/>
        <d v="1899-12-30T19:42:00"/>
        <d v="1899-12-30T19:47:00"/>
        <d v="1899-12-30T16:27:00"/>
        <d v="1899-12-30T20:00:00"/>
        <d v="1899-12-30T20:12:00"/>
        <d v="1899-12-30T15:42:00"/>
        <d v="1899-12-30T12:58:00"/>
        <d v="1899-12-30T15:59:00"/>
        <d v="1899-12-30T16:31:00"/>
        <d v="1899-12-30T19:55:00"/>
        <d v="1899-12-30T14:04:00"/>
        <d v="1899-12-30T17:26:00"/>
        <d v="1899-12-30T17:21:00"/>
        <d v="1899-12-30T16:24:00"/>
        <d v="1899-12-30T19:43:00"/>
      </sharedItems>
    </cacheField>
    <cacheField name="已经拥有百分之多少的价值" numFmtId="0">
      <sharedItems containsString="0" containsBlank="1" containsNumber="1" minValue="0.001" maxValue="0.001" count="2">
        <n v="0.001"/>
        <m/>
      </sharedItems>
    </cacheField>
    <cacheField name="该份额的价值" numFmtId="26">
      <sharedItems containsString="0" containsBlank="1" containsNumber="1" containsInteger="1" minValue="3929" maxValue="4011" count="6">
        <n v="3929"/>
        <n v="3968"/>
        <n v="4007"/>
        <m/>
        <n v="3972"/>
        <n v="4011"/>
      </sharedItems>
    </cacheField>
    <cacheField name="该份额的价格" numFmtId="26">
      <sharedItems containsString="0" containsBlank="1" containsNumber="1" containsInteger="1" minValue="4215" maxValue="4215" count="2">
        <n v="4215"/>
        <m/>
      </sharedItems>
    </cacheField>
    <cacheField name="租金（最近24小时）" numFmtId="26">
      <sharedItems containsBlank="1" containsNumber="1" containsInteger="1" containsMixedTypes="1" count="46">
        <n v="606"/>
        <n v="1234"/>
        <n v="678"/>
        <n v="805"/>
        <n v="1343"/>
        <n v="626"/>
        <n v="583"/>
        <n v="702"/>
        <n v="989"/>
        <n v="682"/>
        <n v="740"/>
        <n v="523"/>
        <n v="990"/>
        <n v="495"/>
        <n v="588"/>
        <n v="922"/>
        <n v="804"/>
        <n v="582"/>
        <n v="599"/>
        <n v="1048"/>
        <n v="516"/>
        <n v="859"/>
        <n v="449"/>
        <n v="613"/>
        <n v="920"/>
        <m/>
        <n v="847"/>
        <s v="现金库已满"/>
        <n v="278"/>
        <n v="329"/>
        <n v="326"/>
        <n v="306"/>
        <n v="189"/>
        <n v="346"/>
        <n v="477"/>
        <n v="472"/>
        <n v="179"/>
        <n v="321"/>
        <n v="287"/>
        <n v="160"/>
        <n v="171"/>
        <n v="181"/>
        <n v="332"/>
        <n v="1370"/>
        <n v="298"/>
        <n v="197"/>
      </sharedItems>
    </cacheField>
    <cacheField name="支出（最近24小时）" numFmtId="26">
      <sharedItems containsString="0" containsBlank="1" containsNumber="1" containsInteger="1" minValue="-466" maxValue="-120" count="58">
        <n v="-157"/>
        <n v="-308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2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6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274"/>
        <n v="-122"/>
        <n v="-153"/>
        <n v="-167"/>
        <n v="-320"/>
        <n v="-263"/>
        <n v="-292"/>
        <n v="-295"/>
      </sharedItems>
    </cacheField>
    <cacheField name="最近7天利润" numFmtId="26">
      <sharedItems containsString="0" containsBlank="1" containsNumber="1" containsInteger="1" minValue="-1522" maxValue="3872" count="74">
        <n v="1796"/>
        <n v="2273"/>
        <n v="2794"/>
        <n v="3411"/>
        <n v="3806"/>
        <n v="3726"/>
        <n v="3488"/>
        <n v="3872"/>
        <n v="3606"/>
        <n v="3649"/>
        <n v="3683"/>
        <n v="3433"/>
        <n v="3359"/>
        <n v="3233"/>
        <n v="3231"/>
        <n v="3032"/>
        <n v="2977"/>
        <n v="3096"/>
        <n v="2966"/>
        <n v="2912"/>
        <n v="2937"/>
        <n v="2832"/>
        <n v="2706"/>
        <n v="2802"/>
        <n v="2614"/>
        <m/>
        <n v="2469"/>
        <n v="2129"/>
        <n v="1594"/>
        <n v="1241"/>
        <n v="794"/>
        <n v="163"/>
        <n v="-298"/>
        <n v="-813"/>
        <n v="-201"/>
        <n v="63"/>
        <n v="277"/>
        <n v="397"/>
        <n v="566"/>
        <n v="787"/>
        <n v="947"/>
        <n v="94"/>
        <n v="88"/>
        <n v="105"/>
        <n v="81"/>
        <n v="101"/>
        <n v="92"/>
        <n v="89"/>
        <n v="83"/>
        <n v="71"/>
        <n v="-32"/>
        <n v="-229"/>
        <n v="-385"/>
        <n v="-548"/>
        <n v="-700"/>
        <n v="-837"/>
        <n v="-1029"/>
        <n v="-1181"/>
        <n v="-1251"/>
        <n v="-1220"/>
        <n v="-1208"/>
        <n v="-1193"/>
        <n v="-1167"/>
        <n v="-1205"/>
        <n v="-1182"/>
        <n v="-1197"/>
        <n v="-1192"/>
        <n v="-1345"/>
        <n v="-1455"/>
        <n v="-1498"/>
        <n v="-1522"/>
        <n v="-140"/>
        <n v="46"/>
        <n v="229"/>
      </sharedItems>
    </cacheField>
    <cacheField name="预计日租金收入" numFmtId="26">
      <sharedItems containsBlank="1" containsNumber="1" containsInteger="1" containsMixedTypes="1" count="12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</sharedItems>
    </cacheField>
    <cacheField name="每日支出" numFmtId="26">
      <sharedItems containsString="0" containsBlank="1" containsNumber="1" containsInteger="1" minValue="150000" maxValue="157000" count="6">
        <n v="157000"/>
        <n v="155000"/>
        <n v="153000"/>
        <m/>
        <n v="151000"/>
        <n v="150000"/>
      </sharedItems>
    </cacheField>
    <cacheField name="估值损益" numFmtId="26">
      <sharedItems containsString="0" containsBlank="1" containsNumber="1" containsInteger="1" minValue="-296" maxValue="-204" count="7">
        <n v="-286"/>
        <n v="-296"/>
        <n v="-247"/>
        <n v="-208"/>
        <m/>
        <n v="-243"/>
        <n v="-204"/>
      </sharedItems>
    </cacheField>
    <cacheField name="利润（最近24小时）" numFmtId="26">
      <sharedItems containsBlank="1" containsNumber="1" containsInteger="1" containsMixedTypes="1" count="45">
        <n v="449"/>
        <n v="926"/>
        <n v="521"/>
        <n v="617"/>
        <n v="1012"/>
        <n v="461"/>
        <n v="419"/>
        <n v="533"/>
        <n v="820"/>
        <n v="416"/>
        <n v="555"/>
        <n v="367"/>
        <n v="688"/>
        <n v="335"/>
        <n v="417"/>
        <n v="751"/>
        <n v="566"/>
        <n v="377"/>
        <n v="425"/>
        <n v="738"/>
        <n v="346"/>
        <n v="576"/>
        <n v="291"/>
        <n v="430"/>
        <n v="692"/>
        <m/>
        <n v="553"/>
        <e v="#VALUE!"/>
        <n v="8"/>
        <n v="26"/>
        <n v="22"/>
        <n v="10"/>
        <n v="20"/>
        <n v="25"/>
        <n v="11"/>
        <n v="27"/>
        <n v="18"/>
        <n v="19"/>
        <n v="4"/>
        <n v="17"/>
        <n v="-1"/>
        <n v="13"/>
        <n v="1078"/>
        <n v="3"/>
        <n v="30"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6.8503009259" refreshedBy="admin" recordCount="60">
  <cacheSource type="worksheet">
    <worksheetSource ref="A3:L365" sheet="埃蒙小镇"/>
  </cacheSource>
  <cacheFields count="12">
    <cacheField name="日期" numFmtId="0">
      <sharedItems containsString="0" containsBlank="1" containsNonDate="0" containsDate="1" minDate="2019-05-18T00:00:00" maxDate="2019-07-15T00:00:00" count="60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m/>
      </sharedItems>
    </cacheField>
    <cacheField name="时间" numFmtId="0">
      <sharedItems containsString="0" containsBlank="1" containsNonDate="0" containsDate="1" minDate="1899-12-30T10:26:00" maxDate="1899-12-30T23:05:00" count="58">
        <d v="1899-12-30T13:29:00"/>
        <d v="1899-12-30T10:26:00"/>
        <d v="1899-12-30T14:49:00"/>
        <d v="1899-12-30T19:31:00"/>
        <d v="1899-12-30T18:39:00"/>
        <d v="1899-12-30T20:19:00"/>
        <d v="1899-12-30T19:57:00"/>
        <d v="1899-12-30T21:44:00"/>
        <d v="1899-12-30T11:02:00"/>
        <d v="1899-12-30T17:26:00"/>
        <d v="1899-12-30T19:45:00"/>
        <d v="1899-12-30T21:56:00"/>
        <d v="1899-12-30T18:47:00"/>
        <d v="1899-12-30T19:36:00"/>
        <d v="1899-12-30T22:13:00"/>
        <d v="1899-12-30T12:15:00"/>
        <d v="1899-12-30T11:06:00"/>
        <d v="1899-12-30T19:15:00"/>
        <d v="1899-12-30T22:20:00"/>
        <d v="1899-12-30T19:23:00"/>
        <d v="1899-12-30T21:39:00"/>
        <d v="1899-12-30T15:38:00"/>
        <d v="1899-12-30T16:16:00"/>
        <d v="1899-12-30T20:48:00"/>
        <d v="1899-12-30T16:00:00"/>
        <m/>
        <d v="1899-12-30T16:38:00"/>
        <d v="1899-12-30T21:04:00"/>
        <d v="1899-12-30T20:23:00"/>
        <d v="1899-12-30T14:10:00"/>
        <d v="1899-12-30T13:10:00"/>
        <d v="1899-12-30T19:18:00"/>
        <d v="1899-12-30T23:05:00"/>
        <d v="1899-12-30T17:52:00"/>
        <d v="1899-12-30T17:57:00"/>
        <d v="1899-12-30T17:24:00"/>
        <d v="1899-12-30T17:31:00"/>
        <d v="1899-12-30T15:58:00"/>
        <d v="1899-12-30T18:26:00"/>
        <d v="1899-12-30T18:24:00"/>
        <d v="1899-12-30T18:02:00"/>
        <d v="1899-12-30T17:40:00"/>
        <d v="1899-12-30T19:19:00"/>
        <d v="1899-12-30T18:20:00"/>
        <d v="1899-12-30T14:25:00"/>
        <d v="1899-12-30T19:16:00"/>
        <d v="1899-12-30T18:32:00"/>
        <d v="1899-12-30T20:51:00"/>
        <d v="1899-12-30T18:54:00"/>
        <d v="1899-12-30T11:49:00"/>
        <d v="1899-12-30T17:53:00"/>
        <d v="1899-12-30T17:04:00"/>
        <d v="1899-12-30T18:48:00"/>
        <d v="1899-12-30T19:06:00"/>
        <d v="1899-12-30T19:43:00"/>
        <d v="1899-12-30T19:48:00"/>
        <d v="1899-12-30T16:28:00"/>
        <d v="1899-12-30T20:01:00"/>
      </sharedItems>
    </cacheField>
    <cacheField name="已经拥有百分之多少的价值" numFmtId="0">
      <sharedItems containsString="0" containsBlank="1" containsNumber="1" minValue="0" maxValue="0.01" count="3">
        <n v="0.01"/>
        <m/>
        <n v="0"/>
      </sharedItems>
    </cacheField>
    <cacheField name="该份额的价值" numFmtId="26">
      <sharedItems containsString="0" containsBlank="1" containsNumber="1" containsInteger="1" minValue="0" maxValue="3669" count="7">
        <n v="3599"/>
        <n v="3629"/>
        <n v="3669"/>
        <m/>
        <n v="3349"/>
        <n v="3379"/>
        <n v="0"/>
      </sharedItems>
    </cacheField>
    <cacheField name="该份额的价格" numFmtId="26">
      <sharedItems containsString="0" containsBlank="1" containsNumber="1" containsInteger="1" minValue="0" maxValue="3971" count="3">
        <n v="3971"/>
        <m/>
        <n v="0"/>
      </sharedItems>
    </cacheField>
    <cacheField name="租金（最近24小时）" numFmtId="26">
      <sharedItems containsBlank="1" containsNumber="1" containsInteger="1" containsMixedTypes="1" count="44">
        <n v="491"/>
        <n v="1053"/>
        <n v="561"/>
        <n v="710"/>
        <n v="1188"/>
        <n v="572"/>
        <n v="569"/>
        <n v="578"/>
        <n v="845"/>
        <n v="577"/>
        <n v="637"/>
        <n v="482"/>
        <n v="935"/>
        <n v="451"/>
        <n v="539"/>
        <n v="828"/>
        <n v="751"/>
        <n v="483"/>
        <n v="506"/>
        <n v="918"/>
        <n v="472"/>
        <n v="783"/>
        <n v="422"/>
        <n v="520"/>
        <n v="766"/>
        <m/>
        <n v="836"/>
        <s v="现金库已满"/>
        <n v="334"/>
        <n v="267"/>
        <n v="286"/>
        <n v="265"/>
        <n v="141"/>
        <n v="273"/>
        <n v="409"/>
        <n v="412"/>
        <n v="132"/>
        <n v="241"/>
        <n v="219"/>
        <n v="135"/>
        <n v="130"/>
        <n v="148"/>
        <n v="261"/>
        <n v="0"/>
      </sharedItems>
    </cacheField>
    <cacheField name="支出（最近24小时）" numFmtId="26">
      <sharedItems containsString="0" containsBlank="1" containsNumber="1" containsInteger="1" minValue="-379" maxValue="0" count="48">
        <n v="-140"/>
        <n v="-275"/>
        <n v="-167"/>
        <n v="-295"/>
        <n v="-147"/>
        <n v="-146"/>
        <n v="-151"/>
        <n v="-223"/>
        <n v="-155"/>
        <n v="-131"/>
        <n v="-254"/>
        <n v="-134"/>
        <n v="-144"/>
        <n v="-199"/>
        <n v="-171"/>
        <n v="-260"/>
        <n v="-142"/>
        <n v="-129"/>
        <n v="-156"/>
        <n v="-258"/>
        <m/>
        <n v="-237"/>
        <n v="-116"/>
        <n v="-160"/>
        <n v="-264"/>
        <n v="-132"/>
        <n v="-152"/>
        <n v="-253"/>
        <n v="-229"/>
        <n v="-257"/>
        <n v="-251"/>
        <n v="-143"/>
        <n v="-272"/>
        <n v="-379"/>
        <n v="-370"/>
        <n v="-128"/>
        <n v="-240"/>
        <n v="-214"/>
        <n v="-124"/>
        <n v="-122"/>
        <n v="-256"/>
        <n v="-110"/>
        <n v="-125"/>
        <n v="-117"/>
        <n v="-235"/>
        <n v="-250"/>
        <n v="-227"/>
        <n v="0"/>
      </sharedItems>
    </cacheField>
    <cacheField name="最近7天利润" numFmtId="26">
      <sharedItems containsString="0" containsBlank="1" containsNumber="1" containsInteger="1" minValue="-945" maxValue="3698" count="55">
        <n v="1532"/>
        <n v="1959"/>
        <n v="2380"/>
        <n v="2923"/>
        <n v="3273"/>
        <n v="3698"/>
        <n v="3071"/>
        <n v="3367"/>
        <n v="3180"/>
        <n v="3210"/>
        <n v="3271"/>
        <n v="3079"/>
        <n v="3059"/>
        <n v="2951"/>
        <n v="2785"/>
        <n v="2781"/>
        <n v="2888"/>
        <n v="2766"/>
        <n v="2713"/>
        <n v="2707"/>
        <n v="2504"/>
        <n v="2579"/>
        <n v="2311"/>
        <m/>
        <n v="2238"/>
        <n v="1924"/>
        <n v="1434"/>
        <n v="1120"/>
        <n v="695"/>
        <n v="160"/>
        <n v="-116"/>
        <n v="-664"/>
        <n v="-154"/>
        <n v="168"/>
        <n v="339"/>
        <n v="460"/>
        <n v="589"/>
        <n v="758"/>
        <n v="893"/>
        <n v="157"/>
        <n v="67"/>
        <n v="72"/>
        <n v="58"/>
        <n v="49"/>
        <n v="63"/>
        <n v="73"/>
        <n v="33"/>
        <n v="-196"/>
        <n v="-317"/>
        <n v="-442"/>
        <n v="-571"/>
        <n v="-713"/>
        <n v="-831"/>
        <n v="-945"/>
        <n v="0"/>
      </sharedItems>
    </cacheField>
    <cacheField name="预计日租金收入" numFmtId="26">
      <sharedItems containsBlank="1" containsNumber="1" containsInteger="1" containsMixedTypes="1" count="10">
        <n v="58000"/>
        <n v="56000"/>
        <n v="52000"/>
        <n v="47000"/>
        <n v="42000"/>
        <m/>
        <s v="现金库已满"/>
        <n v="14000"/>
        <n v="13000"/>
        <n v="0"/>
      </sharedItems>
    </cacheField>
    <cacheField name="每日支出" numFmtId="26">
      <sharedItems containsString="0" containsBlank="1" containsNumber="1" containsInteger="1" minValue="0" maxValue="14000" count="5">
        <n v="14000"/>
        <n v="13000"/>
        <m/>
        <n v="12000"/>
        <n v="0"/>
      </sharedItems>
    </cacheField>
    <cacheField name="估值损益" numFmtId="26">
      <sharedItems containsString="0" containsBlank="1" containsNumber="1" containsInteger="1" minValue="-621" maxValue="0" count="7">
        <n v="-371"/>
        <n v="-341"/>
        <n v="-301"/>
        <m/>
        <n v="-621"/>
        <n v="-591"/>
        <n v="0"/>
      </sharedItems>
    </cacheField>
    <cacheField name="利润（最近24小时）" numFmtId="26">
      <sharedItems containsBlank="1" containsNumber="1" containsInteger="1" containsMixedTypes="1" count="41">
        <n v="351"/>
        <n v="778"/>
        <n v="421"/>
        <n v="543"/>
        <n v="893"/>
        <n v="425"/>
        <n v="423"/>
        <n v="427"/>
        <n v="694"/>
        <n v="354"/>
        <n v="482"/>
        <n v="681"/>
        <n v="317"/>
        <n v="395"/>
        <n v="684"/>
        <n v="552"/>
        <n v="312"/>
        <n v="360"/>
        <n v="658"/>
        <n v="330"/>
        <n v="641"/>
        <n v="293"/>
        <n v="364"/>
        <n v="508"/>
        <m/>
        <n v="599"/>
        <e v="#VALUE!"/>
        <n v="105"/>
        <n v="10"/>
        <n v="28"/>
        <n v="14"/>
        <n v="-2"/>
        <n v="1"/>
        <n v="30"/>
        <n v="42"/>
        <n v="4"/>
        <n v="5"/>
        <n v="11"/>
        <n v="8"/>
        <n v="2"/>
        <n v="100000"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6.8503240741" refreshedBy="admin" recordCount="75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07-30T00:00:00" count="75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m/>
      </sharedItems>
    </cacheField>
    <cacheField name="时间" numFmtId="0">
      <sharedItems containsString="0" containsBlank="1" containsNonDate="0" containsDate="1" minDate="1899-12-30T10:30:00" maxDate="1899-12-30T23:10:00" count="68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</sharedItems>
    </cacheField>
    <cacheField name="已经拥有百分之多少的价值" numFmtId="0">
      <sharedItems containsString="0" containsBlank="1" containsNumber="1" minValue="0.001" maxValue="1" count="3">
        <n v="0.001"/>
        <m/>
        <n v="1"/>
      </sharedItems>
    </cacheField>
    <cacheField name="该份额的价值" numFmtId="26">
      <sharedItems containsString="0" containsBlank="1" containsNumber="1" containsInteger="1" minValue="3929" maxValue="4011000" count="7">
        <n v="3929"/>
        <n v="3968"/>
        <n v="4007"/>
        <m/>
        <n v="3972"/>
        <n v="4011"/>
        <n v="4011000"/>
      </sharedItems>
    </cacheField>
    <cacheField name="该份额的价格" numFmtId="26">
      <sharedItems containsString="0" containsBlank="1" containsNumber="1" containsInteger="1" minValue="3929" maxValue="3895155" count="3">
        <n v="3929"/>
        <m/>
        <n v="3895155"/>
      </sharedItems>
    </cacheField>
    <cacheField name="租金（最近24小时）" numFmtId="26">
      <sharedItems containsBlank="1" containsNumber="1" containsInteger="1" containsMixedTypes="1" count="46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</sharedItems>
    </cacheField>
    <cacheField name="支出（最近24小时）" numFmtId="26">
      <sharedItems containsString="0" containsBlank="1" containsNumber="1" containsInteger="1" minValue="-293326" maxValue="0" count="65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</sharedItems>
    </cacheField>
    <cacheField name="最近7天利润" numFmtId="26">
      <sharedItems containsString="0" containsBlank="1" containsNumber="1" containsInteger="1" minValue="-1211017" maxValue="387323" count="72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</sharedItems>
    </cacheField>
    <cacheField name="预计日租金收入" numFmtId="26">
      <sharedItems containsBlank="1" containsNumber="1" containsInteger="1" containsMixedTypes="1" count="12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</sharedItems>
    </cacheField>
    <cacheField name="每日支出" numFmtId="26">
      <sharedItems containsString="0" containsBlank="1" containsNumber="1" containsInteger="1" minValue="150000" maxValue="157000" count="6">
        <n v="157000"/>
        <n v="155000"/>
        <n v="153000"/>
        <m/>
        <n v="151000"/>
        <n v="150000"/>
      </sharedItems>
    </cacheField>
    <cacheField name="估值损益" numFmtId="26">
      <sharedItems containsString="0" containsBlank="1" containsNumber="1" containsInteger="1" minValue="0" maxValue="115845" count="7">
        <n v="0"/>
        <n v="39"/>
        <n v="78"/>
        <m/>
        <n v="43"/>
        <n v="82"/>
        <n v="115845"/>
      </sharedItems>
    </cacheField>
    <cacheField name="利润（最近24小时）" numFmtId="26">
      <sharedItems containsBlank="1" containsNumber="1" containsInteger="1" containsMixedTypes="1" count="4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6.8503472222" refreshedBy="admin" recordCount="75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07-30T00:00:00" count="75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m/>
      </sharedItems>
    </cacheField>
    <cacheField name="时间" numFmtId="0">
      <sharedItems containsString="0" containsBlank="1" containsNonDate="0" containsDate="1" minDate="1899-12-30T10:32:00" maxDate="1899-12-30T23:11:00" count="72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</sharedItems>
    </cacheField>
    <cacheField name="已经拥有百分之多少的价值" numFmtId="0">
      <sharedItems containsString="0" containsBlank="1" containsNumber="1" minValue="0.001" maxValue="1" count="3">
        <n v="0.001"/>
        <m/>
        <n v="1"/>
      </sharedItems>
    </cacheField>
    <cacheField name="该份额的价值" numFmtId="26">
      <sharedItems containsString="0" containsBlank="1" containsNumber="1" containsInteger="1" minValue="3929" maxValue="4011000" count="7">
        <n v="3929"/>
        <n v="3968"/>
        <n v="4007"/>
        <m/>
        <n v="3972"/>
        <n v="4011"/>
        <n v="4011000"/>
      </sharedItems>
    </cacheField>
    <cacheField name="该份额的价格" numFmtId="26">
      <sharedItems containsString="0" containsBlank="1" containsNumber="1" containsInteger="1" minValue="3929" maxValue="3895155" count="3">
        <n v="3929"/>
        <m/>
        <n v="3895155"/>
      </sharedItems>
    </cacheField>
    <cacheField name="租金（最近24小时）" numFmtId="26">
      <sharedItems containsBlank="1" containsNumber="1" containsInteger="1" containsMixedTypes="1" count="44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</sharedItems>
    </cacheField>
    <cacheField name="支出（最近24小时）" numFmtId="26">
      <sharedItems containsString="0" containsBlank="1" containsNumber="1" containsInteger="1" minValue="-293326" maxValue="0" count="64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</sharedItems>
    </cacheField>
    <cacheField name="最近7天利润" numFmtId="26">
      <sharedItems containsString="0" containsBlank="1" containsNumber="1" containsInteger="1" minValue="-1211019" maxValue="381371" count="73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</sharedItems>
    </cacheField>
    <cacheField name="预计日租金收入" numFmtId="26">
      <sharedItems containsBlank="1" containsNumber="1" containsInteger="1" containsMixedTypes="1" count="12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</sharedItems>
    </cacheField>
    <cacheField name="每日支出" numFmtId="26">
      <sharedItems containsString="0" containsBlank="1" containsNumber="1" containsInteger="1" minValue="150000" maxValue="157000" count="6">
        <n v="157000"/>
        <n v="155000"/>
        <n v="153000"/>
        <m/>
        <n v="151000"/>
        <n v="150000"/>
      </sharedItems>
    </cacheField>
    <cacheField name="估值损益" numFmtId="26">
      <sharedItems containsString="0" containsBlank="1" containsNumber="1" containsInteger="1" minValue="0" maxValue="115845" count="7">
        <n v="0"/>
        <n v="39"/>
        <n v="78"/>
        <m/>
        <n v="43"/>
        <n v="82"/>
        <n v="115845"/>
      </sharedItems>
    </cacheField>
    <cacheField name="利润（最近24小时）" numFmtId="26">
      <sharedItems containsBlank="1" containsNumber="1" containsInteger="1" containsMixedTypes="1" count="4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6.8503587963" refreshedBy="admin" recordCount="44">
  <cacheSource type="worksheet">
    <worksheetSource ref="A3:L365" sheet="微软总部"/>
  </cacheSource>
  <cacheFields count="12">
    <cacheField name="日期" numFmtId="0">
      <sharedItems containsString="0" containsBlank="1" containsNonDate="0" containsDate="1" minDate="2019-05-19T00:00:00" maxDate="2019-06-30T00:00:00" count="44"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m/>
      </sharedItems>
    </cacheField>
    <cacheField name="时间" numFmtId="0">
      <sharedItems containsString="0" containsBlank="1" containsNonDate="0" containsDate="1" minDate="1899-12-30T10:36:00" maxDate="1899-12-30T23:11:00" count="43">
        <d v="1899-12-30T10:36:00"/>
        <d v="1899-12-30T14:53:00"/>
        <d v="1899-12-30T19:38:00"/>
        <d v="1899-12-30T18:44:00"/>
        <d v="1899-12-30T20:31:00"/>
        <d v="1899-12-30T20:11:00"/>
        <d v="1899-12-30T21:48:00"/>
        <d v="1899-12-30T11:38:00"/>
        <d v="1899-12-30T17:29:00"/>
        <d v="1899-12-30T19:49:00"/>
        <d v="1899-12-30T21:59:00"/>
        <d v="1899-12-30T18:52:00"/>
        <d v="1899-12-30T19:40:00"/>
        <d v="1899-12-30T22:24:00"/>
        <d v="1899-12-30T12:18:00"/>
        <d v="1899-12-30T11:09:00"/>
        <d v="1899-12-30T19:18:00"/>
        <d v="1899-12-30T22:22:00"/>
        <d v="1899-12-30T19:25:00"/>
        <d v="1899-12-30T21:44:00"/>
        <d v="1899-12-30T15:42:00"/>
        <d v="1899-12-30T16:19:00"/>
        <d v="1899-12-30T20:51:00"/>
        <d v="1899-12-30T16:03:00"/>
        <m/>
        <d v="1899-12-30T16:41:00"/>
        <d v="1899-12-30T21:06:00"/>
        <d v="1899-12-30T20:26:00"/>
        <d v="1899-12-30T14:12:00"/>
        <d v="1899-12-30T13:12:00"/>
        <d v="1899-12-30T19:28:00"/>
        <d v="1899-12-30T21:07:00"/>
        <d v="1899-12-30T23:11:00"/>
        <d v="1899-12-30T17:57:00"/>
        <d v="1899-12-30T18:00:00"/>
        <d v="1899-12-30T17:26:00"/>
        <d v="1899-12-30T17:39:00"/>
        <d v="1899-12-30T16:00:00"/>
        <d v="1899-12-30T18:28:00"/>
        <d v="1899-12-30T18:26:00"/>
        <d v="1899-12-30T18:04:00"/>
        <d v="1899-12-30T17:48:00"/>
        <d v="1899-12-30T19:21:00"/>
      </sharedItems>
    </cacheField>
    <cacheField name="已经拥有百分之多少的价值" numFmtId="0">
      <sharedItems containsString="0" containsBlank="1" containsNumber="1" minValue="0" maxValue="0.002" count="3">
        <n v="0.002"/>
        <m/>
        <n v="0"/>
      </sharedItems>
    </cacheField>
    <cacheField name="该份额的价值" numFmtId="26">
      <sharedItems containsString="0" containsBlank="1" containsNumber="1" containsInteger="1" minValue="0" maxValue="2286" count="6">
        <n v="2242"/>
        <n v="2264"/>
        <n v="2286"/>
        <m/>
        <n v="2236"/>
        <n v="0"/>
      </sharedItems>
    </cacheField>
    <cacheField name="该份额的价格" numFmtId="26">
      <sharedItems containsString="0" containsBlank="1" containsNumber="1" containsInteger="1" minValue="0" maxValue="3000" count="3">
        <n v="3000"/>
        <m/>
        <n v="0"/>
      </sharedItems>
    </cacheField>
    <cacheField name="租金（最近24小时）" numFmtId="26">
      <sharedItems containsBlank="1" containsNumber="1" containsInteger="1" containsMixedTypes="1" count="33">
        <n v="288"/>
        <n v="327"/>
        <n v="377"/>
        <n v="693"/>
        <n v="398"/>
        <n v="347"/>
        <n v="403"/>
        <n v="569"/>
        <n v="391"/>
        <n v="331"/>
        <n v="602"/>
        <n v="291"/>
        <n v="311"/>
        <n v="498"/>
        <n v="459"/>
        <n v="367"/>
        <n v="349"/>
        <n v="584"/>
        <n v="293"/>
        <n v="488"/>
        <n v="229"/>
        <n v="310"/>
        <n v="458"/>
        <m/>
        <n v="515"/>
        <s v="现金库已满"/>
        <n v="139"/>
        <n v="110"/>
        <n v="162"/>
        <n v="214"/>
        <n v="101"/>
        <n v="158"/>
        <n v="0"/>
      </sharedItems>
    </cacheField>
    <cacheField name="支出（最近24小时）" numFmtId="26">
      <sharedItems containsString="0" containsBlank="1" containsNumber="1" containsInteger="1" minValue="-328" maxValue="0" count="21">
        <n v="0"/>
        <n v="-110"/>
        <n v="-170"/>
        <n v="-187"/>
        <n v="-147"/>
        <n v="-103"/>
        <n v="-168"/>
        <n v="-184"/>
        <n v="-132"/>
        <n v="-113"/>
        <n v="-172"/>
        <n v="-158"/>
        <n v="-192"/>
        <m/>
        <n v="-157"/>
        <n v="-145"/>
        <n v="-106"/>
        <n v="-155"/>
        <n v="-166"/>
        <n v="-100"/>
        <n v="-328"/>
      </sharedItems>
    </cacheField>
    <cacheField name="最近7天利润" numFmtId="26">
      <sharedItems containsString="0" containsBlank="1" containsNumber="1" containsInteger="1" minValue="-396" maxValue="2676" count="42">
        <n v="288"/>
        <n v="615"/>
        <n v="1503"/>
        <n v="1719"/>
        <n v="1947"/>
        <n v="2294"/>
        <n v="2510"/>
        <n v="2676"/>
        <n v="2639"/>
        <n v="2089"/>
        <n v="2143"/>
        <n v="1930"/>
        <n v="1993"/>
        <n v="1173"/>
        <n v="1744"/>
        <n v="1718"/>
        <n v="1721"/>
        <n v="1782"/>
        <n v="1514"/>
        <n v="1704"/>
        <n v="1450"/>
        <n v="1622"/>
        <n v="1553"/>
        <n v="1561"/>
        <m/>
        <n v="1316"/>
        <n v="1108"/>
        <n v="709"/>
        <n v="672"/>
        <n v="216"/>
        <n v="-15"/>
        <n v="-163"/>
        <n v="-396"/>
        <n v="-83"/>
        <n v="201"/>
        <n v="137"/>
        <n v="247"/>
        <n v="400"/>
        <n v="727"/>
        <n v="-193"/>
        <n v="120"/>
        <n v="0"/>
      </sharedItems>
    </cacheField>
    <cacheField name="预计日租金收入" numFmtId="26">
      <sharedItems containsBlank="1" containsNumber="1" containsInteger="1" containsMixedTypes="1" count="11">
        <n v="181000"/>
        <n v="174000"/>
        <n v="163000"/>
        <n v="148000"/>
        <n v="132000"/>
        <n v="133000"/>
        <m/>
        <s v="现金库已满"/>
        <n v="46000"/>
        <n v="45000"/>
        <n v="0"/>
      </sharedItems>
    </cacheField>
    <cacheField name="每日支出" numFmtId="26">
      <sharedItems containsString="0" containsBlank="1" containsNumber="1" containsInteger="1" minValue="0" maxValue="44000" count="5">
        <n v="44000"/>
        <n v="43000"/>
        <m/>
        <n v="42000"/>
        <n v="0"/>
      </sharedItems>
    </cacheField>
    <cacheField name="估值损益" numFmtId="26">
      <sharedItems containsString="0" containsBlank="1" containsNumber="1" containsInteger="1" minValue="-764" maxValue="0" count="6">
        <n v="-758"/>
        <n v="-736"/>
        <n v="-714"/>
        <m/>
        <n v="-764"/>
        <n v="0"/>
      </sharedItems>
    </cacheField>
    <cacheField name="利润（最近24小时）" numFmtId="26">
      <sharedItems containsBlank="1" containsNumber="1" containsInteger="1" containsMixedTypes="1" count="34">
        <n v="288"/>
        <n v="327"/>
        <n v="377"/>
        <n v="583"/>
        <n v="228"/>
        <n v="347"/>
        <n v="216"/>
        <n v="382"/>
        <n v="251"/>
        <n v="331"/>
        <n v="434"/>
        <n v="291"/>
        <n v="127"/>
        <n v="314"/>
        <n v="254"/>
        <n v="349"/>
        <n v="412"/>
        <n v="293"/>
        <n v="330"/>
        <n v="229"/>
        <n v="118"/>
        <n v="266"/>
        <m/>
        <n v="358"/>
        <e v="#VALUE!"/>
        <n v="-16"/>
        <n v="-31"/>
        <n v="-60"/>
        <n v="-4"/>
        <n v="214"/>
        <n v="114"/>
        <n v="-227"/>
        <n v="-170"/>
        <n v="40000"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6.8503819444" refreshedBy="admin" recordCount="46">
  <cacheSource type="worksheet">
    <worksheetSource ref="A3:L365" sheet="瑞幸咖啡"/>
  </cacheSource>
  <cacheFields count="12">
    <cacheField name="日期" numFmtId="0">
      <sharedItems containsString="0" containsBlank="1" containsNonDate="0" containsDate="1" minDate="2019-05-20T00:00:00" maxDate="2019-07-03T00:00:00" count="46"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m/>
      </sharedItems>
    </cacheField>
    <cacheField name="时间" numFmtId="0">
      <sharedItems containsString="0" containsBlank="1" containsNonDate="0" containsDate="1" minDate="1899-12-30T11:11:00" maxDate="1899-12-30T23:15:00" count="43">
        <d v="1899-12-30T16:46:00"/>
        <d v="1899-12-30T19:41:00"/>
        <d v="1899-12-30T18:46:00"/>
        <d v="1899-12-30T20:32:00"/>
        <d v="1899-12-30T20:14:00"/>
        <d v="1899-12-30T21:49:00"/>
        <d v="1899-12-30T11:40:00"/>
        <d v="1899-12-30T17:29:00"/>
        <d v="1899-12-30T19:50:00"/>
        <d v="1899-12-30T22:00:00"/>
        <d v="1899-12-30T18:53:00"/>
        <d v="1899-12-30T19:40:00"/>
        <d v="1899-12-30T22:29:00"/>
        <d v="1899-12-30T12:18:00"/>
        <d v="1899-12-30T11:11:00"/>
        <d v="1899-12-30T19:19:00"/>
        <d v="1899-12-30T22:23:00"/>
        <d v="1899-12-30T19:26:00"/>
        <d v="1899-12-30T21:46:00"/>
        <d v="1899-12-30T15:43:00"/>
        <d v="1899-12-30T16:21:00"/>
        <d v="1899-12-30T20:52:00"/>
        <d v="1899-12-30T16:04:00"/>
        <m/>
        <d v="1899-12-30T16:43:00"/>
        <d v="1899-12-30T21:07:00"/>
        <d v="1899-12-30T20:27:00"/>
        <d v="1899-12-30T14:13:00"/>
        <d v="1899-12-30T13:13:00"/>
        <d v="1899-12-30T19:31:00"/>
        <d v="1899-12-30T23:15:00"/>
        <d v="1899-12-30T18:00:00"/>
        <d v="1899-12-30T18:01:00"/>
        <d v="1899-12-30T17:27:00"/>
        <d v="1899-12-30T17:42:00"/>
        <d v="1899-12-30T16:01:00"/>
        <d v="1899-12-30T18:29:00"/>
        <d v="1899-12-30T18:05:00"/>
        <d v="1899-12-30T17:58:00"/>
        <d v="1899-12-30T19:22:00"/>
        <d v="1899-12-30T18:24:00"/>
        <d v="1899-12-30T14:28:00"/>
        <d v="1899-12-30T15:24:00"/>
      </sharedItems>
    </cacheField>
    <cacheField name="已经拥有百分之多少的价值" numFmtId="0">
      <sharedItems containsString="0" containsBlank="1" containsNumber="1" minValue="0" maxValue="0.02" count="4">
        <n v="0.02"/>
        <n v="0.01"/>
        <m/>
        <n v="0"/>
      </sharedItems>
    </cacheField>
    <cacheField name="该份额的价值" numFmtId="26">
      <sharedItems containsString="0" containsBlank="1" containsNumber="1" containsInteger="1" minValue="0" maxValue="4939" count="7">
        <n v="4939"/>
        <n v="2469"/>
        <n v="2489"/>
        <n v="2509"/>
        <m/>
        <n v="2309"/>
        <n v="0"/>
      </sharedItems>
    </cacheField>
    <cacheField name="该份额的价格" numFmtId="0">
      <sharedItems containsString="0" containsBlank="1" containsNumber="1" containsInteger="1" minValue="0" maxValue="4943" count="4">
        <n v="4943"/>
        <n v="2450"/>
        <m/>
        <n v="0"/>
      </sharedItems>
    </cacheField>
    <cacheField name="租金（最近24小时）" numFmtId="26">
      <sharedItems containsBlank="1" containsNumber="1" containsInteger="1" containsMixedTypes="1" count="34">
        <n v="0"/>
        <n v="793"/>
        <n v="1143"/>
        <n v="375"/>
        <n v="422"/>
        <n v="431"/>
        <n v="632"/>
        <n v="409"/>
        <n v="418"/>
        <n v="378"/>
        <n v="659"/>
        <n v="354"/>
        <n v="387"/>
        <n v="588"/>
        <n v="525"/>
        <n v="355"/>
        <n v="372"/>
        <n v="658"/>
        <n v="316"/>
        <n v="533"/>
        <n v="289"/>
        <n v="329"/>
        <n v="505"/>
        <m/>
        <n v="552"/>
        <s v="现金库已满"/>
        <n v="165"/>
        <n v="311"/>
        <n v="106"/>
        <n v="107"/>
        <n v="212"/>
        <n v="205"/>
        <n v="100"/>
        <n v="178"/>
      </sharedItems>
    </cacheField>
    <cacheField name="支出（最近24小时）" numFmtId="26">
      <sharedItems containsString="0" containsBlank="1" containsNumber="1" containsInteger="1" minValue="-314" maxValue="0" count="23">
        <n v="0"/>
        <n v="-200"/>
        <n v="-177"/>
        <n v="-191"/>
        <n v="-137"/>
        <n v="-176"/>
        <n v="-158"/>
        <n v="-135"/>
        <n v="-171"/>
        <n v="-142"/>
        <n v="-145"/>
        <m/>
        <n v="-160"/>
        <n v="-106"/>
        <n v="-128"/>
        <n v="-187"/>
        <n v="-175"/>
        <n v="-141"/>
        <n v="-159"/>
        <n v="-164"/>
        <n v="-314"/>
        <n v="-165"/>
        <n v="-143"/>
      </sharedItems>
    </cacheField>
    <cacheField name="最近7天利润" numFmtId="26">
      <sharedItems containsString="0" containsBlank="1" containsNumber="1" containsInteger="1" minValue="-539" maxValue="2694" count="41">
        <n v="0"/>
        <n v="593"/>
        <n v="943"/>
        <n v="1141"/>
        <n v="1563"/>
        <n v="1803"/>
        <n v="2004"/>
        <n v="2276"/>
        <n v="2694"/>
        <n v="2303"/>
        <n v="2234"/>
        <n v="2232"/>
        <n v="2197"/>
        <n v="2023"/>
        <n v="2146"/>
        <n v="2233"/>
        <n v="2016"/>
        <n v="2100"/>
        <n v="1977"/>
        <n v="1998"/>
        <n v="1758"/>
        <n v="2021"/>
        <n v="1724"/>
        <m/>
        <n v="1560"/>
        <n v="1168"/>
        <n v="1010"/>
        <n v="665"/>
        <n v="518"/>
        <n v="2"/>
        <n v="-29"/>
        <n v="-539"/>
        <n v="126"/>
        <n v="256"/>
        <n v="536"/>
        <n v="766"/>
        <n v="871"/>
        <n v="110"/>
        <n v="21"/>
        <n v="-6"/>
        <n v="-96"/>
      </sharedItems>
    </cacheField>
    <cacheField name="预计日租金收入" numFmtId="26">
      <sharedItems containsBlank="1" containsNumber="1" containsInteger="1" containsMixedTypes="1" count="10">
        <n v="39000"/>
        <n v="38000"/>
        <n v="35000"/>
        <n v="32000"/>
        <n v="28000"/>
        <m/>
        <s v="现金库已满"/>
        <n v="10000"/>
        <n v="9000"/>
        <n v="0"/>
      </sharedItems>
    </cacheField>
    <cacheField name="每日支出" numFmtId="26">
      <sharedItems containsString="0" containsBlank="1" containsNumber="1" containsInteger="1" minValue="0" maxValue="9000" count="4">
        <n v="9000"/>
        <n v="8000"/>
        <m/>
        <n v="0"/>
      </sharedItems>
    </cacheField>
    <cacheField name="估值损益" numFmtId="26">
      <sharedItems containsString="0" containsBlank="1" containsNumber="1" containsInteger="1" minValue="-140" maxValue="60" count="7">
        <n v="-3"/>
        <n v="-20"/>
        <n v="40"/>
        <n v="60"/>
        <m/>
        <n v="-140"/>
        <n v="0"/>
      </sharedItems>
    </cacheField>
    <cacheField name="利润（最近24小时）" numFmtId="26">
      <sharedItems containsBlank="1" containsNumber="1" containsInteger="1" containsMixedTypes="1" count="37">
        <n v="0"/>
        <n v="593"/>
        <n v="943"/>
        <n v="198"/>
        <n v="422"/>
        <n v="240"/>
        <n v="441"/>
        <n v="272"/>
        <n v="418"/>
        <n v="202"/>
        <n v="483"/>
        <n v="196"/>
        <n v="387"/>
        <n v="453"/>
        <n v="390"/>
        <n v="355"/>
        <n v="201"/>
        <n v="487"/>
        <n v="158"/>
        <n v="375"/>
        <n v="147"/>
        <n v="329"/>
        <n v="360"/>
        <m/>
        <n v="392"/>
        <e v="#VALUE!"/>
        <n v="24"/>
        <n v="152"/>
        <n v="-53"/>
        <n v="-57"/>
        <n v="48"/>
        <n v="-109"/>
        <n v="-214"/>
        <n v="-165"/>
        <n v="13"/>
        <n v="35"/>
        <n v="3000"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6.8504050926" refreshedBy="admin" recordCount="43">
  <cacheSource type="worksheet">
    <worksheetSource ref="A3:L365" sheet="79罐"/>
  </cacheSource>
  <cacheFields count="12">
    <cacheField name="日期" numFmtId="0">
      <sharedItems containsString="0" containsBlank="1" containsNonDate="0" containsDate="1" minDate="2019-05-23T00:00:00" maxDate="2019-07-03T00:00:00" count="43"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m/>
      </sharedItems>
    </cacheField>
    <cacheField name="时间" numFmtId="0">
      <sharedItems containsString="0" containsBlank="1" containsNonDate="0" containsDate="1" minDate="1899-12-30T11:13:00" maxDate="1899-12-30T23:16:00" count="40">
        <d v="1899-12-30T20:34:00"/>
        <d v="1899-12-30T20:17:00"/>
        <d v="1899-12-30T21:50:00"/>
        <d v="1899-12-30T11:42:00"/>
        <d v="1899-12-30T17:31:00"/>
        <d v="1899-12-30T19:50:00"/>
        <d v="1899-12-30T22:00:00"/>
        <d v="1899-12-30T18:54:00"/>
        <d v="1899-12-30T19:41:00"/>
        <d v="1899-12-30T22:30:00"/>
        <d v="1899-12-30T12:19:00"/>
        <d v="1899-12-30T11:13:00"/>
        <d v="1899-12-30T19:20:00"/>
        <d v="1899-12-30T22:24:00"/>
        <d v="1899-12-30T19:27:00"/>
        <d v="1899-12-30T21:48:00"/>
        <d v="1899-12-30T15:44:00"/>
        <d v="1899-12-30T16:22:00"/>
        <d v="1899-12-30T20:53:00"/>
        <d v="1899-12-30T16:05:00"/>
        <m/>
        <d v="1899-12-30T16:44:00"/>
        <d v="1899-12-30T21:08:00"/>
        <d v="1899-12-30T20:28:00"/>
        <d v="1899-12-30T14:13:00"/>
        <d v="1899-12-30T13:13:00"/>
        <d v="1899-12-30T19:40:00"/>
        <d v="1899-12-30T23:16:00"/>
        <d v="1899-12-30T18:01:00"/>
        <d v="1899-12-30T17:28:00"/>
        <d v="1899-12-30T17:47:00"/>
        <d v="1899-12-30T16:02:00"/>
        <d v="1899-12-30T18:29:00"/>
        <d v="1899-12-30T18:30:00"/>
        <d v="1899-12-30T19:03:00"/>
        <d v="1899-12-30T17:59:00"/>
        <d v="1899-12-30T19:23:00"/>
        <d v="1899-12-30T18:25:00"/>
        <d v="1899-12-30T14:29:00"/>
        <d v="1899-12-30T15:21:00"/>
      </sharedItems>
    </cacheField>
    <cacheField name="已经拥有百分之多少的价值" numFmtId="0">
      <sharedItems containsString="0" containsBlank="1" containsNumber="1" minValue="0" maxValue="0.01" count="3">
        <n v="0.01"/>
        <m/>
        <n v="0"/>
      </sharedItems>
    </cacheField>
    <cacheField name="该份额的价值" numFmtId="26">
      <sharedItems containsString="0" containsBlank="1" containsNumber="1" containsInteger="1" minValue="0" maxValue="13059" count="6">
        <n v="12809"/>
        <n v="12929"/>
        <n v="13059"/>
        <m/>
        <n v="11999"/>
        <n v="0"/>
      </sharedItems>
    </cacheField>
    <cacheField name="该份额的价格" numFmtId="0">
      <sharedItems containsString="0" containsBlank="1" containsNumber="1" containsInteger="1" minValue="0" maxValue="12815" count="3">
        <n v="12815"/>
        <m/>
        <n v="0"/>
      </sharedItems>
    </cacheField>
    <cacheField name="租金（最近24小时）" numFmtId="26">
      <sharedItems containsBlank="1" containsNumber="1" containsInteger="1" containsMixedTypes="1" count="35">
        <n v="2344"/>
        <n v="2152"/>
        <n v="2125"/>
        <n v="3175"/>
        <n v="2236"/>
        <n v="2133"/>
        <n v="2124"/>
        <n v="3538"/>
        <n v="1760"/>
        <n v="1690"/>
        <n v="2761"/>
        <n v="2628"/>
        <n v="1797"/>
        <n v="1834"/>
        <n v="3464"/>
        <n v="1606"/>
        <n v="2718"/>
        <n v="1527"/>
        <n v="2016"/>
        <n v="3155"/>
        <m/>
        <n v="3030"/>
        <s v="现金库已满"/>
        <n v="874"/>
        <n v="1067"/>
        <n v="1157"/>
        <n v="1069"/>
        <n v="564"/>
        <n v="1152"/>
        <n v="1630"/>
        <n v="1523"/>
        <n v="535"/>
        <n v="967"/>
        <n v="870"/>
        <n v="0"/>
      </sharedItems>
    </cacheField>
    <cacheField name="支出（最近24小时）" numFmtId="26">
      <sharedItems containsString="0" containsBlank="1" containsNumber="1" containsInteger="1" minValue="-1435" maxValue="0" count="42">
        <n v="-502"/>
        <n v="-534"/>
        <n v="-550"/>
        <n v="-826"/>
        <n v="-584"/>
        <n v="-599"/>
        <n v="-504"/>
        <n v="-977"/>
        <n v="-519"/>
        <n v="-553"/>
        <n v="-845"/>
        <n v="-768"/>
        <n v="-511"/>
        <n v="-561"/>
        <n v="-999"/>
        <n v="-549"/>
        <n v="-912"/>
        <n v="-508"/>
        <n v="-589"/>
        <n v="-888"/>
        <m/>
        <n v="-882"/>
        <n v="-470"/>
        <n v="-565"/>
        <n v="-749"/>
        <n v="-500"/>
        <n v="-646"/>
        <n v="-499"/>
        <n v="-574"/>
        <n v="-955"/>
        <n v="-866"/>
        <n v="-971"/>
        <n v="-973"/>
        <n v="-950"/>
        <n v="-541"/>
        <n v="-1030"/>
        <n v="-1435"/>
        <n v="-1406"/>
        <n v="-491"/>
        <n v="-922"/>
        <n v="-823"/>
        <n v="0"/>
      </sharedItems>
    </cacheField>
    <cacheField name="最近7天利润" numFmtId="26">
      <sharedItems containsString="0" containsBlank="1" containsNumber="1" containsInteger="1" minValue="-2411" maxValue="11362" count="42">
        <n v="1842"/>
        <n v="3304"/>
        <n v="4879"/>
        <n v="5653"/>
        <n v="7421"/>
        <n v="8955"/>
        <n v="10575"/>
        <n v="11362"/>
        <n v="10915"/>
        <n v="10590"/>
        <n v="9678"/>
        <n v="9985"/>
        <n v="9992"/>
        <n v="9731"/>
        <n v="9303"/>
        <n v="9419"/>
        <n v="8927"/>
        <n v="8809"/>
        <n v="9457"/>
        <n v="8843"/>
        <m/>
        <n v="8332"/>
        <n v="6662"/>
        <n v="5040"/>
        <n v="3999"/>
        <n v="2480"/>
        <n v="407"/>
        <n v="-842"/>
        <n v="-2411"/>
        <n v="82"/>
        <n v="1049"/>
        <n v="1591"/>
        <n v="1982"/>
        <n v="2502"/>
        <n v="3171"/>
        <n v="3769"/>
        <n v="430"/>
        <n v="454"/>
        <n v="487"/>
        <n v="403"/>
        <n v="350"/>
        <n v="0"/>
      </sharedItems>
    </cacheField>
    <cacheField name="预计日租金收入" numFmtId="26">
      <sharedItems containsBlank="1" containsNumber="1" containsInteger="1" containsMixedTypes="1" count="10">
        <n v="199000"/>
        <n v="186000"/>
        <n v="169000"/>
        <n v="151000"/>
        <n v="153000"/>
        <m/>
        <s v="现金库已满"/>
        <n v="54000"/>
        <n v="48000"/>
        <n v="0"/>
      </sharedItems>
    </cacheField>
    <cacheField name="每日支出" numFmtId="26">
      <sharedItems containsString="0" containsBlank="1" containsNumber="1" containsInteger="1" minValue="0" maxValue="51000" count="6">
        <n v="51000"/>
        <n v="50000"/>
        <n v="49000"/>
        <m/>
        <n v="46000"/>
        <n v="0"/>
      </sharedItems>
    </cacheField>
    <cacheField name="估值损益" numFmtId="26">
      <sharedItems containsString="0" containsBlank="1" containsNumber="1" containsInteger="1" minValue="-815" maxValue="245" count="6">
        <n v="-5"/>
        <n v="115"/>
        <n v="245"/>
        <m/>
        <n v="-815"/>
        <n v="0"/>
      </sharedItems>
    </cacheField>
    <cacheField name="利润（最近24小时）" numFmtId="0">
      <sharedItems containsBlank="1" containsNumber="1" containsInteger="1" containsMixedTypes="1" count="35">
        <n v="1842"/>
        <n v="1618"/>
        <n v="1575"/>
        <n v="2349"/>
        <n v="1652"/>
        <n v="1534"/>
        <n v="1620"/>
        <n v="2561"/>
        <n v="1241"/>
        <n v="1137"/>
        <n v="1916"/>
        <n v="1860"/>
        <n v="1286"/>
        <n v="1273"/>
        <n v="2465"/>
        <n v="1057"/>
        <n v="1806"/>
        <n v="1019"/>
        <n v="1427"/>
        <n v="2267"/>
        <m/>
        <n v="2148"/>
        <e v="#VALUE!"/>
        <n v="8"/>
        <n v="96"/>
        <n v="184"/>
        <n v="119"/>
        <n v="23"/>
        <n v="122"/>
        <n v="195"/>
        <n v="117"/>
        <n v="44"/>
        <n v="45"/>
        <n v="47"/>
        <n v="1000000000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6.8504282407" refreshedBy="admin" recordCount="45">
  <cacheSource type="worksheet">
    <worksheetSource ref="A3:L365" sheet="德信大厦"/>
  </cacheSource>
  <cacheFields count="12">
    <cacheField name="日期" numFmtId="0">
      <sharedItems containsString="0" containsBlank="1" containsNonDate="0" containsDate="1" minDate="2019-05-25T00:00:00" maxDate="2019-07-07T00:00:00" count="45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m/>
      </sharedItems>
    </cacheField>
    <cacheField name="时间" numFmtId="0">
      <sharedItems containsString="0" containsBlank="1" containsNonDate="0" containsDate="1" minDate="1899-12-30T11:14:00" maxDate="1899-12-30T23:17:00" count="42">
        <d v="1899-12-30T21:51:00"/>
        <d v="1899-12-30T11:45:00"/>
        <d v="1899-12-30T17:32:00"/>
        <d v="1899-12-30T19:51:00"/>
        <d v="1899-12-30T22:01:00"/>
        <d v="1899-12-30T18:55:00"/>
        <d v="1899-12-30T19:42:00"/>
        <d v="1899-12-30T22:31:00"/>
        <d v="1899-12-30T12:20:00"/>
        <d v="1899-12-30T11:14:00"/>
        <d v="1899-12-30T19:21:00"/>
        <d v="1899-12-30T22:25:00"/>
        <d v="1899-12-30T19:28:00"/>
        <d v="1899-12-30T21:49:00"/>
        <d v="1899-12-30T15:45:00"/>
        <d v="1899-12-30T16:23:00"/>
        <d v="1899-12-30T20:54:00"/>
        <d v="1899-12-30T16:06:00"/>
        <m/>
        <d v="1899-12-30T16:45:00"/>
        <d v="1899-12-30T21:09:00"/>
        <d v="1899-12-30T20:28:00"/>
        <d v="1899-12-30T14:14:00"/>
        <d v="1899-12-30T13:14:00"/>
        <d v="1899-12-30T19:40:00"/>
        <d v="1899-12-30T23:17:00"/>
        <d v="1899-12-30T18:02:00"/>
        <d v="1899-12-30T17:29:00"/>
        <d v="1899-12-30T17:49:00"/>
        <d v="1899-12-30T16:02:00"/>
        <d v="1899-12-30T18:30:00"/>
        <d v="1899-12-30T18:31:00"/>
        <d v="1899-12-30T19:03:00"/>
        <d v="1899-12-30T18:00:00"/>
        <d v="1899-12-30T19:25:00"/>
        <d v="1899-12-30T18:25:00"/>
        <d v="1899-12-30T14:30:00"/>
        <d v="1899-12-30T19:18:00"/>
        <d v="1899-12-30T18:36:00"/>
        <d v="1899-12-30T20:53:00"/>
        <d v="1899-12-30T18:56:00"/>
        <d v="1899-12-30T11:30:00"/>
      </sharedItems>
    </cacheField>
    <cacheField name="已经拥有百分之多少的价值" numFmtId="0">
      <sharedItems containsString="0" containsBlank="1" containsNumber="1" minValue="0" maxValue="0.003" count="3">
        <n v="0.003"/>
        <m/>
        <n v="0"/>
      </sharedItems>
    </cacheField>
    <cacheField name="该份额的价值" numFmtId="26">
      <sharedItems containsString="0" containsBlank="1" containsNumber="1" containsInteger="1" minValue="0" maxValue="12033" count="7">
        <n v="11787"/>
        <n v="11904"/>
        <n v="12021"/>
        <m/>
        <n v="11916"/>
        <n v="12033"/>
        <n v="0"/>
      </sharedItems>
    </cacheField>
    <cacheField name="该份额的价格" numFmtId="26">
      <sharedItems containsString="0" containsBlank="1" containsNumber="1" containsInteger="1" minValue="0" maxValue="11789" count="3">
        <n v="11789"/>
        <m/>
        <n v="0"/>
      </sharedItems>
    </cacheField>
    <cacheField name="租金（最近24小时）" numFmtId="26">
      <sharedItems containsBlank="1" containsNumber="1" containsInteger="1" containsMixedTypes="1" count="36">
        <n v="2105"/>
        <n v="3103"/>
        <n v="2196"/>
        <n v="1764"/>
        <n v="1941"/>
        <n v="3219"/>
        <n v="1525"/>
        <n v="1717"/>
        <n v="2589"/>
        <n v="2214"/>
        <n v="1685"/>
        <n v="1651"/>
        <n v="3016"/>
        <n v="1637"/>
        <n v="2740"/>
        <n v="1548"/>
        <n v="1777"/>
        <n v="2829"/>
        <m/>
        <n v="2865"/>
        <s v="现金库已满"/>
        <n v="845"/>
        <n v="938"/>
        <n v="966"/>
        <n v="944"/>
        <n v="508"/>
        <n v="1042"/>
        <n v="1439"/>
        <n v="1428"/>
        <n v="566"/>
        <n v="1052"/>
        <n v="908"/>
        <n v="512"/>
        <n v="484"/>
        <n v="997"/>
        <n v="0"/>
      </sharedItems>
    </cacheField>
    <cacheField name="支出（最近24小时）" numFmtId="26">
      <sharedItems containsString="0" containsBlank="1" containsNumber="1" containsInteger="1" minValue="-1344" maxValue="0" count="41">
        <n v="-494"/>
        <n v="-750"/>
        <n v="-543"/>
        <n v="-557"/>
        <n v="-468"/>
        <n v="-908"/>
        <n v="-482"/>
        <n v="-515"/>
        <n v="-787"/>
        <n v="-714"/>
        <n v="-475"/>
        <n v="-522"/>
        <n v="-930"/>
        <n v="-511"/>
        <n v="-851"/>
        <n v="-476"/>
        <n v="-551"/>
        <n v="-831"/>
        <m/>
        <n v="-921"/>
        <n v="-440"/>
        <n v="-433"/>
        <n v="-806"/>
        <n v="-605"/>
        <n v="-467"/>
        <n v="-538"/>
        <n v="-895"/>
        <n v="-811"/>
        <n v="-910"/>
        <n v="-912"/>
        <n v="-890"/>
        <n v="-507"/>
        <n v="-965"/>
        <n v="-1344"/>
        <n v="-1339"/>
        <n v="-484"/>
        <n v="-909"/>
        <n v="-463"/>
        <n v="-547"/>
        <n v="-960"/>
        <n v="0"/>
      </sharedItems>
    </cacheField>
    <cacheField name="最近7天利润" numFmtId="26">
      <sharedItems containsString="0" containsBlank="1" containsNumber="1" containsInteger="1" minValue="-2500" maxValue="9886" count="44">
        <n v="1611"/>
        <n v="2353"/>
        <n v="4123"/>
        <n v="5330"/>
        <n v="6803"/>
        <n v="7641"/>
        <n v="8684"/>
        <n v="9886"/>
        <n v="8774"/>
        <n v="8916"/>
        <n v="8821"/>
        <n v="8742"/>
        <n v="8226"/>
        <n v="8514"/>
        <n v="8234"/>
        <n v="8104"/>
        <n v="8730"/>
        <n v="8305"/>
        <m/>
        <n v="7910"/>
        <n v="6517"/>
        <n v="4958"/>
        <n v="3721"/>
        <n v="2181"/>
        <n v="350"/>
        <n v="-939"/>
        <n v="-2500"/>
        <n v="-168"/>
        <n v="764"/>
        <n v="1306"/>
        <n v="1624"/>
        <n v="2092"/>
        <n v="2698"/>
        <n v="3241"/>
        <n v="184"/>
        <n v="248"/>
        <n v="302"/>
        <n v="363"/>
        <n v="345"/>
        <n v="389"/>
        <n v="409"/>
        <n v="352"/>
        <n v="351"/>
        <n v="0"/>
      </sharedItems>
    </cacheField>
    <cacheField name="预计日租金收入" numFmtId="26">
      <sharedItems containsBlank="1" containsNumber="1" containsInteger="1" containsMixedTypes="1" count="11">
        <n v="611000"/>
        <n v="574000"/>
        <n v="521000"/>
        <n v="464000"/>
        <n v="469000"/>
        <m/>
        <s v="现金库已满"/>
        <n v="166000"/>
        <n v="164000"/>
        <n v="165000"/>
        <n v="0"/>
      </sharedItems>
    </cacheField>
    <cacheField name="每日支出" numFmtId="26">
      <sharedItems containsString="0" containsBlank="1" containsNumber="1" containsInteger="1" minValue="0" maxValue="157000" count="7">
        <n v="157000"/>
        <n v="155000"/>
        <n v="153000"/>
        <m/>
        <n v="151000"/>
        <n v="150000"/>
        <n v="0"/>
      </sharedItems>
    </cacheField>
    <cacheField name="估值损益" numFmtId="26">
      <sharedItems containsString="0" containsBlank="1" containsNumber="1" containsInteger="1" minValue="-2" maxValue="244" count="7">
        <n v="-2"/>
        <n v="115"/>
        <n v="232"/>
        <m/>
        <n v="127"/>
        <n v="244"/>
        <n v="0"/>
      </sharedItems>
    </cacheField>
    <cacheField name="利润（最近24小时）" numFmtId="26">
      <sharedItems containsBlank="1" containsNumber="1" containsInteger="1" containsMixedTypes="1" count="36">
        <n v="1611"/>
        <n v="2353"/>
        <n v="1653"/>
        <n v="1207"/>
        <n v="1473"/>
        <n v="2311"/>
        <n v="1043"/>
        <n v="1202"/>
        <n v="1802"/>
        <n v="1500"/>
        <n v="1210"/>
        <n v="1129"/>
        <n v="2086"/>
        <n v="1126"/>
        <n v="1889"/>
        <n v="1072"/>
        <n v="1226"/>
        <n v="1998"/>
        <m/>
        <n v="1944"/>
        <e v="#VALUE!"/>
        <n v="34"/>
        <n v="28"/>
        <n v="54"/>
        <n v="1"/>
        <n v="77"/>
        <n v="95"/>
        <n v="89"/>
        <n v="82"/>
        <n v="143"/>
        <n v="97"/>
        <n v="44"/>
        <n v="21"/>
        <n v="19"/>
        <n v="37"/>
        <n v="111111099078"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6.8504513889" refreshedBy="admin" recordCount="68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07-30T00:00:00" count="68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m/>
      </sharedItems>
    </cacheField>
    <cacheField name="时间" numFmtId="0">
      <sharedItems containsString="0" containsBlank="1" containsNonDate="0" containsDate="1" minDate="1899-12-30T11:15:00" maxDate="1899-12-30T23:24:00" count="62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</sharedItems>
    </cacheField>
    <cacheField name="已经拥有百分之多少的价值" numFmtId="0">
      <sharedItems containsString="0" containsBlank="1" containsNumber="1" minValue="0.01" maxValue="1" count="3">
        <n v="0.01"/>
        <m/>
        <n v="1"/>
      </sharedItems>
    </cacheField>
    <cacheField name="该份额的价值" numFmtId="26">
      <sharedItems containsString="0" containsBlank="1" containsNumber="1" containsInteger="1" minValue="14299" maxValue="1444000" count="6">
        <n v="16179"/>
        <n v="16339"/>
        <m/>
        <n v="14299"/>
        <n v="14439"/>
        <n v="1444000"/>
      </sharedItems>
    </cacheField>
    <cacheField name="该份额的价格" numFmtId="0">
      <sharedItems containsString="0" containsBlank="1" containsNumber="1" containsInteger="1" minValue="16020" maxValue="1404180" count="3">
        <n v="16020"/>
        <m/>
        <n v="1404180"/>
      </sharedItems>
    </cacheField>
    <cacheField name="租金（最近24小时）" numFmtId="26">
      <sharedItems containsBlank="1" containsNumber="1" containsInteger="1" containsMixedTypes="1" count="39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</sharedItems>
    </cacheField>
    <cacheField name="支出（最近24小时）" numFmtId="26">
      <sharedItems containsString="0" containsBlank="1" containsNumber="1" containsInteger="1" minValue="-105597" maxValue="0" count="62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</sharedItems>
    </cacheField>
    <cacheField name="最近7天利润" numFmtId="26">
      <sharedItems containsString="0" containsBlank="1" containsNumber="1" containsInteger="1" minValue="-436907" maxValue="146822" count="67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</sharedItems>
    </cacheField>
    <cacheField name="预计日租金收入" numFmtId="26">
      <sharedItems containsBlank="1" containsNumber="1" containsInteger="1" containsMixedTypes="1" count="9">
        <n v="234000"/>
        <n v="212000"/>
        <n v="188000"/>
        <n v="190000"/>
        <m/>
        <s v="现金库已满"/>
        <n v="67000"/>
        <n v="59000"/>
        <n v="58000"/>
      </sharedItems>
    </cacheField>
    <cacheField name="每日支出" numFmtId="26">
      <sharedItems containsString="0" containsBlank="1" containsNumber="1" containsInteger="1" minValue="54000" maxValue="63000" count="4">
        <n v="63000"/>
        <n v="62000"/>
        <m/>
        <n v="54000"/>
      </sharedItems>
    </cacheField>
    <cacheField name="估值损益" numFmtId="26">
      <sharedItems containsString="0" containsBlank="1" containsNumber="1" containsInteger="1" minValue="-1720" maxValue="39820" count="6">
        <n v="160"/>
        <n v="320"/>
        <m/>
        <n v="-1720"/>
        <n v="-1580"/>
        <n v="39820"/>
      </sharedItems>
    </cacheField>
    <cacheField name="利润（最近24小时）" numFmtId="26">
      <sharedItems containsBlank="1" containsNumber="1" containsInteger="1" containsMixedTypes="1" count="36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6.850474537" refreshedBy="admin" recordCount="57">
  <cacheSource type="worksheet">
    <worksheetSource ref="A3:L365" sheet="冠城南园"/>
  </cacheSource>
  <cacheFields count="12">
    <cacheField name="日期" numFmtId="0">
      <sharedItems containsString="0" containsBlank="1" containsNonDate="0" containsDate="1" minDate="2019-05-26T00:00:00" maxDate="2019-07-20T00:00:00" count="57"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m/>
      </sharedItems>
    </cacheField>
    <cacheField name="时间" numFmtId="0">
      <sharedItems containsString="0" containsBlank="1" containsNonDate="0" containsDate="1" minDate="1899-12-30T11:16:00" maxDate="1899-12-30T23:25:00" count="54">
        <d v="1899-12-30T12:31:00"/>
        <d v="1899-12-30T17:35:00"/>
        <d v="1899-12-30T19:53:00"/>
        <d v="1899-12-30T22:04:00"/>
        <d v="1899-12-30T18:57:00"/>
        <d v="1899-12-30T19:43:00"/>
        <d v="1899-12-30T22:33:00"/>
        <d v="1899-12-30T12:23:00"/>
        <d v="1899-12-30T11:16:00"/>
        <d v="1899-12-30T19:22:00"/>
        <d v="1899-12-30T22:26:00"/>
        <d v="1899-12-30T19:30:00"/>
        <d v="1899-12-30T21:52:00"/>
        <d v="1899-12-30T15:47:00"/>
        <d v="1899-12-30T16:25:00"/>
        <d v="1899-12-30T20:55:00"/>
        <d v="1899-12-30T16:07:00"/>
        <m/>
        <d v="1899-12-30T16:47:00"/>
        <d v="1899-12-30T21:10:00"/>
        <d v="1899-12-30T20:30:00"/>
        <d v="1899-12-30T14:15:00"/>
        <d v="1899-12-30T13:16:00"/>
        <d v="1899-12-30T19:42:00"/>
        <d v="1899-12-30T21:11:00"/>
        <d v="1899-12-30T23:25:00"/>
        <d v="1899-12-30T18:07:00"/>
        <d v="1899-12-30T18:04:00"/>
        <d v="1899-12-30T18:09:00"/>
        <d v="1899-12-30T17:58:00"/>
        <d v="1899-12-30T16:04:00"/>
        <d v="1899-12-30T18:31:00"/>
        <d v="1899-12-30T18:32:00"/>
        <d v="1899-12-30T19:07:00"/>
        <d v="1899-12-30T18:05:00"/>
        <d v="1899-12-30T19:26:00"/>
        <d v="1899-12-30T18:27:00"/>
        <d v="1899-12-30T14:36:00"/>
        <d v="1899-12-30T19:20:00"/>
        <d v="1899-12-30T18:37:00"/>
        <d v="1899-12-30T11:57:00"/>
        <d v="1899-12-30T19:40:00"/>
        <d v="1899-12-30T17:17:00"/>
        <d v="1899-12-30T19:14:00"/>
        <d v="1899-12-30T19:11:00"/>
        <d v="1899-12-30T19:45:00"/>
        <d v="1899-12-30T19:51:00"/>
        <d v="1899-12-30T16:31:00"/>
        <d v="1899-12-30T20:08:00"/>
        <d v="1899-12-30T20:14:00"/>
        <d v="1899-12-30T18:42:00"/>
        <d v="1899-12-30T15:44:00"/>
        <d v="1899-12-30T18:01:00"/>
        <d v="1899-12-30T12:43:00"/>
      </sharedItems>
    </cacheField>
    <cacheField name="已经拥有百分之多少的价值" numFmtId="0">
      <sharedItems containsString="0" containsBlank="1" containsNumber="1" minValue="0" maxValue="1" count="4">
        <n v="0.002"/>
        <m/>
        <n v="1"/>
        <n v="0"/>
      </sharedItems>
    </cacheField>
    <cacheField name="该份额的价值" numFmtId="26">
      <sharedItems containsString="0" containsBlank="1" containsNumber="1" containsInteger="1" minValue="0" maxValue="4011000" count="7">
        <n v="7936"/>
        <n v="8014"/>
        <m/>
        <n v="7944"/>
        <n v="8022"/>
        <n v="4011000"/>
        <n v="0"/>
      </sharedItems>
    </cacheField>
    <cacheField name="该份额的价格" numFmtId="26">
      <sharedItems containsString="0" containsBlank="1" containsNumber="1" containsInteger="1" minValue="0" maxValue="3895190" count="4">
        <n v="7859"/>
        <m/>
        <n v="3895190"/>
        <n v="0"/>
      </sharedItems>
    </cacheField>
    <cacheField name="租金（最近24小时）" numFmtId="26">
      <sharedItems containsBlank="1" containsNumber="1" containsInteger="1" containsMixedTypes="1" count="35">
        <n v="0"/>
        <n v="1247"/>
        <n v="1347"/>
        <n v="1138"/>
        <n v="2058"/>
        <n v="1030"/>
        <n v="1152"/>
        <n v="1736"/>
        <n v="1498"/>
        <n v="970"/>
        <n v="1220"/>
        <n v="2174"/>
        <n v="1040"/>
        <n v="1689"/>
        <n v="911"/>
        <n v="1057"/>
        <n v="1171"/>
        <m/>
        <n v="2010"/>
        <s v="现金库已满"/>
        <n v="572"/>
        <n v="644"/>
        <n v="631"/>
        <n v="620"/>
        <n v="343"/>
        <n v="689"/>
        <n v="990"/>
        <n v="989"/>
        <n v="338"/>
        <n v="621"/>
        <n v="571"/>
        <n v="352"/>
        <n v="350"/>
        <n v="399"/>
        <n v="710"/>
      </sharedItems>
    </cacheField>
    <cacheField name="支出（最近24小时）" numFmtId="26">
      <sharedItems containsString="0" containsBlank="1" containsNumber="1" containsInteger="1" minValue="-895" maxValue="0" count="48">
        <n v="0"/>
        <n v="-341"/>
        <n v="-371"/>
        <n v="-312"/>
        <n v="-605"/>
        <n v="-321"/>
        <n v="-343"/>
        <n v="-524"/>
        <n v="-476"/>
        <n v="-410"/>
        <n v="-348"/>
        <n v="-620"/>
        <n v="-340"/>
        <n v="-567"/>
        <n v="-317"/>
        <n v="-367"/>
        <n v="-553"/>
        <m/>
        <n v="-614"/>
        <n v="-377"/>
        <n v="-275"/>
        <n v="-521"/>
        <n v="-403"/>
        <n v="-311"/>
        <n v="-358"/>
        <n v="-596"/>
        <n v="-540"/>
        <n v="-606"/>
        <n v="-608"/>
        <n v="-593"/>
        <n v="-338"/>
        <n v="-643"/>
        <n v="-895"/>
        <n v="-892"/>
        <n v="-322"/>
        <n v="-308"/>
        <n v="-365"/>
        <n v="-640"/>
        <n v="-480"/>
        <n v="-310"/>
        <n v="-293"/>
        <n v="-589"/>
        <n v="-387"/>
        <n v="-564"/>
        <n v="-344"/>
        <n v="-296"/>
        <n v="-582"/>
        <n v="-549"/>
      </sharedItems>
    </cacheField>
    <cacheField name="最近7天利润" numFmtId="26">
      <sharedItems containsString="0" containsBlank="1" containsNumber="1" containsInteger="1" minValue="-155481" maxValue="5875" count="55">
        <n v="0"/>
        <n v="906"/>
        <n v="1882"/>
        <n v="2708"/>
        <n v="3335"/>
        <n v="4044"/>
        <n v="4853"/>
        <n v="5256"/>
        <n v="5875"/>
        <n v="5825"/>
        <n v="5721"/>
        <n v="5464"/>
        <n v="5650"/>
        <n v="5363"/>
        <n v="5148"/>
        <n v="5435"/>
        <n v="5048"/>
        <m/>
        <n v="5012"/>
        <n v="3953"/>
        <n v="2978"/>
        <n v="2310"/>
        <n v="1404"/>
        <n v="311"/>
        <n v="-528"/>
        <n v="-1543"/>
        <n v="-106"/>
        <n v="541"/>
        <n v="822"/>
        <n v="1085"/>
        <n v="1407"/>
        <n v="1815"/>
        <n v="2167"/>
        <n v="165"/>
        <n v="208"/>
        <n v="192"/>
        <n v="186"/>
        <n v="200"/>
        <n v="230"/>
        <n v="267"/>
        <n v="260"/>
        <n v="242"/>
        <n v="-6"/>
        <n v="-380"/>
        <n v="-690"/>
        <n v="-1014"/>
        <n v="-1350"/>
        <n v="-1732"/>
        <n v="-2053"/>
        <n v="-2366"/>
        <n v="-2505"/>
        <n v="-2443"/>
        <n v="-2419"/>
        <n v="-2389"/>
        <n v="-155481"/>
      </sharedItems>
    </cacheField>
    <cacheField name="预计日租金收入" numFmtId="26">
      <sharedItems containsBlank="1" containsNumber="1" containsInteger="1" containsMixedTypes="1" count="10">
        <n v="574000"/>
        <n v="521000"/>
        <n v="464000"/>
        <n v="469000"/>
        <m/>
        <s v="现金库已满"/>
        <n v="166000"/>
        <n v="164000"/>
        <n v="165000"/>
        <n v="0"/>
      </sharedItems>
    </cacheField>
    <cacheField name="每日支出" numFmtId="26">
      <sharedItems containsString="0" containsBlank="1" containsNumber="1" containsInteger="1" minValue="0" maxValue="155000" count="6">
        <n v="155000"/>
        <n v="153000"/>
        <m/>
        <n v="151000"/>
        <n v="150000"/>
        <n v="0"/>
      </sharedItems>
    </cacheField>
    <cacheField name="估值损益" numFmtId="26">
      <sharedItems containsString="0" containsBlank="1" containsNumber="1" containsInteger="1" minValue="0" maxValue="115810" count="7">
        <n v="77"/>
        <n v="155"/>
        <m/>
        <n v="85"/>
        <n v="163"/>
        <n v="115810"/>
        <n v="0"/>
      </sharedItems>
    </cacheField>
    <cacheField name="利润（最近24小时）" numFmtId="26">
      <sharedItems containsBlank="1" containsNumber="1" containsInteger="1" containsMixedTypes="1" count="35">
        <n v="0"/>
        <n v="906"/>
        <n v="976"/>
        <n v="826"/>
        <n v="1453"/>
        <n v="709"/>
        <n v="809"/>
        <n v="1212"/>
        <n v="1022"/>
        <n v="560"/>
        <n v="872"/>
        <n v="1554"/>
        <n v="700"/>
        <n v="1122"/>
        <n v="594"/>
        <n v="690"/>
        <n v="618"/>
        <m/>
        <n v="1396"/>
        <e v="#VALUE!"/>
        <n v="32"/>
        <n v="38"/>
        <n v="23"/>
        <n v="27"/>
        <n v="5"/>
        <n v="46"/>
        <n v="95"/>
        <n v="97"/>
        <n v="16"/>
        <n v="31"/>
        <n v="40"/>
        <n v="42"/>
        <n v="34"/>
        <n v="70"/>
        <n v="3900000"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6.8504976852" refreshedBy="admin" recordCount="38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07-30T00:00:00" count="38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m/>
      </sharedItems>
    </cacheField>
    <cacheField name="时间" numFmtId="0">
      <sharedItems containsString="0" containsBlank="1" containsNonDate="0" containsDate="1" minDate="1899-12-30T12:11:00" maxDate="1899-12-30T21:20:00" count="38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1074937000" maxValue="1085475000" count="3">
        <n v="1074937000"/>
        <n v="1085475000"/>
        <m/>
      </sharedItems>
    </cacheField>
    <cacheField name="该份额的价格" numFmtId="0">
      <sharedItems containsString="0" containsBlank="1" containsNumber="1" containsInteger="1" minValue="1053860004" maxValue="1053860004" count="2">
        <n v="1053860004"/>
        <m/>
      </sharedItems>
    </cacheField>
    <cacheField name="租金（最近24小时）" numFmtId="0">
      <sharedItems containsBlank="1" containsNumber="1" containsInteger="1" containsMixedTypes="1" count="18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m/>
      </sharedItems>
    </cacheField>
    <cacheField name="支出（最近24小时）" numFmtId="26">
      <sharedItems containsString="0" containsBlank="1" containsNumber="1" containsInteger="1" minValue="-121215206" maxValue="-39937289" count="38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m/>
      </sharedItems>
    </cacheField>
    <cacheField name="最近7天利润" numFmtId="26">
      <sharedItems containsString="0" containsBlank="1" containsNumber="1" containsInteger="1" minValue="-409481559" maxValue="145077205" count="38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m/>
      </sharedItems>
    </cacheField>
    <cacheField name="预计日租金收入" numFmtId="26">
      <sharedItems containsBlank="1" containsNumber="1" containsInteger="1" containsMixedTypes="1" count="6">
        <n v="44630000"/>
        <n v="44496000"/>
        <n v="44932000"/>
        <s v="现金库已满"/>
        <n v="44416000"/>
        <m/>
      </sharedItems>
    </cacheField>
    <cacheField name="每日支出" numFmtId="26">
      <sharedItems containsString="0" containsBlank="1" containsNumber="1" containsInteger="1" minValue="40889000" maxValue="41310000" count="3">
        <n v="41310000"/>
        <n v="40889000"/>
        <m/>
      </sharedItems>
    </cacheField>
    <cacheField name="估值损益" numFmtId="26">
      <sharedItems containsString="0" containsBlank="1" containsNumber="1" containsInteger="1" minValue="21076996" maxValue="31614996" count="3">
        <n v="21076996"/>
        <n v="31614996"/>
        <m/>
      </sharedItems>
    </cacheField>
    <cacheField name="利润（最近24小时）" numFmtId="0">
      <sharedItems containsBlank="1" containsNumber="1" containsInteger="1" containsMixedTypes="1" count="18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6.8505092593" refreshedBy="admin" recordCount="53">
  <cacheSource type="worksheet">
    <worksheetSource ref="A3:L365" sheet="PointPanic"/>
  </cacheSource>
  <cacheFields count="12">
    <cacheField name="日期" numFmtId="0">
      <sharedItems containsString="0" containsBlank="1" containsNonDate="0" containsDate="1" minDate="2019-06-09T00:00:00" maxDate="2019-07-30T00:00:00" count="53"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m/>
      </sharedItems>
    </cacheField>
    <cacheField name="时间" numFmtId="0">
      <sharedItems containsString="0" containsBlank="1" containsNonDate="0" containsDate="1" minDate="1899-12-30T12:02:00" maxDate="1899-12-30T23:40:00" count="51">
        <d v="1899-12-30T16:35:00"/>
        <d v="1899-12-30T21:04:00"/>
        <d v="1899-12-30T16:20:00"/>
        <m/>
        <d v="1899-12-30T17:04:00"/>
        <d v="1899-12-30T21:19:00"/>
        <d v="1899-12-30T20:40:00"/>
        <d v="1899-12-30T14:23:00"/>
        <d v="1899-12-30T13:31:00"/>
        <d v="1899-12-30T19:49:00"/>
        <d v="1899-12-30T21:24:00"/>
        <d v="1899-12-30T23:40:00"/>
        <d v="1899-12-30T18:42:00"/>
        <d v="1899-12-30T18:17:00"/>
        <d v="1899-12-30T20:31:00"/>
        <d v="1899-12-30T18:26:00"/>
        <d v="1899-12-30T16:22:00"/>
        <d v="1899-12-30T18:37:00"/>
        <d v="1899-12-30T18:38:00"/>
        <d v="1899-12-30T19:12:00"/>
        <d v="1899-12-30T18:16:00"/>
        <d v="1899-12-30T19:46:00"/>
        <d v="1899-12-30T18:36:00"/>
        <d v="1899-12-30T14:44:00"/>
        <d v="1899-12-30T19:28:00"/>
        <d v="1899-12-30T18:43:00"/>
        <d v="1899-12-30T21:03:00"/>
        <d v="1899-12-30T19:03:00"/>
        <d v="1899-12-30T12:02:00"/>
        <d v="1899-12-30T19:58:00"/>
        <d v="1899-12-30T17:29:00"/>
        <d v="1899-12-30T19:21:00"/>
        <d v="1899-12-30T19:15:00"/>
        <d v="1899-12-30T19:51:00"/>
        <d v="1899-12-30T20:00:00"/>
        <d v="1899-12-30T16:37:00"/>
        <d v="1899-12-30T20:13:00"/>
        <d v="1899-12-30T20:18:00"/>
        <d v="1899-12-30T18:47:00"/>
        <d v="1899-12-30T15:47:00"/>
        <d v="1899-12-30T17:11:00"/>
        <d v="1899-12-30T13:03:00"/>
        <d v="1899-12-30T16:07:00"/>
        <d v="1899-12-30T16:40:00"/>
        <d v="1899-12-30T19:18:00"/>
        <d v="1899-12-30T14:14:00"/>
        <d v="1899-12-30T18:00:00"/>
        <d v="1899-12-30T17:28:00"/>
        <d v="1899-12-30T16:29:00"/>
        <d v="1899-12-30T16:27:00"/>
        <d v="1899-12-30T19:56:00"/>
      </sharedItems>
    </cacheField>
    <cacheField name="已经拥有百分之多少的价值" numFmtId="0">
      <sharedItems containsString="0" containsBlank="1" containsNumber="1" minValue="0.01" maxValue="0.01" count="2">
        <n v="0.01"/>
        <m/>
      </sharedItems>
    </cacheField>
    <cacheField name="该份额的价值" numFmtId="26">
      <sharedItems containsString="0" containsBlank="1" containsNumber="1" containsInteger="1" minValue="7149" maxValue="8039" count="4">
        <n v="8039"/>
        <m/>
        <n v="7149"/>
        <n v="7219"/>
      </sharedItems>
    </cacheField>
    <cacheField name="该份额的价格" numFmtId="0">
      <sharedItems containsString="0" containsBlank="1" containsNumber="1" containsInteger="1" minValue="7894" maxValue="7894" count="2">
        <n v="7894"/>
        <m/>
      </sharedItems>
    </cacheField>
    <cacheField name="租金（最近24小时）" numFmtId="26">
      <sharedItems containsBlank="1" containsNumber="1" containsInteger="1" containsMixedTypes="1" count="25">
        <n v="0"/>
        <n v="1089"/>
        <n v="1856"/>
        <m/>
        <n v="1950"/>
        <s v="现金库已满"/>
        <n v="2249"/>
        <n v="532"/>
        <n v="287"/>
        <n v="600"/>
        <n v="597"/>
        <n v="371"/>
        <n v="708"/>
        <n v="919"/>
        <n v="876"/>
        <n v="288"/>
        <n v="582"/>
        <n v="562"/>
        <n v="273"/>
        <n v="281"/>
        <n v="366"/>
        <n v="614"/>
        <n v="1985"/>
        <n v="501"/>
        <n v="329"/>
      </sharedItems>
    </cacheField>
    <cacheField name="支出（最近24小时）" numFmtId="26">
      <sharedItems containsString="0" containsBlank="1" containsNumber="1" containsInteger="1" minValue="-879" maxValue="0" count="48">
        <n v="0"/>
        <n v="-357"/>
        <n v="-540"/>
        <m/>
        <n v="-601"/>
        <n v="-369"/>
        <n v="-269"/>
        <n v="-510"/>
        <n v="-306"/>
        <n v="-395"/>
        <n v="-305"/>
        <n v="-351"/>
        <n v="-584"/>
        <n v="-530"/>
        <n v="-298"/>
        <n v="-596"/>
        <n v="-581"/>
        <n v="-331"/>
        <n v="-630"/>
        <n v="-879"/>
        <n v="-850"/>
        <n v="-288"/>
        <n v="-541"/>
        <n v="-483"/>
        <n v="-279"/>
        <n v="-276"/>
        <n v="-328"/>
        <n v="-575"/>
        <n v="-431"/>
        <n v="-322"/>
        <n v="-263"/>
        <n v="-529"/>
        <n v="-216"/>
        <n v="-349"/>
        <n v="-495"/>
        <n v="-310"/>
        <n v="-266"/>
        <n v="-523"/>
        <n v="-493"/>
        <n v="-219"/>
        <n v="-285"/>
        <n v="-301"/>
        <n v="-577"/>
        <n v="-474"/>
        <n v="-313"/>
        <n v="-527"/>
        <n v="-532"/>
        <n v="-302"/>
      </sharedItems>
    </cacheField>
    <cacheField name="最近7天利润" numFmtId="26">
      <sharedItems containsString="0" containsBlank="1" containsNumber="1" containsInteger="1" minValue="-2742" maxValue="2665" count="49">
        <n v="0"/>
        <n v="732"/>
        <n v="1316"/>
        <m/>
        <n v="2665"/>
        <n v="2397"/>
        <n v="2128"/>
        <n v="1887"/>
        <n v="1581"/>
        <n v="454"/>
        <n v="-435"/>
        <n v="-1480"/>
        <n v="-220"/>
        <n v="181"/>
        <n v="439"/>
        <n v="695"/>
        <n v="1002"/>
        <n v="1437"/>
        <n v="1780"/>
        <n v="87"/>
        <n v="141"/>
        <n v="109"/>
        <n v="161"/>
        <n v="184"/>
        <n v="177"/>
        <n v="142"/>
        <n v="-67"/>
        <n v="-389"/>
        <n v="-709"/>
        <n v="-1010"/>
        <n v="-1270"/>
        <n v="-1491"/>
        <n v="-1878"/>
        <n v="-2129"/>
        <n v="-2255"/>
        <n v="-2199"/>
        <n v="-2177"/>
        <n v="-2150"/>
        <n v="-2103"/>
        <n v="-2068"/>
        <n v="-2155"/>
        <n v="-2146"/>
        <n v="-2422"/>
        <n v="-2620"/>
        <n v="-2697"/>
        <n v="-2742"/>
        <n v="-735"/>
        <n v="-415"/>
        <n v="-112"/>
      </sharedItems>
    </cacheField>
    <cacheField name="预计日租金收入" numFmtId="26">
      <sharedItems containsBlank="1" containsNumber="1" containsInteger="1" containsMixedTypes="1" count="6">
        <n v="93000"/>
        <m/>
        <s v="现金库已满"/>
        <n v="32000"/>
        <n v="29000"/>
        <n v="28000"/>
      </sharedItems>
    </cacheField>
    <cacheField name="每日支出" numFmtId="26">
      <sharedItems containsString="0" containsBlank="1" containsNumber="1" containsInteger="1" minValue="27000" maxValue="30000" count="3">
        <n v="30000"/>
        <m/>
        <n v="27000"/>
      </sharedItems>
    </cacheField>
    <cacheField name="估值损益" numFmtId="26">
      <sharedItems containsString="0" containsBlank="1" containsNumber="1" containsInteger="1" minValue="-744" maxValue="146" count="4">
        <n v="146"/>
        <m/>
        <n v="-744"/>
        <n v="-674"/>
      </sharedItems>
    </cacheField>
    <cacheField name="利润（最近24小时）" numFmtId="0">
      <sharedItems containsBlank="1" containsNumber="1" containsInteger="1" containsMixedTypes="1" count="23">
        <n v="0"/>
        <n v="732"/>
        <n v="1316"/>
        <m/>
        <n v="1349"/>
        <e v="#VALUE!"/>
        <n v="1665"/>
        <n v="2"/>
        <n v="-11"/>
        <n v="4"/>
        <n v="16"/>
        <n v="40"/>
        <n v="78"/>
        <n v="26"/>
        <n v="41"/>
        <n v="79"/>
        <n v="-6"/>
        <n v="5"/>
        <n v="38"/>
        <n v="39"/>
        <n v="1458"/>
        <n v="-31"/>
        <n v="27"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6.8505324074" refreshedBy="admin" recordCount="36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19-07-30T00:00:00" count="36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m/>
      </sharedItems>
    </cacheField>
    <cacheField name="时间" numFmtId="0">
      <sharedItems containsString="0" containsBlank="1" containsNonDate="0" containsDate="1" minDate="1899-12-30T12:12:00" maxDate="1899-12-30T21:22:00" count="34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16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m/>
      </sharedItems>
    </cacheField>
    <cacheField name="支出（最近24小时）" numFmtId="26">
      <sharedItems containsString="0" containsBlank="1" containsNumber="1" containsInteger="1" minValue="-265502458" maxValue="-121079199" count="36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m/>
      </sharedItems>
    </cacheField>
    <cacheField name="最近7天利润" numFmtId="26">
      <sharedItems containsString="0" containsBlank="1" containsNumber="1" containsInteger="1" minValue="-1241452048" maxValue="748001625" count="36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m/>
      </sharedItems>
    </cacheField>
    <cacheField name="预计日租金收入" numFmtId="26">
      <sharedItems containsBlank="1" containsNumber="1" containsInteger="1" containsMixedTypes="1" count="6">
        <n v="135308000"/>
        <n v="134904000"/>
        <n v="136226000"/>
        <s v="现金库已满"/>
        <n v="134660000"/>
        <m/>
      </sharedItems>
    </cacheField>
    <cacheField name="每日支出" numFmtId="26">
      <sharedItems containsString="0" containsBlank="1" containsNumber="1" containsInteger="1" minValue="123966000" maxValue="125244000" count="3">
        <n v="125244000"/>
        <n v="123966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16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6.8505555556" refreshedBy="admin" recordCount="36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07-30T00:00:00" count="36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m/>
      </sharedItems>
    </cacheField>
    <cacheField name="时间" numFmtId="0">
      <sharedItems containsString="0" containsBlank="1" containsNonDate="0" containsDate="1" minDate="1899-12-30T12:13:00" maxDate="1899-12-30T21:23:00" count="36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m/>
      </sharedItems>
    </cacheField>
    <cacheField name="已经拥有百分之多少的价值" numFmtId="0">
      <sharedItems containsString="0" containsBlank="1" containsNumber="1" minValue="0.094" maxValue="0.094" count="2">
        <n v="0.094"/>
        <m/>
      </sharedItems>
    </cacheField>
    <cacheField name="该份额的价值" numFmtId="26">
      <sharedItems containsString="0" containsBlank="1" containsNumber="1" containsInteger="1" minValue="2168943517" maxValue="2190207727" count="3">
        <n v="2168943517"/>
        <n v="2190207727"/>
        <m/>
      </sharedItems>
    </cacheField>
    <cacheField name="该份额的价格" numFmtId="0">
      <sharedItems containsString="0" containsBlank="1" containsNumber="1" containsInteger="1" minValue="2126415381" maxValue="2126415381" count="2">
        <n v="2126415381"/>
        <m/>
      </sharedItems>
    </cacheField>
    <cacheField name="租金（最近24小时）" numFmtId="0">
      <sharedItems containsBlank="1" containsNumber="1" containsInteger="1" containsMixedTypes="1" count="16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m/>
      </sharedItems>
    </cacheField>
    <cacheField name="支出（最近24小时）" numFmtId="26">
      <sharedItems containsString="0" containsBlank="1" containsNumber="1" containsInteger="1" minValue="-176130631" maxValue="-80584495" count="36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m/>
      </sharedItems>
    </cacheField>
    <cacheField name="最近7天利润" numFmtId="26">
      <sharedItems containsString="0" containsBlank="1" containsNumber="1" containsInteger="1" minValue="-826241026" maxValue="377996981" count="36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m/>
      </sharedItems>
    </cacheField>
    <cacheField name="预计日租金收入" numFmtId="26">
      <sharedItems containsBlank="1" containsNumber="1" containsInteger="1" containsMixedTypes="1" count="6">
        <n v="958004000"/>
        <n v="955151000"/>
        <n v="964515000"/>
        <s v="现金库已满"/>
        <n v="953419000"/>
        <m/>
      </sharedItems>
    </cacheField>
    <cacheField name="每日支出" numFmtId="26">
      <sharedItems containsString="0" containsBlank="1" containsNumber="1" containsInteger="1" minValue="877711000" maxValue="886759000" count="3">
        <n v="886759000"/>
        <n v="877711000"/>
        <m/>
      </sharedItems>
    </cacheField>
    <cacheField name="估值损益" numFmtId="26">
      <sharedItems containsString="0" containsBlank="1" containsNumber="1" containsInteger="1" minValue="42528211" maxValue="63792421" count="3">
        <n v="42528211"/>
        <n v="63792421"/>
        <m/>
      </sharedItems>
    </cacheField>
    <cacheField name="利润（最近24小时）" numFmtId="0">
      <sharedItems containsBlank="1" containsNumber="1" containsInteger="1" containsMixedTypes="1" count="16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6.8505787037" refreshedBy="admin" recordCount="32">
  <cacheSource type="worksheet">
    <worksheetSource ref="A3:L365" sheet="波音机场"/>
  </cacheSource>
  <cacheFields count="12">
    <cacheField name="日期" numFmtId="0">
      <sharedItems containsString="0" containsBlank="1" containsNonDate="0" containsDate="1" minDate="2019-06-30T00:00:00" maxDate="2019-07-30T00:00:00" count="32"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m/>
      </sharedItems>
    </cacheField>
    <cacheField name="时间" numFmtId="0">
      <sharedItems containsString="0" containsBlank="1" containsNonDate="0" containsDate="1" minDate="1899-12-30T12:14:00" maxDate="1899-12-30T21:25:00" count="31">
        <d v="1899-12-30T19:58:00"/>
        <d v="1899-12-30T18:54:00"/>
        <d v="1899-12-30T15:00:00"/>
        <d v="1899-12-30T19:50:00"/>
        <d v="1899-12-30T19:08:00"/>
        <d v="1899-12-30T21:25:00"/>
        <d v="1899-12-30T20:47:00"/>
        <d v="1899-12-30T12:14:00"/>
        <d v="1899-12-30T20:17:00"/>
        <d v="1899-12-30T18:13:00"/>
        <d v="1899-12-30T19:35:00"/>
        <d v="1899-12-30T19:23:00"/>
        <d v="1899-12-30T19:59:00"/>
        <d v="1899-12-30T20:11:00"/>
        <d v="1899-12-30T16:48:00"/>
        <d v="1899-12-30T20:19:00"/>
        <d v="1899-12-30T20:26:00"/>
        <d v="1899-12-30T20:09:00"/>
        <d v="1899-12-30T16:20:00"/>
        <d v="1899-12-30T17:44:00"/>
        <d v="1899-12-30T13:10:00"/>
        <d v="1899-12-30T16:18:00"/>
        <d v="1899-12-30T16:53:00"/>
        <d v="1899-12-30T19:24:00"/>
        <d v="1899-12-30T14:23:00"/>
        <d v="1899-12-30T18:20:00"/>
        <d v="1899-12-30T21:21:00"/>
        <d v="1899-12-30T16:42:00"/>
        <d v="1899-12-30T16:41:00"/>
        <d v="1899-12-30T20:04:00"/>
        <m/>
      </sharedItems>
    </cacheField>
    <cacheField name="已经拥有百分之多少的价值" numFmtId="0">
      <sharedItems containsString="0" containsBlank="1" containsNumber="1" minValue="0.001" maxValue="0.001" count="2">
        <n v="0.001"/>
        <m/>
      </sharedItems>
    </cacheField>
    <cacheField name="该份额的价值" numFmtId="26">
      <sharedItems containsString="0" containsBlank="1" containsNumber="1" containsInteger="1" minValue="5708847" maxValue="5764816" count="3">
        <n v="5708847"/>
        <n v="5764816"/>
        <m/>
      </sharedItems>
    </cacheField>
    <cacheField name="该份额的价格" numFmtId="26">
      <sharedItems containsString="0" containsBlank="1" containsNumber="1" containsInteger="1" minValue="5596909" maxValue="5596909" count="2">
        <n v="5596909"/>
        <m/>
      </sharedItems>
    </cacheField>
    <cacheField name="租金（最近24小时）" numFmtId="26">
      <sharedItems containsBlank="1" containsNumber="1" containsInteger="1" containsMixedTypes="1" count="12">
        <n v="242145"/>
        <n v="444114"/>
        <n v="390324"/>
        <n v="226083"/>
        <n v="246998"/>
        <n v="311149"/>
        <n v="540631"/>
        <s v="现金库已满"/>
        <n v="1919118"/>
        <n v="383307"/>
        <n v="272495"/>
        <m/>
      </sharedItems>
    </cacheField>
    <cacheField name="支出（最近24小时）" numFmtId="26">
      <sharedItems containsString="0" containsBlank="1" containsNumber="1" containsInteger="1" minValue="-463588" maxValue="-212104" count="32">
        <n v="-216000"/>
        <n v="-421855"/>
        <n v="-393181"/>
        <n v="-226746"/>
        <n v="-224458"/>
        <n v="-264230"/>
        <n v="-463588"/>
        <n v="-348134"/>
        <n v="-259771"/>
        <n v="-224643"/>
        <n v="-212104"/>
        <n v="-426530"/>
        <n v="-243951"/>
        <n v="-280781"/>
        <n v="-411780"/>
        <n v="-249433"/>
        <n v="-214449"/>
        <n v="-421921"/>
        <n v="-397873"/>
        <n v="-222064"/>
        <n v="-229942"/>
        <n v="-246211"/>
        <n v="-222756"/>
        <n v="-242778"/>
        <n v="-222228"/>
        <n v="-382030"/>
        <n v="-252309"/>
        <n v="-212790"/>
        <n v="-424657"/>
        <n v="-382701"/>
        <n v="-242901"/>
        <m/>
      </sharedItems>
    </cacheField>
    <cacheField name="最近7天利润" numFmtId="26">
      <sharedItems containsString="0" containsBlank="1" containsNumber="1" containsInteger="1" minValue="-2174727" maxValue="224127" count="32">
        <n v="26145"/>
        <n v="22259"/>
        <n v="23288"/>
        <n v="22625"/>
        <n v="45165"/>
        <n v="92084"/>
        <n v="122208"/>
        <n v="-26568"/>
        <n v="-312484"/>
        <n v="-533241"/>
        <n v="-746374"/>
        <n v="-960137"/>
        <n v="-1226628"/>
        <n v="-1484151"/>
        <n v="-1715451"/>
        <n v="-1816108"/>
        <n v="-1725530"/>
        <n v="-1753615"/>
        <n v="-1731912"/>
        <n v="-1694246"/>
        <n v="-1680257"/>
        <n v="-1715864"/>
        <n v="-1737444"/>
        <n v="-1730789"/>
        <n v="-1953017"/>
        <n v="-2112819"/>
        <n v="-2174727"/>
        <n v="-2165453"/>
        <n v="-273544"/>
        <n v="-28223"/>
        <n v="224127"/>
        <m/>
      </sharedItems>
    </cacheField>
    <cacheField name="预计日租金收入" numFmtId="26">
      <sharedItems containsBlank="1" containsNumber="1" containsInteger="1" containsMixedTypes="1" count="6">
        <n v="237025000"/>
        <n v="236319000"/>
        <n v="238636000"/>
        <s v="现金库已满"/>
        <n v="235890000"/>
        <m/>
      </sharedItems>
    </cacheField>
    <cacheField name="每日支出" numFmtId="26">
      <sharedItems containsString="0" containsBlank="1" containsNumber="1" containsInteger="1" minValue="217159000" maxValue="219398000" count="3">
        <n v="219398000"/>
        <n v="217159000"/>
        <m/>
      </sharedItems>
    </cacheField>
    <cacheField name="估值损益" numFmtId="26">
      <sharedItems containsString="0" containsBlank="1" containsNumber="1" containsInteger="1" minValue="111938" maxValue="167907" count="3">
        <n v="111938"/>
        <n v="167907"/>
        <m/>
      </sharedItems>
    </cacheField>
    <cacheField name="利润（最近24小时）" numFmtId="26">
      <sharedItems containsBlank="1" containsNumber="1" containsInteger="1" containsMixedTypes="1" count="12">
        <n v="26145"/>
        <n v="22259"/>
        <n v="-2857"/>
        <n v="-663"/>
        <n v="22540"/>
        <n v="46919"/>
        <n v="77043"/>
        <e v="#VALUE!"/>
        <n v="1494461"/>
        <n v="606"/>
        <n v="29594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6.8506018519" refreshedBy="admin" recordCount="24">
  <cacheSource type="worksheet">
    <worksheetSource ref="A3:L365" sheet="Ghana"/>
  </cacheSource>
  <cacheFields count="12">
    <cacheField name="日期" numFmtId="0">
      <sharedItems containsString="0" containsBlank="1" containsNonDate="0" containsDate="1" minDate="2019-07-08T00:00:00" maxDate="2019-07-30T00:00:00" count="24"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m/>
      </sharedItems>
    </cacheField>
    <cacheField name="时间" numFmtId="0">
      <sharedItems containsString="0" containsBlank="1" containsNonDate="0" containsDate="1" minDate="1899-12-30T13:12:00" maxDate="1899-12-30T21:22:00" count="23">
        <d v="1899-12-30T20:19:00"/>
        <d v="1899-12-30T18:13:00"/>
        <d v="1899-12-30T19:38:00"/>
        <d v="1899-12-30T19:24:00"/>
        <d v="1899-12-30T20:00:00"/>
        <d v="1899-12-30T20:12:00"/>
        <d v="1899-12-30T16:49:00"/>
        <d v="1899-12-30T20:20:00"/>
        <d v="1899-12-30T20:26:00"/>
        <d v="1899-12-30T20:09:00"/>
        <d v="1899-12-30T16:22:00"/>
        <d v="1899-12-30T17:44:00"/>
        <d v="1899-12-30T13:12:00"/>
        <d v="1899-12-30T16:18:00"/>
        <d v="1899-12-30T17:03:00"/>
        <d v="1899-12-30T19:25:00"/>
        <d v="1899-12-30T14:23:00"/>
        <d v="1899-12-30T18:20:00"/>
        <d v="1899-12-30T21:22:00"/>
        <d v="1899-12-30T16:43:00"/>
        <d v="1899-12-30T16:42:00"/>
        <d v="1899-12-30T20:05:00"/>
        <m/>
      </sharedItems>
    </cacheField>
    <cacheField name="已经拥有百分之多少的价值" numFmtId="0">
      <sharedItems containsString="0" containsBlank="1" containsNumber="1" minValue="0.004" maxValue="0.004" count="2">
        <n v="0.004"/>
        <m/>
      </sharedItems>
    </cacheField>
    <cacheField name="该份额的价值" numFmtId="0">
      <sharedItems containsString="0" containsBlank="1" containsNumber="1" containsInteger="1" minValue="2009170491" maxValue="2009170491" count="2">
        <n v="2009170491"/>
        <m/>
      </sharedItems>
    </cacheField>
    <cacheField name="该份额的价格" numFmtId="0">
      <sharedItems containsString="0" containsBlank="1" containsNumber="1" containsInteger="1" minValue="1950650873" maxValue="1950650873" count="2">
        <n v="1950650873"/>
        <m/>
      </sharedItems>
    </cacheField>
    <cacheField name="租金（最近24小时）" numFmtId="0">
      <sharedItems containsBlank="1" containsNumber="1" containsInteger="1" containsMixedTypes="1" count="5">
        <s v="现金库已满"/>
        <n v="373208357"/>
        <n v="151803912"/>
        <n v="101222426"/>
        <m/>
      </sharedItems>
    </cacheField>
    <cacheField name="支出（最近24小时）" numFmtId="26">
      <sharedItems containsString="0" containsBlank="1" containsNumber="1" containsInteger="1" minValue="-148657564" maxValue="-73923638" count="24">
        <n v="-90536725"/>
        <n v="-78293935"/>
        <n v="-73923638"/>
        <n v="-148657564"/>
        <n v="-85023264"/>
        <n v="-97859097"/>
        <n v="-143515522"/>
        <n v="-86933792"/>
        <n v="-74740934"/>
        <n v="-147050129"/>
        <n v="-138668688"/>
        <n v="-77396049"/>
        <n v="-80141391"/>
        <n v="-85810777"/>
        <n v="-77636946"/>
        <n v="-84614180"/>
        <n v="-77452113"/>
        <n v="-133147345"/>
        <n v="-87935921"/>
        <n v="-74162783"/>
        <n v="-148004078"/>
        <n v="-133381233"/>
        <n v="-84657103"/>
        <m/>
      </sharedItems>
    </cacheField>
    <cacheField name="最近7天利润" numFmtId="26">
      <sharedItems containsString="0" containsBlank="1" containsNumber="1" containsInteger="1" minValue="-757949211" maxValue="-195046557" count="24">
        <n v="-370157889"/>
        <n v="-448451824"/>
        <n v="-522375462"/>
        <n v="-597109388"/>
        <n v="-615936002"/>
        <n v="-597245950"/>
        <n v="-597879288"/>
        <n v="-632960802"/>
        <n v="-601391996"/>
        <n v="-611180271"/>
        <n v="-603616126"/>
        <n v="-590488590"/>
        <n v="-585612849"/>
        <n v="-598022952"/>
        <n v="-605545050"/>
        <n v="-603225438"/>
        <n v="-680677551"/>
        <n v="-736372783"/>
        <n v="-757949211"/>
        <n v="-754715945"/>
        <n v="-390991019"/>
        <n v="-289248826"/>
        <n v="-195046557"/>
        <m/>
      </sharedItems>
    </cacheField>
    <cacheField name="预计日租金收入" numFmtId="0">
      <sharedItems containsBlank="1" containsNumber="1" containsInteger="1" containsMixedTypes="1" count="3">
        <s v="现金库已满"/>
        <n v="20968614000"/>
        <m/>
      </sharedItems>
    </cacheField>
    <cacheField name="每日支出" numFmtId="0">
      <sharedItems containsString="0" containsBlank="1" containsNumber="1" containsInteger="1" minValue="18921312000" maxValue="18921312000" count="2">
        <n v="18921312000"/>
        <m/>
      </sharedItems>
    </cacheField>
    <cacheField name="估值损益" numFmtId="0">
      <sharedItems containsString="0" containsBlank="1" containsNumber="1" containsInteger="1" minValue="58519523" maxValue="58519523" count="2">
        <n v="58519523"/>
        <m/>
      </sharedItems>
    </cacheField>
    <cacheField name="利润（最近24小时）" numFmtId="0">
      <sharedItems containsBlank="1" containsNumber="1" containsInteger="1" containsMixedTypes="1" count="5">
        <e v="#VALUE!"/>
        <n v="225204279"/>
        <n v="18422679"/>
        <n v="16565323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6.850625" refreshedBy="admin" recordCount="24">
  <cacheSource type="worksheet">
    <worksheetSource ref="A3:L365" sheet="宝岛"/>
  </cacheSource>
  <cacheFields count="12">
    <cacheField name="日期" numFmtId="0">
      <sharedItems containsString="0" containsBlank="1" containsNonDate="0" containsDate="1" minDate="2019-07-08T00:00:00" maxDate="2019-07-30T00:00:00" count="24"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m/>
      </sharedItems>
    </cacheField>
    <cacheField name="时间" numFmtId="0">
      <sharedItems containsString="0" containsBlank="1" containsNonDate="0" containsDate="1" minDate="1899-12-30T13:13:00" maxDate="1899-12-30T21:23:00" count="22">
        <d v="1899-12-30T20:29:00"/>
        <d v="1899-12-30T18:14:00"/>
        <d v="1899-12-30T19:39:00"/>
        <d v="1899-12-30T19:24:00"/>
        <d v="1899-12-30T20:00:00"/>
        <d v="1899-12-30T20:13:00"/>
        <d v="1899-12-30T16:49:00"/>
        <d v="1899-12-30T20:20:00"/>
        <d v="1899-12-30T20:27:00"/>
        <d v="1899-12-30T20:10:00"/>
        <d v="1899-12-30T16:22:00"/>
        <d v="1899-12-30T17:45:00"/>
        <d v="1899-12-30T13:13:00"/>
        <d v="1899-12-30T16:19:00"/>
        <d v="1899-12-30T17:04:00"/>
        <d v="1899-12-30T19:26:00"/>
        <d v="1899-12-30T15:13:00"/>
        <d v="1899-12-30T18:21:00"/>
        <d v="1899-12-30T21:23:00"/>
        <d v="1899-12-30T16:44:00"/>
        <d v="1899-12-30T20:0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46952000" maxValue="46952000" count="2">
        <n v="46952000"/>
        <m/>
      </sharedItems>
    </cacheField>
    <cacheField name="该份额的价格" numFmtId="0">
      <sharedItems containsString="0" containsBlank="1" containsNumber="1" containsInteger="1" minValue="45585722" maxValue="45585722" count="2">
        <n v="45585722"/>
        <m/>
      </sharedItems>
    </cacheField>
    <cacheField name="租金（最近24小时）" numFmtId="0">
      <sharedItems containsBlank="1" containsNumber="1" containsInteger="1" containsMixedTypes="1" count="5">
        <s v="现金库已满"/>
        <n v="16349254"/>
        <n v="3608077"/>
        <n v="2070371"/>
        <m/>
      </sharedItems>
    </cacheField>
    <cacheField name="支出（最近24小时）" numFmtId="26">
      <sharedItems containsString="0" containsBlank="1" containsNumber="1" containsInteger="1" minValue="-3472625" maxValue="-1726848" count="24">
        <n v="-1851836"/>
        <n v="-1828938"/>
        <n v="-1726848"/>
        <n v="-3472625"/>
        <n v="-1986133"/>
        <n v="-2285978"/>
        <n v="-3352508"/>
        <n v="-2030764"/>
        <n v="-1745940"/>
        <n v="-3435075"/>
        <n v="-3239286"/>
        <n v="-1807963"/>
        <n v="-1872094"/>
        <n v="-2004531"/>
        <n v="-1813591"/>
        <n v="-1976578"/>
        <n v="-1809273"/>
        <n v="-3110308"/>
        <n v="-2054174"/>
        <n v="-1732435"/>
        <n v="-3457360"/>
        <n v="-3115772"/>
        <n v="-1977581"/>
        <m/>
      </sharedItems>
    </cacheField>
    <cacheField name="最近7天利润" numFmtId="26">
      <sharedItems containsString="0" containsBlank="1" containsNumber="1" containsInteger="1" minValue="-17705613" maxValue="2639636" count="24">
        <n v="-1851836"/>
        <n v="-3680774"/>
        <n v="-5407622"/>
        <n v="-7153399"/>
        <n v="-9139532"/>
        <n v="-10854164"/>
        <n v="-12492040"/>
        <n v="-14522804"/>
        <n v="-14048452"/>
        <n v="-14277105"/>
        <n v="-14100408"/>
        <n v="-13793750"/>
        <n v="-13679854"/>
        <n v="-13969753"/>
        <n v="-14145468"/>
        <n v="-14091282"/>
        <n v="-15900555"/>
        <n v="-17201590"/>
        <n v="-17705613"/>
        <n v="-17630085"/>
        <n v="-1502363"/>
        <n v="733255"/>
        <n v="2639636"/>
        <m/>
      </sharedItems>
    </cacheField>
    <cacheField name="预计日租金收入" numFmtId="0">
      <sharedItems containsBlank="1" containsNumber="1" containsInteger="1" containsMixedTypes="1" count="3">
        <s v="现金库已满"/>
        <n v="1920000"/>
        <m/>
      </sharedItems>
    </cacheField>
    <cacheField name="每日支出" numFmtId="0">
      <sharedItems containsString="0" containsBlank="1" containsNumber="1" containsInteger="1" minValue="1768000" maxValue="1768000" count="2">
        <n v="1768000"/>
        <m/>
      </sharedItems>
    </cacheField>
    <cacheField name="估值损益" numFmtId="0">
      <sharedItems containsString="0" containsBlank="1" containsNumber="1" containsInteger="1" minValue="1366278" maxValue="1366278" count="2">
        <n v="1366278"/>
        <m/>
      </sharedItems>
    </cacheField>
    <cacheField name="利润（最近24小时）" numFmtId="0">
      <sharedItems containsBlank="1" containsNumber="1" containsInteger="1" containsMixedTypes="1" count="5">
        <e v="#VALUE!"/>
        <n v="12891894"/>
        <n v="492305"/>
        <n v="9279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6.8506365741" refreshedBy="admin" recordCount="24">
  <cacheSource type="worksheet">
    <worksheetSource ref="A3:L365" sheet="诹访之濑岛"/>
  </cacheSource>
  <cacheFields count="12">
    <cacheField name="日期" numFmtId="0">
      <sharedItems containsString="0" containsBlank="1" containsNonDate="0" containsDate="1" minDate="2019-07-08T00:00:00" maxDate="2019-07-30T00:00:00" count="24"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m/>
      </sharedItems>
    </cacheField>
    <cacheField name="时间" numFmtId="0">
      <sharedItems containsString="0" containsBlank="1" containsNonDate="0" containsDate="1" minDate="1899-12-30T13:14:00" maxDate="1899-12-30T21:24:00" count="22">
        <d v="1899-12-30T20:35:00"/>
        <d v="1899-12-30T18:15:00"/>
        <d v="1899-12-30T19:40:00"/>
        <d v="1899-12-30T19:25:00"/>
        <d v="1899-12-30T20:01:00"/>
        <d v="1899-12-30T20:14:00"/>
        <d v="1899-12-30T16:50:00"/>
        <d v="1899-12-30T20:21:00"/>
        <d v="1899-12-30T20:27:00"/>
        <d v="1899-12-30T20:10:00"/>
        <d v="1899-12-30T16:23:00"/>
        <d v="1899-12-30T17:46:00"/>
        <d v="1899-12-30T13:14:00"/>
        <d v="1899-12-30T16:19:00"/>
        <d v="1899-12-30T17:04:00"/>
        <d v="1899-12-30T19:26:00"/>
        <d v="1899-12-30T15:13:00"/>
        <d v="1899-12-30T18:21:00"/>
        <d v="1899-12-30T21:24:00"/>
        <d v="1899-12-30T16:45:00"/>
        <d v="1899-12-30T20:0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930000" maxValue="930000" count="2">
        <n v="930000"/>
        <m/>
      </sharedItems>
    </cacheField>
    <cacheField name="该份额的价格" numFmtId="0">
      <sharedItems containsString="0" containsBlank="1" containsNumber="1" containsInteger="1" minValue="903497" maxValue="903497" count="2">
        <n v="903497"/>
        <m/>
      </sharedItems>
    </cacheField>
    <cacheField name="租金（最近24小时）" numFmtId="0">
      <sharedItems containsBlank="1" containsNumber="1" containsInteger="1" containsMixedTypes="1" count="5">
        <s v="现金库已满"/>
        <n v="317886"/>
        <n v="67275"/>
        <n v="44653"/>
        <m/>
      </sharedItems>
    </cacheField>
    <cacheField name="支出（最近24小时）" numFmtId="26">
      <sharedItems containsString="0" containsBlank="1" containsNumber="1" containsInteger="1" minValue="-66780" maxValue="-33208" count="24">
        <n v="-35040"/>
        <n v="-35171"/>
        <n v="-33208"/>
        <n v="-66780"/>
        <n v="-38194"/>
        <n v="-43960"/>
        <n v="-64470"/>
        <n v="-39053"/>
        <n v="-33575"/>
        <n v="-66058"/>
        <n v="-62293"/>
        <n v="-34768"/>
        <n v="-36001"/>
        <n v="-38548"/>
        <n v="-34876"/>
        <n v="-38011"/>
        <n v="-34793"/>
        <n v="-59812"/>
        <n v="-39502"/>
        <n v="-33316"/>
        <n v="-66487"/>
        <n v="-59918"/>
        <n v="-38030"/>
        <m/>
      </sharedItems>
    </cacheField>
    <cacheField name="最近7天利润" numFmtId="26">
      <sharedItems containsString="0" containsBlank="1" containsNumber="1" containsInteger="1" minValue="-340486" maxValue="56950" count="24">
        <n v="-35040"/>
        <n v="-70211"/>
        <n v="-103419"/>
        <n v="-136991"/>
        <n v="-175185"/>
        <n v="-208158"/>
        <n v="-239655"/>
        <n v="-278708"/>
        <n v="-270158"/>
        <n v="-274555"/>
        <n v="-271157"/>
        <n v="-265260"/>
        <n v="-263070"/>
        <n v="-268645"/>
        <n v="-272024"/>
        <n v="-270982"/>
        <n v="-305775"/>
        <n v="-330794"/>
        <n v="-340486"/>
        <n v="-339034"/>
        <n v="-25408"/>
        <n v="15451"/>
        <n v="56950"/>
        <m/>
      </sharedItems>
    </cacheField>
    <cacheField name="预计日租金收入" numFmtId="0">
      <sharedItems containsBlank="1" containsNumber="1" containsInteger="1" containsMixedTypes="1" count="3">
        <s v="现金库已满"/>
        <n v="37000"/>
        <m/>
      </sharedItems>
    </cacheField>
    <cacheField name="每日支出" numFmtId="0">
      <sharedItems containsString="0" containsBlank="1" containsNumber="1" containsInteger="1" minValue="34000" maxValue="34000" count="2">
        <n v="34000"/>
        <m/>
      </sharedItems>
    </cacheField>
    <cacheField name="估值损益" numFmtId="0">
      <sharedItems containsString="0" containsBlank="1" containsNumber="1" containsInteger="1" minValue="26503" maxValue="26503" count="2">
        <n v="26503"/>
        <m/>
      </sharedItems>
    </cacheField>
    <cacheField name="利润（最近24小时）" numFmtId="0">
      <sharedItems containsBlank="1" containsNumber="1" containsInteger="1" containsMixedTypes="1" count="5">
        <e v="#VALUE!"/>
        <n v="251399"/>
        <n v="7357"/>
        <n v="6623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6.8506597222" refreshedBy="admin" recordCount="20">
  <cacheSource type="worksheet">
    <worksheetSource ref="A3:L365" sheet="弗里蒙特岛"/>
  </cacheSource>
  <cacheFields count="12">
    <cacheField name="日期" numFmtId="0">
      <sharedItems containsString="0" containsBlank="1" containsNonDate="0" containsDate="1" minDate="2019-07-12T00:00:00" maxDate="2019-07-30T00:00:00" count="20"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m/>
      </sharedItems>
    </cacheField>
    <cacheField name="时间" numFmtId="0">
      <sharedItems containsString="0" containsBlank="1" containsNonDate="0" containsDate="1" minDate="1899-12-30T13:16:00" maxDate="1899-12-30T21:27:00" count="20">
        <d v="1899-12-30T20:04:00"/>
        <d v="1899-12-30T20:15:00"/>
        <d v="1899-12-30T16:53:00"/>
        <d v="1899-12-30T20:22:00"/>
        <d v="1899-12-30T20:32:00"/>
        <d v="1899-12-30T20:12:00"/>
        <d v="1899-12-30T16:26:00"/>
        <d v="1899-12-30T17:49:00"/>
        <d v="1899-12-30T13:16:00"/>
        <d v="1899-12-30T16:21:00"/>
        <d v="1899-12-30T17:06:00"/>
        <d v="1899-12-30T19:28:00"/>
        <d v="1899-12-30T20:14:00"/>
        <d v="1899-12-30T15:16:00"/>
        <d v="1899-12-30T18:23:00"/>
        <d v="1899-12-30T21:27:00"/>
        <d v="1899-12-30T16:50:00"/>
        <d v="1899-12-30T16:47:00"/>
        <d v="1899-12-30T20:0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034000" maxValue="1034000" count="2">
        <n v="1034000"/>
        <m/>
      </sharedItems>
    </cacheField>
    <cacheField name="该份额的价格" numFmtId="0">
      <sharedItems containsString="0" containsBlank="1" containsNumber="1" containsInteger="1" minValue="4037" maxValue="4037" count="2">
        <n v="4037"/>
        <m/>
      </sharedItems>
    </cacheField>
    <cacheField name="租金（最近24小时）" numFmtId="0">
      <sharedItems containsBlank="1" containsNumber="1" containsInteger="1" containsMixedTypes="1" count="5">
        <s v="现金库已满"/>
        <n v="334374"/>
        <n v="73700"/>
        <n v="46244"/>
        <m/>
      </sharedItems>
    </cacheField>
    <cacheField name="支出（最近24小时）" numFmtId="26">
      <sharedItems containsString="0" containsBlank="1" containsNumber="1" containsInteger="1" minValue="-74308" maxValue="-35278" count="20">
        <n v="-35278"/>
        <n v="-49132"/>
        <n v="-72055"/>
        <n v="-43647"/>
        <n v="-37525"/>
        <n v="-73829"/>
        <n v="-69621"/>
        <n v="-38858"/>
        <n v="-40236"/>
        <n v="-43083"/>
        <n v="-38979"/>
        <n v="-42483"/>
        <n v="-38887"/>
        <n v="-66850"/>
        <n v="-44150"/>
        <n v="-37235"/>
        <n v="-74308"/>
        <n v="-66967"/>
        <n v="-42504"/>
        <m/>
      </sharedItems>
    </cacheField>
    <cacheField name="最近7天利润" numFmtId="26">
      <sharedItems containsString="0" containsBlank="1" containsNumber="1" containsInteger="1" minValue="-380544" maxValue="37211" count="20">
        <n v="-35278"/>
        <n v="-72130"/>
        <n v="-107333"/>
        <n v="-150980"/>
        <n v="-188505"/>
        <n v="-224809"/>
        <n v="-258126"/>
        <n v="-296984"/>
        <n v="-294018"/>
        <n v="-300249"/>
        <n v="-304025"/>
        <n v="-302861"/>
        <n v="-341748"/>
        <n v="-369711"/>
        <n v="-380544"/>
        <n v="-378921"/>
        <n v="-49308"/>
        <n v="-5508"/>
        <n v="37211"/>
        <m/>
      </sharedItems>
    </cacheField>
    <cacheField name="预计日租金收入" numFmtId="0">
      <sharedItems containsBlank="1" containsNumber="1" containsInteger="1" containsMixedTypes="1" count="3">
        <s v="现金库已满"/>
        <n v="42000"/>
        <m/>
      </sharedItems>
    </cacheField>
    <cacheField name="每日支出" numFmtId="0">
      <sharedItems containsString="0" containsBlank="1" containsNumber="1" containsInteger="1" minValue="38000" maxValue="38000" count="2">
        <n v="38000"/>
        <m/>
      </sharedItems>
    </cacheField>
    <cacheField name="估值损益" numFmtId="0">
      <sharedItems containsString="0" containsBlank="1" containsNumber="1" containsInteger="1" minValue="29963" maxValue="29963" count="2">
        <n v="29963"/>
        <m/>
      </sharedItems>
    </cacheField>
    <cacheField name="利润（最近24小时）" numFmtId="0">
      <sharedItems containsBlank="1" containsNumber="1" containsInteger="1" containsMixedTypes="1" count="5">
        <e v="#VALUE!"/>
        <n v="260066"/>
        <n v="6733"/>
        <n v="374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6.8506828704" refreshedBy="admin" recordCount="18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07-30T00:00:00" count="18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m/>
      </sharedItems>
    </cacheField>
    <cacheField name="时间" numFmtId="0">
      <sharedItems containsString="0" containsBlank="1" containsNonDate="0" containsDate="1" minDate="1899-12-30T13:15:00" maxDate="1899-12-30T21:24:00" count="16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m/>
      </sharedItems>
    </cacheField>
    <cacheField name="已经拥有百分之多少的价值" numFmtId="0">
      <sharedItems containsString="0" containsBlank="1" containsNumber="1" minValue="0.58" maxValue="0.58" count="2">
        <n v="0.58"/>
        <m/>
      </sharedItems>
    </cacheField>
    <cacheField name="该份额的价值" numFmtId="0">
      <sharedItems containsString="0" containsBlank="1" containsNumber="1" containsInteger="1" minValue="1627248533" maxValue="1627248533" count="2">
        <n v="1627248533"/>
        <m/>
      </sharedItems>
    </cacheField>
    <cacheField name="该份额的价格" numFmtId="0">
      <sharedItems containsString="0" containsBlank="1" containsNumber="1" containsInteger="1" minValue="1579853784" maxValue="1579853784" count="2">
        <n v="1579853784"/>
        <m/>
      </sharedItems>
    </cacheField>
    <cacheField name="租金（最近24小时）" numFmtId="0">
      <sharedItems containsBlank="1" containsNumber="1" containsInteger="1" containsMixedTypes="1" count="5">
        <s v="现金库已满"/>
        <n v="357660440"/>
        <n v="119320225"/>
        <n v="73413129"/>
        <m/>
      </sharedItems>
    </cacheField>
    <cacheField name="支出（最近24小时）" numFmtId="0">
      <sharedItems containsString="0" containsBlank="1" containsNumber="1" containsInteger="1" minValue="-119869280" maxValue="-60064827" count="18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m/>
      </sharedItems>
    </cacheField>
    <cacheField name="最近7天利润" numFmtId="0">
      <sharedItems containsString="0" containsBlank="1" containsNumber="1" containsInteger="1" minValue="-613864919" maxValue="-113610767" count="18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m/>
      </sharedItems>
    </cacheField>
    <cacheField name="预计日租金收入" numFmtId="0">
      <sharedItems containsBlank="1" containsNumber="1" containsInteger="1" containsMixedTypes="1" count="3">
        <s v="现金库已满"/>
        <n v="114802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47394796" maxValue="47394796" count="2">
        <n v="47394796"/>
        <m/>
      </sharedItems>
    </cacheField>
    <cacheField name="利润（最近24小时）" numFmtId="0">
      <sharedItems containsBlank="1" containsNumber="1" containsInteger="1" containsMixedTypes="1" count="5">
        <e v="#VALUE!"/>
        <n v="237791160"/>
        <n v="11294064"/>
        <n v="4848897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6.8507060185" refreshedBy="admin" recordCount="16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19-07-30T00:00:00" count="16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m/>
      </sharedItems>
    </cacheField>
    <cacheField name="时间" numFmtId="0">
      <sharedItems containsString="0" containsBlank="1" containsNonDate="0" containsDate="1" minDate="1899-12-30T13:15:00" maxDate="1899-12-30T21:25:00" count="16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0">
      <sharedItems containsBlank="1" containsNumber="1" containsInteger="1" containsMixedTypes="1" count="5">
        <s v="现金库已满"/>
        <n v="408086404"/>
        <n v="215428093"/>
        <n v="133063535"/>
        <m/>
      </sharedItems>
    </cacheField>
    <cacheField name="支出（最近24小时）" numFmtId="0">
      <sharedItems containsString="0" containsBlank="1" containsNumber="1" containsInteger="1" minValue="-217004146" maxValue="-108737756" count="16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m/>
      </sharedItems>
    </cacheField>
    <cacheField name="最近7天利润" numFmtId="0">
      <sharedItems containsString="0" containsBlank="1" containsNumber="1" containsInteger="1" minValue="-1111305463" maxValue="-447166703" count="16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m/>
      </sharedItems>
    </cacheField>
    <cacheField name="预计日租金收入" numFmtId="0">
      <sharedItems containsBlank="1" containsNumber="1" containsInteger="1" containsMixedTypes="1" count="3">
        <s v="现金库已满"/>
        <n v="120542000"/>
        <m/>
      </sharedItems>
    </cacheField>
    <cacheField name="每日支出" numFmtId="0">
      <sharedItems containsString="0" containsBlank="1" containsNumber="1" containsInteger="1" minValue="110970000" maxValue="110970000" count="2">
        <n v="110970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5">
        <e v="#VALUE!"/>
        <n v="191082258"/>
        <n v="19864018"/>
        <n v="8938967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6.8507291667" refreshedBy="admin" recordCount="16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19-07-30T00:00:00" count="16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m/>
      </sharedItems>
    </cacheField>
    <cacheField name="时间" numFmtId="0">
      <sharedItems containsString="0" containsBlank="1" containsNonDate="0" containsDate="1" minDate="1899-12-30T13:16:00" maxDate="1899-12-30T21:25:00" count="16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5">
        <s v="现金库已满"/>
        <n v="404253542"/>
        <n v="206674764"/>
        <n v="125034085"/>
        <m/>
      </sharedItems>
    </cacheField>
    <cacheField name="支出（最近24小时）" numFmtId="0">
      <sharedItems containsString="0" containsBlank="1" containsNumber="1" containsInteger="1" minValue="-206671173" maxValue="-103560047" count="16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m/>
      </sharedItems>
    </cacheField>
    <cacheField name="最近7天利润" numFmtId="0">
      <sharedItems containsString="0" containsBlank="1" containsNumber="1" containsInteger="1" minValue="-1058391463" maxValue="-411897494" count="16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m/>
      </sharedItems>
    </cacheField>
    <cacheField name="预计日租金收入" numFmtId="0">
      <sharedItems containsBlank="1" containsNumber="1" containsInteger="1" containsMixedTypes="1" count="3">
        <s v="现金库已满"/>
        <n v="114802000"/>
        <m/>
      </sharedItems>
    </cacheField>
    <cacheField name="每日支出" numFmtId="0">
      <sharedItems containsString="0" containsBlank="1" containsNumber="1" containsInteger="1" minValue="105686000" maxValue="105686000" count="2">
        <n v="105686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5">
        <e v="#VALUE!"/>
        <n v="197582369"/>
        <n v="20422761"/>
        <n v="6819891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6.8507523148" refreshedBy="admin" recordCount="15">
  <cacheSource type="worksheet">
    <worksheetSource ref="A3:L365" sheet="珲春防川风景名胜区"/>
  </cacheSource>
  <cacheFields count="12">
    <cacheField name="日期" numFmtId="0">
      <sharedItems containsString="0" containsBlank="1" containsNonDate="0" containsDate="1" minDate="2019-07-16T00:00:00" maxDate="2019-07-30T00:00:00" count="15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5T00:00:00"/>
        <d v="2019-07-26T00:00:00"/>
        <d v="2019-07-27T00:00:00"/>
        <d v="2019-07-28T00:00:00"/>
        <d v="2019-07-29T00:00:00"/>
        <d v="2019-07-30T00:00:00"/>
        <m/>
      </sharedItems>
    </cacheField>
    <cacheField name="时间" numFmtId="0">
      <sharedItems containsString="0" containsBlank="1" containsNonDate="0" containsDate="1" minDate="1899-12-30T13:17:00" maxDate="1899-12-30T21:27:00" count="15">
        <d v="1899-12-30T20:33:00"/>
        <d v="1899-12-30T20:13:00"/>
        <d v="1899-12-30T16:27:00"/>
        <d v="1899-12-30T17:50:00"/>
        <d v="1899-12-30T13:17:00"/>
        <d v="1899-12-30T16:21:00"/>
        <d v="1899-12-30T17:07:00"/>
        <d v="1899-12-30T19:28:00"/>
        <d v="1899-12-30T15:17:00"/>
        <d v="1899-12-30T18:23:00"/>
        <d v="1899-12-30T21:27:00"/>
        <d v="1899-12-30T16:51:00"/>
        <d v="1899-12-30T16:48:00"/>
        <d v="1899-12-30T20:0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919430000" maxValue="919430000" count="2">
        <n v="919430000"/>
        <m/>
      </sharedItems>
    </cacheField>
    <cacheField name="该份额的价格" numFmtId="0">
      <sharedItems containsString="0" containsBlank="1" containsNumber="1" containsInteger="1" minValue="892651100" maxValue="892651100" count="2">
        <n v="892651100"/>
        <m/>
      </sharedItems>
    </cacheField>
    <cacheField name="租金（最近24小时）" numFmtId="0">
      <sharedItems containsBlank="1" containsNumber="1" containsInteger="1" containsMixedTypes="1" count="5">
        <s v="现金库已满"/>
        <n v="302562811"/>
        <n v="68891690"/>
        <n v="41721756"/>
        <m/>
      </sharedItems>
    </cacheField>
    <cacheField name="支出（最近24小时）" numFmtId="0">
      <sharedItems containsString="0" containsBlank="1" containsNumber="1" containsInteger="1" minValue="-67727507" maxValue="-33937311" count="15">
        <n v="-34201876"/>
        <n v="-67290975"/>
        <n v="-63455580"/>
        <n v="-35416872"/>
        <n v="-36673156"/>
        <n v="-39267500"/>
        <n v="-35527108"/>
        <n v="-38719930"/>
        <n v="-60928982"/>
        <n v="-40239977"/>
        <n v="-33937311"/>
        <n v="-67727507"/>
        <n v="-61036010"/>
        <n v="-38739572"/>
        <m/>
      </sharedItems>
    </cacheField>
    <cacheField name="最近7天利润" numFmtId="0">
      <sharedItems containsString="0" containsBlank="1" containsNumber="1" containsInteger="1" minValue="-346841868" maxValue="37161621" count="15">
        <n v="-139211842"/>
        <n v="-172300941"/>
        <n v="-202667422"/>
        <n v="-238084294"/>
        <n v="-267534818"/>
        <n v="-273658703"/>
        <n v="-277100858"/>
        <n v="-276039390"/>
        <n v="-336968372"/>
        <n v="-346841868"/>
        <n v="-345362307"/>
        <n v="-47139168"/>
        <n v="-1347671"/>
        <n v="37161621"/>
        <m/>
      </sharedItems>
    </cacheField>
    <cacheField name="预计日租金收入" numFmtId="0">
      <sharedItems containsBlank="1" containsNumber="1" containsInteger="1" containsMixedTypes="1" count="3">
        <s v="现金库已满"/>
        <n v="37621000"/>
        <m/>
      </sharedItems>
    </cacheField>
    <cacheField name="每日支出" numFmtId="0">
      <sharedItems containsString="0" containsBlank="1" containsNumber="1" containsInteger="1" minValue="34634000" maxValue="34634000" count="2">
        <n v="34634000"/>
        <m/>
      </sharedItems>
    </cacheField>
    <cacheField name="估值损益" numFmtId="0">
      <sharedItems containsString="0" containsBlank="1" containsNumber="1" containsInteger="1" minValue="26778900" maxValue="26778900" count="2">
        <n v="26778900"/>
        <m/>
      </sharedItems>
    </cacheField>
    <cacheField name="利润（最近24小时）" numFmtId="0">
      <sharedItems containsBlank="1" containsNumber="1" containsInteger="1" containsMixedTypes="1" count="5">
        <e v="#VALUE!"/>
        <n v="234835304"/>
        <n v="7855680"/>
        <n v="2982184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6.850775463" refreshedBy="admin" recordCount="15">
  <cacheSource type="worksheet">
    <worksheetSource ref="A3:L365" sheet="沈飞集团"/>
  </cacheSource>
  <cacheFields count="12">
    <cacheField name="日期" numFmtId="0">
      <sharedItems containsString="0" containsBlank="1" containsNonDate="0" containsDate="1" minDate="2019-07-17T00:00:00" maxDate="2019-07-30T00:00:00" count="15"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m/>
      </sharedItems>
    </cacheField>
    <cacheField name="时间" numFmtId="0">
      <sharedItems containsString="0" containsBlank="1" containsNonDate="0" containsDate="1" minDate="1899-12-30T13:18:00" maxDate="1899-12-30T21:28:00" count="14">
        <d v="1899-12-30T20:16:00"/>
        <d v="1899-12-30T16:27:00"/>
        <d v="1899-12-30T17:51:00"/>
        <d v="1899-12-30T13:18:00"/>
        <d v="1899-12-30T17:08:00"/>
        <d v="1899-12-30T19:29:00"/>
        <d v="1899-12-30T20:19:00"/>
        <d v="1899-12-30T15:17:00"/>
        <d v="1899-12-30T18:24:00"/>
        <d v="1899-12-30T21:28:00"/>
        <d v="1899-12-30T16:52:00"/>
        <d v="1899-12-30T16:56:00"/>
        <d v="1899-12-30T20:10:00"/>
        <m/>
      </sharedItems>
    </cacheField>
    <cacheField name="已经拥有百分之多少的价值" numFmtId="0">
      <sharedItems containsString="0" containsBlank="1" containsNumber="1" minValue="0.486" maxValue="0.486" count="2">
        <n v="0.486"/>
        <m/>
      </sharedItems>
    </cacheField>
    <cacheField name="该份额的价值" numFmtId="0">
      <sharedItems containsString="0" containsBlank="1" containsNumber="1" containsInteger="1" minValue="695952" maxValue="695952" count="2">
        <n v="695952"/>
        <m/>
      </sharedItems>
    </cacheField>
    <cacheField name="该份额的价格" numFmtId="0">
      <sharedItems containsString="0" containsBlank="1" containsNumber="1" containsInteger="1" minValue="676341" maxValue="676341" count="2">
        <n v="676341"/>
        <m/>
      </sharedItems>
    </cacheField>
    <cacheField name="租金（最近24小时）" numFmtId="0">
      <sharedItems containsBlank="1" containsNumber="1" containsInteger="1" containsMixedTypes="1" count="5">
        <s v="现金库已满"/>
        <n v="210718"/>
        <n v="52910"/>
        <n v="33367"/>
        <m/>
      </sharedItems>
    </cacheField>
    <cacheField name="支出（最近24小时）" numFmtId="0">
      <sharedItems containsString="0" containsBlank="1" containsNumber="1" containsInteger="1" minValue="-50369" maxValue="-24392" count="15">
        <n v="-24392"/>
        <n v="-46976"/>
        <n v="-26339"/>
        <n v="-27273"/>
        <n v="-29204"/>
        <n v="-26421"/>
        <n v="-28796"/>
        <n v="-26359"/>
        <n v="-45313"/>
        <n v="-29926"/>
        <n v="-25239"/>
        <n v="-50369"/>
        <n v="-45393"/>
        <n v="-28811"/>
        <m/>
      </sharedItems>
    </cacheField>
    <cacheField name="最近7天利润" numFmtId="0">
      <sharedItems containsString="0" containsBlank="1" containsNumber="1" containsInteger="1" minValue="-232293" maxValue="40227" count="15">
        <n v="-24392"/>
        <n v="-46976"/>
        <n v="-73315"/>
        <n v="-95217"/>
        <n v="-124421"/>
        <n v="-150842"/>
        <n v="-179638"/>
        <n v="-205997"/>
        <n v="-224951"/>
        <n v="-232293"/>
        <n v="-231193"/>
        <n v="-23703"/>
        <n v="9250"/>
        <n v="40227"/>
        <m/>
      </sharedItems>
    </cacheField>
    <cacheField name="预计日租金收入" numFmtId="0">
      <sharedItems containsBlank="1" containsNumber="1" containsInteger="1" containsMixedTypes="1" count="3">
        <s v="现金库已满"/>
        <n v="57000"/>
        <m/>
      </sharedItems>
    </cacheField>
    <cacheField name="每日支出" numFmtId="0">
      <sharedItems containsString="0" containsBlank="1" containsNumber="1" containsInteger="1" minValue="53000" maxValue="53000" count="2">
        <n v="53000"/>
        <m/>
      </sharedItems>
    </cacheField>
    <cacheField name="估值损益" numFmtId="0">
      <sharedItems containsString="0" containsBlank="1" containsNumber="1" containsInteger="1" minValue="19611" maxValue="19611" count="2">
        <n v="19611"/>
        <m/>
      </sharedItems>
    </cacheField>
    <cacheField name="利润（最近24小时）" numFmtId="0">
      <sharedItems containsBlank="1" containsNumber="1" containsInteger="1" containsMixedTypes="1" count="5">
        <e v="#VALUE!"/>
        <n v="160349"/>
        <n v="7517"/>
        <n v="4556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6.8507986111" refreshedBy="admin" recordCount="14">
  <cacheSource type="worksheet">
    <worksheetSource ref="A3:L365" sheet="沈飞军用机场"/>
  </cacheSource>
  <cacheFields count="12">
    <cacheField name="日期" numFmtId="0">
      <sharedItems containsString="0" containsBlank="1" containsNonDate="0" containsDate="1" minDate="2019-07-18T00:00:00" maxDate="2019-07-30T00:00:00" count="14"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m/>
      </sharedItems>
    </cacheField>
    <cacheField name="时间" numFmtId="0">
      <sharedItems containsString="0" containsBlank="1" containsNonDate="0" containsDate="1" minDate="1899-12-30T13:24:00" maxDate="1899-12-30T21:28:00" count="14">
        <d v="1899-12-30T16:52:00"/>
        <d v="1899-12-30T17:52:00"/>
        <d v="1899-12-30T13:24:00"/>
        <d v="1899-12-30T16:27:00"/>
        <d v="1899-12-30T17:08:00"/>
        <d v="1899-12-30T19:29:00"/>
        <d v="1899-12-30T20:19:00"/>
        <d v="1899-12-30T15:18:00"/>
        <d v="1899-12-30T18:24:00"/>
        <d v="1899-12-30T21:28:00"/>
        <d v="1899-12-30T16:54:00"/>
        <d v="1899-12-30T16:56:00"/>
        <d v="1899-12-30T20:11:00"/>
        <m/>
      </sharedItems>
    </cacheField>
    <cacheField name="已经拥有百分之多少的价值" numFmtId="0">
      <sharedItems containsString="0" containsBlank="1" containsNumber="1" minValue="0.018" maxValue="0.018" count="2">
        <n v="0.018"/>
        <m/>
      </sharedItems>
    </cacheField>
    <cacheField name="该份额的价值" numFmtId="0">
      <sharedItems containsString="0" containsBlank="1" containsNumber="1" containsInteger="1" minValue="88464776" maxValue="88464776" count="2">
        <n v="88464776"/>
        <m/>
      </sharedItems>
    </cacheField>
    <cacheField name="该份额的价格" numFmtId="0">
      <sharedItems containsString="0" containsBlank="1" containsNumber="1" containsInteger="1" minValue="85888164" maxValue="85888164" count="2">
        <n v="85888164"/>
        <m/>
      </sharedItems>
    </cacheField>
    <cacheField name="租金（最近24小时）" numFmtId="0">
      <sharedItems containsBlank="1" containsNumber="1" containsInteger="1" containsMixedTypes="1" count="5">
        <s v="现金库已满"/>
        <n v="29986147"/>
        <n v="6098665"/>
        <n v="3673939"/>
        <m/>
      </sharedItems>
    </cacheField>
    <cacheField name="支出（最近24小时）" numFmtId="0">
      <sharedItems containsString="0" containsBlank="1" containsNumber="1" containsInteger="1" minValue="-6516670" maxValue="-3265413" count="14">
        <n v="-6054833"/>
        <n v="-3407735"/>
        <n v="-3528614"/>
        <n v="-3778278"/>
        <n v="-3418343"/>
        <n v="-3725592"/>
        <n v="-3410243"/>
        <n v="-5862523"/>
        <n v="-3871849"/>
        <n v="-3265413"/>
        <n v="-6516670"/>
        <n v="-5872822"/>
        <n v="-3727481"/>
        <m/>
      </sharedItems>
    </cacheField>
    <cacheField name="最近7天利润" numFmtId="0">
      <sharedItems containsString="0" containsBlank="1" containsNumber="1" containsInteger="1" minValue="-30031021" maxValue="6931527" count="14">
        <n v="-6054833"/>
        <n v="-9462568"/>
        <n v="-12296267"/>
        <n v="-16074545"/>
        <n v="-19492888"/>
        <n v="-23218480"/>
        <n v="-26628723"/>
        <n v="-29081003"/>
        <n v="-30031021"/>
        <n v="-29888699"/>
        <n v="-320110"/>
        <n v="3566726"/>
        <n v="6931527"/>
        <m/>
      </sharedItems>
    </cacheField>
    <cacheField name="预计日租金收入" numFmtId="0">
      <sharedItems containsBlank="1" containsNumber="1" containsInteger="1" containsMixedTypes="1" count="3">
        <s v="现金库已满"/>
        <n v="201105000"/>
        <m/>
      </sharedItems>
    </cacheField>
    <cacheField name="每日支出" numFmtId="0">
      <sharedItems containsString="0" containsBlank="1" containsNumber="1" containsInteger="1" minValue="185136000" maxValue="185136000" count="2">
        <n v="185136000"/>
        <m/>
      </sharedItems>
    </cacheField>
    <cacheField name="估值损益" numFmtId="0">
      <sharedItems containsString="0" containsBlank="1" containsNumber="1" containsInteger="1" minValue="2576616" maxValue="2576616" count="2">
        <n v="2576616"/>
        <m/>
      </sharedItems>
    </cacheField>
    <cacheField name="利润（最近24小时）" numFmtId="0">
      <sharedItems containsBlank="1" containsNumber="1" containsInteger="1" containsMixedTypes="1" count="5">
        <e v="#VALUE!"/>
        <n v="23469477"/>
        <n v="225843"/>
        <n v="-53542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6.8508217593" refreshedBy="admin" recordCount="15">
  <cacheSource type="worksheet">
    <worksheetSource ref="A3:L365" sheet="沈阳飞机工业集团有限公司"/>
  </cacheSource>
  <cacheFields count="12">
    <cacheField name="日期" numFmtId="0">
      <sharedItems containsString="0" containsBlank="1" containsNonDate="0" containsDate="1" minDate="2019-07-17T00:00:00" maxDate="2019-07-30T00:00:00" count="15"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m/>
      </sharedItems>
    </cacheField>
    <cacheField name="时间" numFmtId="0">
      <sharedItems containsString="0" containsBlank="1" containsNonDate="0" containsDate="1" minDate="1899-12-30T13:24:00" maxDate="1899-12-30T21:29:00" count="15">
        <d v="1899-12-30T20:21:00"/>
        <d v="1899-12-30T16:58:00"/>
        <d v="1899-12-30T17:52:00"/>
        <d v="1899-12-30T13:24:00"/>
        <d v="1899-12-30T16:28:00"/>
        <d v="1899-12-30T17:09:00"/>
        <d v="1899-12-30T19:30:00"/>
        <d v="1899-12-30T20:20:00"/>
        <d v="1899-12-30T15:18:00"/>
        <d v="1899-12-30T18:24:00"/>
        <d v="1899-12-30T21:29:00"/>
        <d v="1899-12-30T16:55:00"/>
        <d v="1899-12-30T16:57:00"/>
        <d v="1899-12-30T20:1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1432000" maxValue="1432000" count="2">
        <n v="1432000"/>
        <m/>
      </sharedItems>
    </cacheField>
    <cacheField name="该份额的价格" numFmtId="0">
      <sharedItems containsString="0" containsBlank="1" containsNumber="1" containsInteger="1" minValue="1391650" maxValue="1391650" count="2">
        <n v="1391650"/>
        <m/>
      </sharedItems>
    </cacheField>
    <cacheField name="租金（最近24小时）" numFmtId="0">
      <sharedItems containsBlank="1" containsNumber="1" containsInteger="1" containsMixedTypes="1" count="5">
        <s v="现金库已满"/>
        <n v="471539"/>
        <n v="93658"/>
        <n v="65939"/>
        <m/>
      </sharedItems>
    </cacheField>
    <cacheField name="支出（最近24小时）" numFmtId="0">
      <sharedItems containsString="0" containsBlank="1" containsNumber="1" containsInteger="1" minValue="-103641" maxValue="-49503" count="15">
        <n v="-49503"/>
        <n v="-95972"/>
        <n v="-54197"/>
        <n v="-56119"/>
        <n v="-60090"/>
        <n v="-54366"/>
        <n v="-59252"/>
        <n v="-54237"/>
        <n v="-93238"/>
        <n v="-61578"/>
        <n v="-51933"/>
        <n v="-103641"/>
        <n v="-93401"/>
        <n v="-59282"/>
        <m/>
      </sharedItems>
    </cacheField>
    <cacheField name="最近7天利润" numFmtId="0">
      <sharedItems containsString="0" containsBlank="1" containsNumber="1" containsInteger="1" minValue="-477291" maxValue="110731" count="15">
        <n v="-49503"/>
        <n v="-95972"/>
        <n v="-150169"/>
        <n v="-195236"/>
        <n v="-255326"/>
        <n v="-309692"/>
        <n v="-368944"/>
        <n v="-423181"/>
        <n v="-462182"/>
        <n v="-477291"/>
        <n v="-475027"/>
        <n v="-10129"/>
        <n v="49708"/>
        <n v="110731"/>
        <m/>
      </sharedItems>
    </cacheField>
    <cacheField name="预计日租金收入" numFmtId="0">
      <sharedItems containsBlank="1" containsNumber="1" containsInteger="1" containsMixedTypes="1" count="3">
        <s v="现金库已满"/>
        <n v="57000"/>
        <m/>
      </sharedItems>
    </cacheField>
    <cacheField name="每日支出" numFmtId="0">
      <sharedItems containsString="0" containsBlank="1" containsNumber="1" containsInteger="1" minValue="53000" maxValue="53000" count="2">
        <n v="53000"/>
        <m/>
      </sharedItems>
    </cacheField>
    <cacheField name="估值损益" numFmtId="0">
      <sharedItems containsString="0" containsBlank="1" containsNumber="1" containsInteger="1" minValue="40350" maxValue="40350" count="2">
        <n v="40350"/>
        <m/>
      </sharedItems>
    </cacheField>
    <cacheField name="利润（最近24小时）" numFmtId="0">
      <sharedItems containsBlank="1" containsNumber="1" containsInteger="1" containsMixedTypes="1" count="5">
        <e v="#VALUE!"/>
        <n v="367898"/>
        <n v="257"/>
        <n v="6657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6.8508449074" refreshedBy="admin" recordCount="13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19-07-30T00:00:00" count="13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m/>
      </sharedItems>
    </cacheField>
    <cacheField name="时间" numFmtId="0">
      <sharedItems containsString="0" containsBlank="1" containsNonDate="0" containsDate="1" minDate="1899-12-30T13:27:00" maxDate="1899-12-30T21:31:00" count="13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4914710000" maxValue="4914710000" count="2">
        <n v="4914710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0">
      <sharedItems containsBlank="1" containsNumber="1" containsInteger="1" containsMixedTypes="1" count="5">
        <s v="现金库已满"/>
        <n v="493327103"/>
        <n v="352849257"/>
        <n v="216031358"/>
        <m/>
      </sharedItems>
    </cacheField>
    <cacheField name="支出（最近24小时）" numFmtId="26">
      <sharedItems containsString="0" containsBlank="1" containsNumber="1" containsInteger="1" minValue="-362037304" maxValue="-161226885" count="13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m/>
      </sharedItems>
    </cacheField>
    <cacheField name="最近7天利润" numFmtId="26">
      <sharedItems containsString="0" containsBlank="1" containsNumber="1" containsInteger="1" minValue="-1486427799" maxValue="-161226885" count="13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m/>
      </sharedItems>
    </cacheField>
    <cacheField name="预计日租金收入" numFmtId="0">
      <sharedItems containsBlank="1" containsNumber="1" containsInteger="1" containsMixedTypes="1" count="3">
        <s v="现金库已满"/>
        <n v="201105000"/>
        <m/>
      </sharedItems>
    </cacheField>
    <cacheField name="每日支出" numFmtId="26">
      <sharedItems containsString="0" containsBlank="1" containsNumber="1" containsInteger="1" minValue="185136000" maxValue="185136000" count="2">
        <m/>
        <n v="185136000"/>
      </sharedItems>
    </cacheField>
    <cacheField name="估值损益" numFmtId="26">
      <sharedItems containsString="0" containsBlank="1" containsNumber="1" containsInteger="1" minValue="143145285" maxValue="143145285" count="2">
        <m/>
        <n v="143145285"/>
      </sharedItems>
    </cacheField>
    <cacheField name="利润（最近24小时）" numFmtId="0">
      <sharedItems containsBlank="1" containsNumber="1" containsInteger="1" containsMixedTypes="1" count="5">
        <e v="#VALUE!"/>
        <n v="131289799"/>
        <n v="26581343"/>
        <n v="8949029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676.8508680556" refreshedBy="admin" recordCount="13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19-07-30T00:00:00" count="13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m/>
      </sharedItems>
    </cacheField>
    <cacheField name="时间" numFmtId="0">
      <sharedItems containsString="0" containsBlank="1" containsNonDate="0" containsDate="1" minDate="1899-12-30T13:28:00" maxDate="1899-12-30T21:32:00" count="13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4914710000" maxValue="4914710000" count="2">
        <n v="4914710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0">
      <sharedItems containsBlank="1" containsNumber="1" containsInteger="1" containsMixedTypes="1" count="5">
        <s v="现金库已满"/>
        <n v="476142882"/>
        <n v="357485532"/>
        <n v="215209710"/>
        <m/>
      </sharedItems>
    </cacheField>
    <cacheField name="支出（最近24小时）" numFmtId="26">
      <sharedItems containsString="0" containsBlank="1" containsNumber="1" containsInteger="1" minValue="-362037304" maxValue="0" count="13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m/>
      </sharedItems>
    </cacheField>
    <cacheField name="最近7天利润" numFmtId="26">
      <sharedItems containsString="0" containsBlank="1" containsNumber="1" containsInteger="1" minValue="-1501236536" maxValue="0" count="13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m/>
      </sharedItems>
    </cacheField>
    <cacheField name="预计日租金收入" numFmtId="0">
      <sharedItems containsBlank="1" containsNumber="1" containsInteger="1" containsMixedTypes="1" count="3">
        <s v="现金库已满"/>
        <n v="201105000"/>
        <m/>
      </sharedItems>
    </cacheField>
    <cacheField name="每日支出" numFmtId="0">
      <sharedItems containsString="0" containsBlank="1" containsNumber="1" containsInteger="1" minValue="185136000" maxValue="185136000" count="2">
        <m/>
        <n v="185136000"/>
      </sharedItems>
    </cacheField>
    <cacheField name="估值损益" numFmtId="0">
      <sharedItems containsString="0" containsBlank="1" containsNumber="1" containsInteger="1" minValue="143145285" maxValue="143145285" count="2">
        <m/>
        <n v="143145285"/>
      </sharedItems>
    </cacheField>
    <cacheField name="利润（最近24小时）" numFmtId="0">
      <sharedItems containsBlank="1" containsNumber="1" containsInteger="1" containsMixedTypes="1" count="5">
        <e v="#VALUE!"/>
        <n v="114105578"/>
        <n v="31217618"/>
        <n v="8127381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5">
  <r>
    <x v="0"/>
    <x v="0"/>
    <x v="0"/>
    <x v="0"/>
    <x v="0"/>
    <x v="0"/>
    <x v="0"/>
    <x v="0"/>
  </r>
  <r>
    <x v="1"/>
    <x v="1"/>
    <x v="1"/>
    <x v="1"/>
    <x v="1"/>
    <x v="1"/>
    <x v="1"/>
    <x v="1"/>
  </r>
  <r>
    <x v="2"/>
    <x v="2"/>
    <x v="2"/>
    <x v="1"/>
    <x v="2"/>
    <x v="2"/>
    <x v="2"/>
    <x v="1"/>
  </r>
  <r>
    <x v="3"/>
    <x v="3"/>
    <x v="3"/>
    <x v="2"/>
    <x v="3"/>
    <x v="3"/>
    <x v="3"/>
    <x v="2"/>
  </r>
  <r>
    <x v="4"/>
    <x v="4"/>
    <x v="4"/>
    <x v="3"/>
    <x v="4"/>
    <x v="4"/>
    <x v="4"/>
    <x v="3"/>
  </r>
  <r>
    <x v="5"/>
    <x v="5"/>
    <x v="5"/>
    <x v="4"/>
    <x v="5"/>
    <x v="5"/>
    <x v="5"/>
    <x v="4"/>
  </r>
  <r>
    <x v="6"/>
    <x v="6"/>
    <x v="6"/>
    <x v="4"/>
    <x v="6"/>
    <x v="6"/>
    <x v="6"/>
    <x v="4"/>
  </r>
  <r>
    <x v="7"/>
    <x v="7"/>
    <x v="7"/>
    <x v="5"/>
    <x v="7"/>
    <x v="7"/>
    <x v="7"/>
    <x v="4"/>
  </r>
  <r>
    <x v="8"/>
    <x v="8"/>
    <x v="8"/>
    <x v="6"/>
    <x v="8"/>
    <x v="8"/>
    <x v="8"/>
    <x v="5"/>
  </r>
  <r>
    <x v="9"/>
    <x v="9"/>
    <x v="9"/>
    <x v="7"/>
    <x v="9"/>
    <x v="9"/>
    <x v="9"/>
    <x v="5"/>
  </r>
  <r>
    <x v="10"/>
    <x v="10"/>
    <x v="10"/>
    <x v="7"/>
    <x v="10"/>
    <x v="10"/>
    <x v="10"/>
    <x v="5"/>
  </r>
  <r>
    <x v="11"/>
    <x v="11"/>
    <x v="11"/>
    <x v="8"/>
    <x v="11"/>
    <x v="11"/>
    <x v="11"/>
    <x v="5"/>
  </r>
  <r>
    <x v="12"/>
    <x v="12"/>
    <x v="12"/>
    <x v="9"/>
    <x v="12"/>
    <x v="12"/>
    <x v="12"/>
    <x v="6"/>
  </r>
  <r>
    <x v="13"/>
    <x v="13"/>
    <x v="13"/>
    <x v="9"/>
    <x v="13"/>
    <x v="13"/>
    <x v="13"/>
    <x v="7"/>
  </r>
  <r>
    <x v="14"/>
    <x v="14"/>
    <x v="14"/>
    <x v="10"/>
    <x v="14"/>
    <x v="14"/>
    <x v="14"/>
    <x v="8"/>
  </r>
  <r>
    <x v="15"/>
    <x v="15"/>
    <x v="15"/>
    <x v="10"/>
    <x v="15"/>
    <x v="15"/>
    <x v="15"/>
    <x v="7"/>
  </r>
  <r>
    <x v="16"/>
    <x v="16"/>
    <x v="16"/>
    <x v="10"/>
    <x v="16"/>
    <x v="16"/>
    <x v="16"/>
    <x v="7"/>
  </r>
  <r>
    <x v="17"/>
    <x v="17"/>
    <x v="17"/>
    <x v="11"/>
    <x v="17"/>
    <x v="17"/>
    <x v="17"/>
    <x v="7"/>
  </r>
  <r>
    <x v="18"/>
    <x v="18"/>
    <x v="18"/>
    <x v="12"/>
    <x v="18"/>
    <x v="18"/>
    <x v="18"/>
    <x v="7"/>
  </r>
  <r>
    <x v="19"/>
    <x v="19"/>
    <x v="19"/>
    <x v="13"/>
    <x v="19"/>
    <x v="19"/>
    <x v="19"/>
    <x v="9"/>
  </r>
  <r>
    <x v="20"/>
    <x v="20"/>
    <x v="20"/>
    <x v="13"/>
    <x v="20"/>
    <x v="20"/>
    <x v="20"/>
    <x v="9"/>
  </r>
  <r>
    <x v="21"/>
    <x v="21"/>
    <x v="21"/>
    <x v="14"/>
    <x v="21"/>
    <x v="21"/>
    <x v="21"/>
    <x v="10"/>
  </r>
  <r>
    <x v="22"/>
    <x v="22"/>
    <x v="22"/>
    <x v="15"/>
    <x v="22"/>
    <x v="22"/>
    <x v="22"/>
    <x v="10"/>
  </r>
  <r>
    <x v="23"/>
    <x v="23"/>
    <x v="23"/>
    <x v="16"/>
    <x v="23"/>
    <x v="23"/>
    <x v="23"/>
    <x v="11"/>
  </r>
  <r>
    <x v="24"/>
    <x v="24"/>
    <x v="24"/>
    <x v="16"/>
    <x v="24"/>
    <x v="24"/>
    <x v="24"/>
    <x v="11"/>
  </r>
  <r>
    <x v="25"/>
    <x v="25"/>
    <x v="25"/>
    <x v="17"/>
    <x v="25"/>
    <x v="25"/>
    <x v="25"/>
    <x v="12"/>
  </r>
  <r>
    <x v="26"/>
    <x v="26"/>
    <x v="26"/>
    <x v="18"/>
    <x v="26"/>
    <x v="26"/>
    <x v="26"/>
    <x v="11"/>
  </r>
  <r>
    <x v="27"/>
    <x v="27"/>
    <x v="27"/>
    <x v="19"/>
    <x v="27"/>
    <x v="27"/>
    <x v="27"/>
    <x v="2"/>
  </r>
  <r>
    <x v="28"/>
    <x v="28"/>
    <x v="28"/>
    <x v="20"/>
    <x v="28"/>
    <x v="27"/>
    <x v="28"/>
    <x v="13"/>
  </r>
  <r>
    <x v="29"/>
    <x v="29"/>
    <x v="29"/>
    <x v="21"/>
    <x v="29"/>
    <x v="27"/>
    <x v="29"/>
    <x v="14"/>
  </r>
  <r>
    <x v="30"/>
    <x v="30"/>
    <x v="30"/>
    <x v="22"/>
    <x v="30"/>
    <x v="27"/>
    <x v="30"/>
    <x v="15"/>
  </r>
  <r>
    <x v="31"/>
    <x v="31"/>
    <x v="31"/>
    <x v="23"/>
    <x v="31"/>
    <x v="27"/>
    <x v="31"/>
    <x v="16"/>
  </r>
  <r>
    <x v="32"/>
    <x v="32"/>
    <x v="32"/>
    <x v="24"/>
    <x v="32"/>
    <x v="27"/>
    <x v="32"/>
    <x v="17"/>
  </r>
  <r>
    <x v="33"/>
    <x v="33"/>
    <x v="33"/>
    <x v="24"/>
    <x v="33"/>
    <x v="27"/>
    <x v="33"/>
    <x v="17"/>
  </r>
  <r>
    <x v="34"/>
    <x v="34"/>
    <x v="34"/>
    <x v="25"/>
    <x v="34"/>
    <x v="27"/>
    <x v="34"/>
    <x v="18"/>
  </r>
  <r>
    <x v="35"/>
    <x v="35"/>
    <x v="35"/>
    <x v="26"/>
    <x v="35"/>
    <x v="28"/>
    <x v="35"/>
    <x v="18"/>
  </r>
  <r>
    <x v="36"/>
    <x v="36"/>
    <x v="36"/>
    <x v="26"/>
    <x v="36"/>
    <x v="29"/>
    <x v="36"/>
    <x v="18"/>
  </r>
  <r>
    <x v="37"/>
    <x v="37"/>
    <x v="37"/>
    <x v="27"/>
    <x v="37"/>
    <x v="30"/>
    <x v="37"/>
    <x v="19"/>
  </r>
  <r>
    <x v="38"/>
    <x v="38"/>
    <x v="38"/>
    <x v="28"/>
    <x v="38"/>
    <x v="31"/>
    <x v="38"/>
    <x v="20"/>
  </r>
  <r>
    <x v="39"/>
    <x v="39"/>
    <x v="39"/>
    <x v="28"/>
    <x v="39"/>
    <x v="32"/>
    <x v="39"/>
    <x v="20"/>
  </r>
  <r>
    <x v="40"/>
    <x v="40"/>
    <x v="40"/>
    <x v="28"/>
    <x v="40"/>
    <x v="33"/>
    <x v="40"/>
    <x v="20"/>
  </r>
  <r>
    <x v="41"/>
    <x v="41"/>
    <x v="41"/>
    <x v="28"/>
    <x v="41"/>
    <x v="34"/>
    <x v="41"/>
    <x v="20"/>
  </r>
  <r>
    <x v="42"/>
    <x v="42"/>
    <x v="42"/>
    <x v="29"/>
    <x v="42"/>
    <x v="35"/>
    <x v="42"/>
    <x v="20"/>
  </r>
  <r>
    <x v="43"/>
    <x v="43"/>
    <x v="43"/>
    <x v="30"/>
    <x v="43"/>
    <x v="36"/>
    <x v="43"/>
    <x v="21"/>
  </r>
  <r>
    <x v="44"/>
    <x v="44"/>
    <x v="44"/>
    <x v="30"/>
    <x v="44"/>
    <x v="37"/>
    <x v="44"/>
    <x v="21"/>
  </r>
  <r>
    <x v="45"/>
    <x v="45"/>
    <x v="45"/>
    <x v="30"/>
    <x v="45"/>
    <x v="38"/>
    <x v="45"/>
    <x v="22"/>
  </r>
  <r>
    <x v="46"/>
    <x v="46"/>
    <x v="46"/>
    <x v="31"/>
    <x v="46"/>
    <x v="27"/>
    <x v="46"/>
    <x v="23"/>
  </r>
  <r>
    <x v="47"/>
    <x v="47"/>
    <x v="47"/>
    <x v="32"/>
    <x v="47"/>
    <x v="39"/>
    <x v="47"/>
    <x v="24"/>
  </r>
  <r>
    <x v="48"/>
    <x v="23"/>
    <x v="48"/>
    <x v="33"/>
    <x v="48"/>
    <x v="40"/>
    <x v="48"/>
    <x v="25"/>
  </r>
  <r>
    <x v="49"/>
    <x v="48"/>
    <x v="49"/>
    <x v="33"/>
    <x v="49"/>
    <x v="41"/>
    <x v="49"/>
    <x v="25"/>
  </r>
  <r>
    <x v="50"/>
    <x v="49"/>
    <x v="50"/>
    <x v="34"/>
    <x v="50"/>
    <x v="27"/>
    <x v="50"/>
    <x v="26"/>
  </r>
  <r>
    <x v="51"/>
    <x v="50"/>
    <x v="51"/>
    <x v="35"/>
    <x v="51"/>
    <x v="27"/>
    <x v="51"/>
    <x v="27"/>
  </r>
  <r>
    <x v="52"/>
    <x v="51"/>
    <x v="52"/>
    <x v="35"/>
    <x v="52"/>
    <x v="27"/>
    <x v="52"/>
    <x v="28"/>
  </r>
  <r>
    <x v="53"/>
    <x v="52"/>
    <x v="53"/>
    <x v="36"/>
    <x v="53"/>
    <x v="27"/>
    <x v="53"/>
    <x v="28"/>
  </r>
  <r>
    <x v="54"/>
    <x v="53"/>
    <x v="54"/>
    <x v="36"/>
    <x v="54"/>
    <x v="27"/>
    <x v="54"/>
    <x v="29"/>
  </r>
  <r>
    <x v="55"/>
    <x v="54"/>
    <x v="55"/>
    <x v="37"/>
    <x v="55"/>
    <x v="27"/>
    <x v="55"/>
    <x v="29"/>
  </r>
  <r>
    <x v="56"/>
    <x v="6"/>
    <x v="56"/>
    <x v="38"/>
    <x v="56"/>
    <x v="27"/>
    <x v="56"/>
    <x v="30"/>
  </r>
  <r>
    <x v="57"/>
    <x v="55"/>
    <x v="57"/>
    <x v="38"/>
    <x v="57"/>
    <x v="27"/>
    <x v="57"/>
    <x v="30"/>
  </r>
  <r>
    <x v="58"/>
    <x v="56"/>
    <x v="58"/>
    <x v="39"/>
    <x v="58"/>
    <x v="27"/>
    <x v="58"/>
    <x v="31"/>
  </r>
  <r>
    <x v="59"/>
    <x v="10"/>
    <x v="59"/>
    <x v="39"/>
    <x v="59"/>
    <x v="27"/>
    <x v="59"/>
    <x v="31"/>
  </r>
  <r>
    <x v="60"/>
    <x v="57"/>
    <x v="60"/>
    <x v="40"/>
    <x v="60"/>
    <x v="27"/>
    <x v="60"/>
    <x v="32"/>
  </r>
  <r>
    <x v="61"/>
    <x v="58"/>
    <x v="61"/>
    <x v="41"/>
    <x v="61"/>
    <x v="27"/>
    <x v="61"/>
    <x v="32"/>
  </r>
  <r>
    <x v="62"/>
    <x v="59"/>
    <x v="62"/>
    <x v="42"/>
    <x v="62"/>
    <x v="27"/>
    <x v="62"/>
    <x v="33"/>
  </r>
  <r>
    <x v="63"/>
    <x v="60"/>
    <x v="63"/>
    <x v="43"/>
    <x v="63"/>
    <x v="27"/>
    <x v="63"/>
    <x v="34"/>
  </r>
  <r>
    <x v="64"/>
    <x v="61"/>
    <x v="64"/>
    <x v="43"/>
    <x v="64"/>
    <x v="27"/>
    <x v="64"/>
    <x v="34"/>
  </r>
  <r>
    <x v="65"/>
    <x v="26"/>
    <x v="65"/>
    <x v="43"/>
    <x v="65"/>
    <x v="27"/>
    <x v="65"/>
    <x v="35"/>
  </r>
  <r>
    <x v="66"/>
    <x v="62"/>
    <x v="66"/>
    <x v="43"/>
    <x v="66"/>
    <x v="27"/>
    <x v="66"/>
    <x v="35"/>
  </r>
  <r>
    <x v="67"/>
    <x v="63"/>
    <x v="67"/>
    <x v="43"/>
    <x v="67"/>
    <x v="27"/>
    <x v="67"/>
    <x v="35"/>
  </r>
  <r>
    <x v="68"/>
    <x v="64"/>
    <x v="68"/>
    <x v="44"/>
    <x v="68"/>
    <x v="27"/>
    <x v="68"/>
    <x v="35"/>
  </r>
  <r>
    <x v="69"/>
    <x v="65"/>
    <x v="69"/>
    <x v="45"/>
    <x v="69"/>
    <x v="27"/>
    <x v="69"/>
    <x v="35"/>
  </r>
  <r>
    <x v="70"/>
    <x v="66"/>
    <x v="70"/>
    <x v="45"/>
    <x v="70"/>
    <x v="27"/>
    <x v="70"/>
    <x v="36"/>
  </r>
  <r>
    <x v="71"/>
    <x v="67"/>
    <x v="71"/>
    <x v="46"/>
    <x v="71"/>
    <x v="42"/>
    <x v="71"/>
    <x v="37"/>
  </r>
  <r>
    <x v="72"/>
    <x v="68"/>
    <x v="72"/>
    <x v="46"/>
    <x v="72"/>
    <x v="43"/>
    <x v="72"/>
    <x v="37"/>
  </r>
  <r>
    <x v="73"/>
    <x v="69"/>
    <x v="73"/>
    <x v="47"/>
    <x v="73"/>
    <x v="44"/>
    <x v="73"/>
    <x v="38"/>
  </r>
  <r>
    <x v="74"/>
    <x v="25"/>
    <x v="25"/>
    <x v="17"/>
    <x v="25"/>
    <x v="25"/>
    <x v="25"/>
    <x v="1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3"/>
    <x v="14"/>
    <x v="0"/>
    <x v="2"/>
    <x v="1"/>
    <x v="14"/>
    <x v="13"/>
    <x v="14"/>
    <x v="4"/>
    <x v="2"/>
    <x v="2"/>
    <x v="14"/>
  </r>
  <r>
    <x v="14"/>
    <x v="15"/>
    <x v="1"/>
    <x v="3"/>
    <x v="2"/>
    <x v="14"/>
    <x v="13"/>
    <x v="14"/>
    <x v="4"/>
    <x v="2"/>
    <x v="2"/>
    <x v="14"/>
  </r>
  <r>
    <x v="15"/>
    <x v="16"/>
    <x v="2"/>
    <x v="4"/>
    <x v="3"/>
    <x v="14"/>
    <x v="13"/>
    <x v="14"/>
    <x v="4"/>
    <x v="2"/>
    <x v="2"/>
    <x v="15"/>
  </r>
  <r>
    <x v="16"/>
    <x v="17"/>
    <x v="1"/>
    <x v="5"/>
    <x v="4"/>
    <x v="15"/>
    <x v="14"/>
    <x v="15"/>
    <x v="5"/>
    <x v="3"/>
    <x v="3"/>
    <x v="1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3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2"/>
    <x v="0"/>
    <x v="0"/>
    <x v="9"/>
  </r>
  <r>
    <x v="10"/>
    <x v="10"/>
    <x v="0"/>
    <x v="1"/>
    <x v="0"/>
    <x v="10"/>
    <x v="10"/>
    <x v="10"/>
    <x v="2"/>
    <x v="0"/>
    <x v="1"/>
    <x v="10"/>
  </r>
  <r>
    <x v="11"/>
    <x v="11"/>
    <x v="0"/>
    <x v="1"/>
    <x v="0"/>
    <x v="11"/>
    <x v="11"/>
    <x v="11"/>
    <x v="2"/>
    <x v="0"/>
    <x v="1"/>
    <x v="11"/>
  </r>
  <r>
    <x v="12"/>
    <x v="12"/>
    <x v="0"/>
    <x v="1"/>
    <x v="0"/>
    <x v="12"/>
    <x v="3"/>
    <x v="12"/>
    <x v="2"/>
    <x v="0"/>
    <x v="1"/>
    <x v="12"/>
  </r>
  <r>
    <x v="13"/>
    <x v="13"/>
    <x v="0"/>
    <x v="1"/>
    <x v="0"/>
    <x v="13"/>
    <x v="12"/>
    <x v="13"/>
    <x v="2"/>
    <x v="0"/>
    <x v="1"/>
    <x v="13"/>
  </r>
  <r>
    <x v="14"/>
    <x v="14"/>
    <x v="0"/>
    <x v="1"/>
    <x v="0"/>
    <x v="14"/>
    <x v="13"/>
    <x v="14"/>
    <x v="2"/>
    <x v="0"/>
    <x v="1"/>
    <x v="14"/>
  </r>
  <r>
    <x v="15"/>
    <x v="15"/>
    <x v="1"/>
    <x v="2"/>
    <x v="1"/>
    <x v="15"/>
    <x v="14"/>
    <x v="15"/>
    <x v="3"/>
    <x v="1"/>
    <x v="2"/>
    <x v="15"/>
  </r>
  <r>
    <x v="16"/>
    <x v="16"/>
    <x v="0"/>
    <x v="1"/>
    <x v="0"/>
    <x v="16"/>
    <x v="15"/>
    <x v="16"/>
    <x v="2"/>
    <x v="0"/>
    <x v="1"/>
    <x v="16"/>
  </r>
  <r>
    <x v="17"/>
    <x v="17"/>
    <x v="0"/>
    <x v="1"/>
    <x v="0"/>
    <x v="17"/>
    <x v="16"/>
    <x v="17"/>
    <x v="4"/>
    <x v="0"/>
    <x v="1"/>
    <x v="17"/>
  </r>
  <r>
    <x v="18"/>
    <x v="18"/>
    <x v="0"/>
    <x v="1"/>
    <x v="0"/>
    <x v="17"/>
    <x v="17"/>
    <x v="18"/>
    <x v="4"/>
    <x v="0"/>
    <x v="1"/>
    <x v="17"/>
  </r>
  <r>
    <x v="19"/>
    <x v="19"/>
    <x v="0"/>
    <x v="1"/>
    <x v="0"/>
    <x v="17"/>
    <x v="18"/>
    <x v="19"/>
    <x v="4"/>
    <x v="0"/>
    <x v="1"/>
    <x v="17"/>
  </r>
  <r>
    <x v="20"/>
    <x v="20"/>
    <x v="0"/>
    <x v="1"/>
    <x v="0"/>
    <x v="17"/>
    <x v="19"/>
    <x v="20"/>
    <x v="4"/>
    <x v="0"/>
    <x v="1"/>
    <x v="17"/>
  </r>
  <r>
    <x v="21"/>
    <x v="21"/>
    <x v="0"/>
    <x v="1"/>
    <x v="0"/>
    <x v="17"/>
    <x v="20"/>
    <x v="21"/>
    <x v="4"/>
    <x v="0"/>
    <x v="1"/>
    <x v="17"/>
  </r>
  <r>
    <x v="22"/>
    <x v="22"/>
    <x v="0"/>
    <x v="1"/>
    <x v="0"/>
    <x v="17"/>
    <x v="21"/>
    <x v="22"/>
    <x v="4"/>
    <x v="0"/>
    <x v="1"/>
    <x v="17"/>
  </r>
  <r>
    <x v="23"/>
    <x v="23"/>
    <x v="0"/>
    <x v="1"/>
    <x v="0"/>
    <x v="17"/>
    <x v="22"/>
    <x v="23"/>
    <x v="4"/>
    <x v="0"/>
    <x v="1"/>
    <x v="17"/>
  </r>
  <r>
    <x v="24"/>
    <x v="24"/>
    <x v="0"/>
    <x v="1"/>
    <x v="0"/>
    <x v="17"/>
    <x v="23"/>
    <x v="24"/>
    <x v="4"/>
    <x v="0"/>
    <x v="1"/>
    <x v="17"/>
  </r>
  <r>
    <x v="25"/>
    <x v="25"/>
    <x v="0"/>
    <x v="1"/>
    <x v="0"/>
    <x v="18"/>
    <x v="24"/>
    <x v="25"/>
    <x v="5"/>
    <x v="0"/>
    <x v="1"/>
    <x v="18"/>
  </r>
  <r>
    <x v="26"/>
    <x v="26"/>
    <x v="0"/>
    <x v="1"/>
    <x v="0"/>
    <x v="19"/>
    <x v="25"/>
    <x v="26"/>
    <x v="5"/>
    <x v="0"/>
    <x v="1"/>
    <x v="19"/>
  </r>
  <r>
    <x v="27"/>
    <x v="27"/>
    <x v="0"/>
    <x v="1"/>
    <x v="0"/>
    <x v="20"/>
    <x v="26"/>
    <x v="27"/>
    <x v="5"/>
    <x v="0"/>
    <x v="1"/>
    <x v="20"/>
  </r>
  <r>
    <x v="28"/>
    <x v="28"/>
    <x v="2"/>
    <x v="3"/>
    <x v="2"/>
    <x v="0"/>
    <x v="0"/>
    <x v="0"/>
    <x v="6"/>
    <x v="2"/>
    <x v="3"/>
    <x v="21"/>
  </r>
  <r>
    <x v="29"/>
    <x v="15"/>
    <x v="1"/>
    <x v="2"/>
    <x v="1"/>
    <x v="15"/>
    <x v="14"/>
    <x v="15"/>
    <x v="3"/>
    <x v="1"/>
    <x v="2"/>
    <x v="15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4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2"/>
    <x v="1"/>
    <x v="1"/>
    <x v="5"/>
  </r>
  <r>
    <x v="14"/>
    <x v="14"/>
    <x v="1"/>
    <x v="2"/>
    <x v="1"/>
    <x v="14"/>
    <x v="14"/>
    <x v="14"/>
    <x v="3"/>
    <x v="2"/>
    <x v="2"/>
    <x v="13"/>
  </r>
  <r>
    <x v="15"/>
    <x v="15"/>
    <x v="0"/>
    <x v="1"/>
    <x v="0"/>
    <x v="15"/>
    <x v="15"/>
    <x v="15"/>
    <x v="2"/>
    <x v="1"/>
    <x v="1"/>
    <x v="14"/>
  </r>
  <r>
    <x v="16"/>
    <x v="16"/>
    <x v="0"/>
    <x v="1"/>
    <x v="0"/>
    <x v="16"/>
    <x v="16"/>
    <x v="16"/>
    <x v="4"/>
    <x v="1"/>
    <x v="1"/>
    <x v="15"/>
  </r>
  <r>
    <x v="17"/>
    <x v="17"/>
    <x v="0"/>
    <x v="1"/>
    <x v="0"/>
    <x v="16"/>
    <x v="17"/>
    <x v="17"/>
    <x v="4"/>
    <x v="1"/>
    <x v="1"/>
    <x v="15"/>
  </r>
  <r>
    <x v="18"/>
    <x v="18"/>
    <x v="0"/>
    <x v="1"/>
    <x v="0"/>
    <x v="16"/>
    <x v="18"/>
    <x v="18"/>
    <x v="4"/>
    <x v="1"/>
    <x v="1"/>
    <x v="15"/>
  </r>
  <r>
    <x v="19"/>
    <x v="19"/>
    <x v="0"/>
    <x v="1"/>
    <x v="0"/>
    <x v="16"/>
    <x v="19"/>
    <x v="19"/>
    <x v="4"/>
    <x v="1"/>
    <x v="1"/>
    <x v="15"/>
  </r>
  <r>
    <x v="20"/>
    <x v="20"/>
    <x v="0"/>
    <x v="1"/>
    <x v="0"/>
    <x v="16"/>
    <x v="20"/>
    <x v="20"/>
    <x v="4"/>
    <x v="1"/>
    <x v="1"/>
    <x v="15"/>
  </r>
  <r>
    <x v="21"/>
    <x v="21"/>
    <x v="0"/>
    <x v="1"/>
    <x v="0"/>
    <x v="16"/>
    <x v="21"/>
    <x v="21"/>
    <x v="4"/>
    <x v="1"/>
    <x v="1"/>
    <x v="15"/>
  </r>
  <r>
    <x v="22"/>
    <x v="22"/>
    <x v="0"/>
    <x v="1"/>
    <x v="0"/>
    <x v="16"/>
    <x v="22"/>
    <x v="22"/>
    <x v="4"/>
    <x v="1"/>
    <x v="1"/>
    <x v="15"/>
  </r>
  <r>
    <x v="23"/>
    <x v="23"/>
    <x v="0"/>
    <x v="1"/>
    <x v="0"/>
    <x v="16"/>
    <x v="23"/>
    <x v="23"/>
    <x v="4"/>
    <x v="1"/>
    <x v="1"/>
    <x v="15"/>
  </r>
  <r>
    <x v="24"/>
    <x v="24"/>
    <x v="0"/>
    <x v="1"/>
    <x v="0"/>
    <x v="17"/>
    <x v="24"/>
    <x v="24"/>
    <x v="5"/>
    <x v="1"/>
    <x v="1"/>
    <x v="16"/>
  </r>
  <r>
    <x v="25"/>
    <x v="25"/>
    <x v="0"/>
    <x v="1"/>
    <x v="0"/>
    <x v="18"/>
    <x v="25"/>
    <x v="25"/>
    <x v="5"/>
    <x v="1"/>
    <x v="1"/>
    <x v="17"/>
  </r>
  <r>
    <x v="26"/>
    <x v="26"/>
    <x v="0"/>
    <x v="1"/>
    <x v="0"/>
    <x v="19"/>
    <x v="26"/>
    <x v="26"/>
    <x v="5"/>
    <x v="1"/>
    <x v="1"/>
    <x v="18"/>
  </r>
  <r>
    <x v="27"/>
    <x v="27"/>
    <x v="0"/>
    <x v="1"/>
    <x v="0"/>
    <x v="18"/>
    <x v="27"/>
    <x v="27"/>
    <x v="5"/>
    <x v="1"/>
    <x v="1"/>
    <x v="19"/>
  </r>
  <r>
    <x v="28"/>
    <x v="28"/>
    <x v="0"/>
    <x v="1"/>
    <x v="0"/>
    <x v="20"/>
    <x v="28"/>
    <x v="28"/>
    <x v="5"/>
    <x v="1"/>
    <x v="1"/>
    <x v="20"/>
  </r>
  <r>
    <x v="29"/>
    <x v="29"/>
    <x v="0"/>
    <x v="1"/>
    <x v="0"/>
    <x v="21"/>
    <x v="29"/>
    <x v="29"/>
    <x v="5"/>
    <x v="1"/>
    <x v="1"/>
    <x v="21"/>
  </r>
  <r>
    <x v="30"/>
    <x v="30"/>
    <x v="0"/>
    <x v="1"/>
    <x v="0"/>
    <x v="22"/>
    <x v="30"/>
    <x v="30"/>
    <x v="5"/>
    <x v="1"/>
    <x v="1"/>
    <x v="22"/>
  </r>
  <r>
    <x v="31"/>
    <x v="24"/>
    <x v="0"/>
    <x v="3"/>
    <x v="0"/>
    <x v="23"/>
    <x v="31"/>
    <x v="31"/>
    <x v="6"/>
    <x v="3"/>
    <x v="3"/>
    <x v="23"/>
  </r>
  <r>
    <x v="32"/>
    <x v="31"/>
    <x v="0"/>
    <x v="3"/>
    <x v="0"/>
    <x v="24"/>
    <x v="32"/>
    <x v="32"/>
    <x v="6"/>
    <x v="3"/>
    <x v="3"/>
    <x v="24"/>
  </r>
  <r>
    <x v="33"/>
    <x v="32"/>
    <x v="0"/>
    <x v="3"/>
    <x v="0"/>
    <x v="25"/>
    <x v="33"/>
    <x v="33"/>
    <x v="6"/>
    <x v="3"/>
    <x v="3"/>
    <x v="25"/>
  </r>
  <r>
    <x v="34"/>
    <x v="33"/>
    <x v="0"/>
    <x v="3"/>
    <x v="0"/>
    <x v="26"/>
    <x v="24"/>
    <x v="34"/>
    <x v="6"/>
    <x v="3"/>
    <x v="3"/>
    <x v="26"/>
  </r>
  <r>
    <x v="35"/>
    <x v="34"/>
    <x v="0"/>
    <x v="3"/>
    <x v="0"/>
    <x v="27"/>
    <x v="19"/>
    <x v="35"/>
    <x v="6"/>
    <x v="3"/>
    <x v="3"/>
    <x v="27"/>
  </r>
  <r>
    <x v="36"/>
    <x v="35"/>
    <x v="0"/>
    <x v="3"/>
    <x v="0"/>
    <x v="28"/>
    <x v="34"/>
    <x v="36"/>
    <x v="6"/>
    <x v="3"/>
    <x v="3"/>
    <x v="28"/>
  </r>
  <r>
    <x v="37"/>
    <x v="36"/>
    <x v="0"/>
    <x v="4"/>
    <x v="0"/>
    <x v="29"/>
    <x v="35"/>
    <x v="37"/>
    <x v="7"/>
    <x v="4"/>
    <x v="4"/>
    <x v="29"/>
  </r>
  <r>
    <x v="38"/>
    <x v="37"/>
    <x v="0"/>
    <x v="4"/>
    <x v="0"/>
    <x v="30"/>
    <x v="36"/>
    <x v="38"/>
    <x v="7"/>
    <x v="4"/>
    <x v="4"/>
    <x v="30"/>
  </r>
  <r>
    <x v="39"/>
    <x v="38"/>
    <x v="0"/>
    <x v="4"/>
    <x v="0"/>
    <x v="16"/>
    <x v="37"/>
    <x v="39"/>
    <x v="4"/>
    <x v="4"/>
    <x v="4"/>
    <x v="15"/>
  </r>
  <r>
    <x v="40"/>
    <x v="39"/>
    <x v="0"/>
    <x v="4"/>
    <x v="0"/>
    <x v="16"/>
    <x v="22"/>
    <x v="40"/>
    <x v="4"/>
    <x v="4"/>
    <x v="4"/>
    <x v="15"/>
  </r>
  <r>
    <x v="41"/>
    <x v="40"/>
    <x v="0"/>
    <x v="4"/>
    <x v="0"/>
    <x v="16"/>
    <x v="38"/>
    <x v="41"/>
    <x v="4"/>
    <x v="4"/>
    <x v="4"/>
    <x v="15"/>
  </r>
  <r>
    <x v="42"/>
    <x v="41"/>
    <x v="0"/>
    <x v="4"/>
    <x v="0"/>
    <x v="16"/>
    <x v="39"/>
    <x v="42"/>
    <x v="4"/>
    <x v="4"/>
    <x v="4"/>
    <x v="15"/>
  </r>
  <r>
    <x v="43"/>
    <x v="42"/>
    <x v="0"/>
    <x v="4"/>
    <x v="0"/>
    <x v="16"/>
    <x v="40"/>
    <x v="43"/>
    <x v="4"/>
    <x v="4"/>
    <x v="4"/>
    <x v="15"/>
  </r>
  <r>
    <x v="44"/>
    <x v="43"/>
    <x v="0"/>
    <x v="4"/>
    <x v="0"/>
    <x v="16"/>
    <x v="41"/>
    <x v="44"/>
    <x v="4"/>
    <x v="4"/>
    <x v="4"/>
    <x v="15"/>
  </r>
  <r>
    <x v="45"/>
    <x v="44"/>
    <x v="0"/>
    <x v="4"/>
    <x v="0"/>
    <x v="16"/>
    <x v="42"/>
    <x v="45"/>
    <x v="4"/>
    <x v="4"/>
    <x v="4"/>
    <x v="15"/>
  </r>
  <r>
    <x v="46"/>
    <x v="45"/>
    <x v="0"/>
    <x v="4"/>
    <x v="0"/>
    <x v="16"/>
    <x v="43"/>
    <x v="46"/>
    <x v="4"/>
    <x v="4"/>
    <x v="4"/>
    <x v="15"/>
  </r>
  <r>
    <x v="47"/>
    <x v="46"/>
    <x v="2"/>
    <x v="5"/>
    <x v="2"/>
    <x v="0"/>
    <x v="0"/>
    <x v="0"/>
    <x v="8"/>
    <x v="5"/>
    <x v="5"/>
    <x v="31"/>
  </r>
  <r>
    <x v="48"/>
    <x v="14"/>
    <x v="1"/>
    <x v="2"/>
    <x v="1"/>
    <x v="14"/>
    <x v="14"/>
    <x v="14"/>
    <x v="3"/>
    <x v="2"/>
    <x v="2"/>
    <x v="13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5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9"/>
    <x v="1"/>
    <x v="2"/>
    <x v="1"/>
    <x v="8"/>
    <x v="9"/>
    <x v="9"/>
    <x v="3"/>
    <x v="1"/>
    <x v="2"/>
    <x v="9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5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1"/>
    <x v="0"/>
    <x v="1"/>
    <x v="4"/>
  </r>
  <r>
    <x v="5"/>
    <x v="5"/>
    <x v="0"/>
    <x v="1"/>
    <x v="0"/>
    <x v="5"/>
    <x v="5"/>
    <x v="5"/>
    <x v="1"/>
    <x v="0"/>
    <x v="1"/>
    <x v="5"/>
  </r>
  <r>
    <x v="6"/>
    <x v="6"/>
    <x v="0"/>
    <x v="1"/>
    <x v="0"/>
    <x v="6"/>
    <x v="6"/>
    <x v="6"/>
    <x v="1"/>
    <x v="0"/>
    <x v="1"/>
    <x v="6"/>
  </r>
  <r>
    <x v="7"/>
    <x v="7"/>
    <x v="0"/>
    <x v="1"/>
    <x v="0"/>
    <x v="7"/>
    <x v="7"/>
    <x v="7"/>
    <x v="1"/>
    <x v="0"/>
    <x v="1"/>
    <x v="7"/>
  </r>
  <r>
    <x v="8"/>
    <x v="8"/>
    <x v="0"/>
    <x v="1"/>
    <x v="0"/>
    <x v="8"/>
    <x v="8"/>
    <x v="8"/>
    <x v="1"/>
    <x v="0"/>
    <x v="1"/>
    <x v="8"/>
  </r>
  <r>
    <x v="9"/>
    <x v="9"/>
    <x v="1"/>
    <x v="2"/>
    <x v="1"/>
    <x v="9"/>
    <x v="9"/>
    <x v="9"/>
    <x v="2"/>
    <x v="1"/>
    <x v="2"/>
    <x v="9"/>
  </r>
  <r>
    <x v="10"/>
    <x v="10"/>
    <x v="0"/>
    <x v="1"/>
    <x v="0"/>
    <x v="10"/>
    <x v="10"/>
    <x v="10"/>
    <x v="1"/>
    <x v="0"/>
    <x v="1"/>
    <x v="10"/>
  </r>
  <r>
    <x v="11"/>
    <x v="11"/>
    <x v="0"/>
    <x v="1"/>
    <x v="0"/>
    <x v="11"/>
    <x v="11"/>
    <x v="11"/>
    <x v="3"/>
    <x v="0"/>
    <x v="1"/>
    <x v="11"/>
  </r>
  <r>
    <x v="12"/>
    <x v="12"/>
    <x v="0"/>
    <x v="1"/>
    <x v="0"/>
    <x v="11"/>
    <x v="12"/>
    <x v="12"/>
    <x v="3"/>
    <x v="0"/>
    <x v="1"/>
    <x v="11"/>
  </r>
  <r>
    <x v="13"/>
    <x v="13"/>
    <x v="0"/>
    <x v="1"/>
    <x v="0"/>
    <x v="11"/>
    <x v="13"/>
    <x v="13"/>
    <x v="3"/>
    <x v="0"/>
    <x v="1"/>
    <x v="11"/>
  </r>
  <r>
    <x v="14"/>
    <x v="14"/>
    <x v="0"/>
    <x v="1"/>
    <x v="0"/>
    <x v="11"/>
    <x v="14"/>
    <x v="14"/>
    <x v="3"/>
    <x v="0"/>
    <x v="1"/>
    <x v="11"/>
  </r>
  <r>
    <x v="15"/>
    <x v="15"/>
    <x v="0"/>
    <x v="1"/>
    <x v="0"/>
    <x v="11"/>
    <x v="15"/>
    <x v="15"/>
    <x v="3"/>
    <x v="0"/>
    <x v="1"/>
    <x v="11"/>
  </r>
  <r>
    <x v="16"/>
    <x v="16"/>
    <x v="0"/>
    <x v="1"/>
    <x v="0"/>
    <x v="11"/>
    <x v="16"/>
    <x v="16"/>
    <x v="3"/>
    <x v="0"/>
    <x v="1"/>
    <x v="11"/>
  </r>
  <r>
    <x v="17"/>
    <x v="17"/>
    <x v="0"/>
    <x v="1"/>
    <x v="0"/>
    <x v="11"/>
    <x v="17"/>
    <x v="17"/>
    <x v="3"/>
    <x v="0"/>
    <x v="1"/>
    <x v="11"/>
  </r>
  <r>
    <x v="18"/>
    <x v="18"/>
    <x v="0"/>
    <x v="1"/>
    <x v="0"/>
    <x v="12"/>
    <x v="18"/>
    <x v="18"/>
    <x v="4"/>
    <x v="0"/>
    <x v="1"/>
    <x v="12"/>
  </r>
  <r>
    <x v="19"/>
    <x v="19"/>
    <x v="0"/>
    <x v="1"/>
    <x v="0"/>
    <x v="13"/>
    <x v="19"/>
    <x v="19"/>
    <x v="4"/>
    <x v="0"/>
    <x v="1"/>
    <x v="0"/>
  </r>
  <r>
    <x v="20"/>
    <x v="20"/>
    <x v="0"/>
    <x v="1"/>
    <x v="0"/>
    <x v="14"/>
    <x v="20"/>
    <x v="20"/>
    <x v="4"/>
    <x v="0"/>
    <x v="1"/>
    <x v="13"/>
  </r>
  <r>
    <x v="21"/>
    <x v="21"/>
    <x v="0"/>
    <x v="1"/>
    <x v="0"/>
    <x v="15"/>
    <x v="21"/>
    <x v="21"/>
    <x v="4"/>
    <x v="0"/>
    <x v="1"/>
    <x v="14"/>
  </r>
  <r>
    <x v="22"/>
    <x v="22"/>
    <x v="0"/>
    <x v="1"/>
    <x v="0"/>
    <x v="16"/>
    <x v="22"/>
    <x v="22"/>
    <x v="4"/>
    <x v="0"/>
    <x v="1"/>
    <x v="15"/>
  </r>
  <r>
    <x v="23"/>
    <x v="23"/>
    <x v="0"/>
    <x v="1"/>
    <x v="0"/>
    <x v="17"/>
    <x v="23"/>
    <x v="23"/>
    <x v="4"/>
    <x v="0"/>
    <x v="1"/>
    <x v="16"/>
  </r>
  <r>
    <x v="24"/>
    <x v="18"/>
    <x v="0"/>
    <x v="1"/>
    <x v="0"/>
    <x v="18"/>
    <x v="24"/>
    <x v="24"/>
    <x v="4"/>
    <x v="0"/>
    <x v="1"/>
    <x v="17"/>
  </r>
  <r>
    <x v="25"/>
    <x v="24"/>
    <x v="0"/>
    <x v="1"/>
    <x v="0"/>
    <x v="19"/>
    <x v="25"/>
    <x v="25"/>
    <x v="4"/>
    <x v="0"/>
    <x v="1"/>
    <x v="18"/>
  </r>
  <r>
    <x v="26"/>
    <x v="19"/>
    <x v="0"/>
    <x v="3"/>
    <x v="0"/>
    <x v="20"/>
    <x v="26"/>
    <x v="26"/>
    <x v="4"/>
    <x v="0"/>
    <x v="3"/>
    <x v="19"/>
  </r>
  <r>
    <x v="27"/>
    <x v="25"/>
    <x v="0"/>
    <x v="3"/>
    <x v="0"/>
    <x v="21"/>
    <x v="27"/>
    <x v="27"/>
    <x v="4"/>
    <x v="0"/>
    <x v="3"/>
    <x v="20"/>
  </r>
  <r>
    <x v="28"/>
    <x v="26"/>
    <x v="0"/>
    <x v="3"/>
    <x v="0"/>
    <x v="22"/>
    <x v="28"/>
    <x v="28"/>
    <x v="4"/>
    <x v="0"/>
    <x v="3"/>
    <x v="21"/>
  </r>
  <r>
    <x v="29"/>
    <x v="27"/>
    <x v="0"/>
    <x v="3"/>
    <x v="0"/>
    <x v="23"/>
    <x v="29"/>
    <x v="29"/>
    <x v="4"/>
    <x v="0"/>
    <x v="3"/>
    <x v="22"/>
  </r>
  <r>
    <x v="30"/>
    <x v="28"/>
    <x v="0"/>
    <x v="3"/>
    <x v="0"/>
    <x v="24"/>
    <x v="30"/>
    <x v="30"/>
    <x v="4"/>
    <x v="0"/>
    <x v="3"/>
    <x v="23"/>
  </r>
  <r>
    <x v="31"/>
    <x v="29"/>
    <x v="0"/>
    <x v="3"/>
    <x v="0"/>
    <x v="25"/>
    <x v="14"/>
    <x v="31"/>
    <x v="4"/>
    <x v="0"/>
    <x v="3"/>
    <x v="24"/>
  </r>
  <r>
    <x v="32"/>
    <x v="30"/>
    <x v="0"/>
    <x v="4"/>
    <x v="0"/>
    <x v="26"/>
    <x v="31"/>
    <x v="32"/>
    <x v="4"/>
    <x v="0"/>
    <x v="4"/>
    <x v="25"/>
  </r>
  <r>
    <x v="33"/>
    <x v="31"/>
    <x v="0"/>
    <x v="4"/>
    <x v="0"/>
    <x v="27"/>
    <x v="32"/>
    <x v="33"/>
    <x v="4"/>
    <x v="0"/>
    <x v="4"/>
    <x v="20"/>
  </r>
  <r>
    <x v="34"/>
    <x v="32"/>
    <x v="0"/>
    <x v="4"/>
    <x v="0"/>
    <x v="11"/>
    <x v="33"/>
    <x v="34"/>
    <x v="3"/>
    <x v="0"/>
    <x v="4"/>
    <x v="11"/>
  </r>
  <r>
    <x v="35"/>
    <x v="33"/>
    <x v="0"/>
    <x v="4"/>
    <x v="0"/>
    <x v="11"/>
    <x v="34"/>
    <x v="35"/>
    <x v="3"/>
    <x v="0"/>
    <x v="4"/>
    <x v="11"/>
  </r>
  <r>
    <x v="36"/>
    <x v="34"/>
    <x v="0"/>
    <x v="4"/>
    <x v="0"/>
    <x v="11"/>
    <x v="30"/>
    <x v="36"/>
    <x v="3"/>
    <x v="0"/>
    <x v="4"/>
    <x v="11"/>
  </r>
  <r>
    <x v="37"/>
    <x v="35"/>
    <x v="0"/>
    <x v="4"/>
    <x v="0"/>
    <x v="11"/>
    <x v="35"/>
    <x v="37"/>
    <x v="3"/>
    <x v="0"/>
    <x v="4"/>
    <x v="11"/>
  </r>
  <r>
    <x v="38"/>
    <x v="36"/>
    <x v="0"/>
    <x v="4"/>
    <x v="0"/>
    <x v="11"/>
    <x v="36"/>
    <x v="38"/>
    <x v="3"/>
    <x v="0"/>
    <x v="4"/>
    <x v="11"/>
  </r>
  <r>
    <x v="39"/>
    <x v="37"/>
    <x v="0"/>
    <x v="4"/>
    <x v="0"/>
    <x v="11"/>
    <x v="37"/>
    <x v="39"/>
    <x v="3"/>
    <x v="0"/>
    <x v="4"/>
    <x v="11"/>
  </r>
  <r>
    <x v="40"/>
    <x v="33"/>
    <x v="0"/>
    <x v="4"/>
    <x v="0"/>
    <x v="11"/>
    <x v="38"/>
    <x v="40"/>
    <x v="3"/>
    <x v="0"/>
    <x v="4"/>
    <x v="11"/>
  </r>
  <r>
    <x v="41"/>
    <x v="38"/>
    <x v="0"/>
    <x v="4"/>
    <x v="0"/>
    <x v="11"/>
    <x v="39"/>
    <x v="41"/>
    <x v="3"/>
    <x v="0"/>
    <x v="4"/>
    <x v="11"/>
  </r>
  <r>
    <x v="42"/>
    <x v="20"/>
    <x v="0"/>
    <x v="4"/>
    <x v="0"/>
    <x v="11"/>
    <x v="40"/>
    <x v="42"/>
    <x v="3"/>
    <x v="0"/>
    <x v="4"/>
    <x v="11"/>
  </r>
  <r>
    <x v="43"/>
    <x v="39"/>
    <x v="0"/>
    <x v="4"/>
    <x v="0"/>
    <x v="11"/>
    <x v="41"/>
    <x v="43"/>
    <x v="3"/>
    <x v="0"/>
    <x v="4"/>
    <x v="11"/>
  </r>
  <r>
    <x v="44"/>
    <x v="40"/>
    <x v="0"/>
    <x v="4"/>
    <x v="0"/>
    <x v="11"/>
    <x v="22"/>
    <x v="44"/>
    <x v="3"/>
    <x v="0"/>
    <x v="4"/>
    <x v="11"/>
  </r>
  <r>
    <x v="45"/>
    <x v="41"/>
    <x v="0"/>
    <x v="4"/>
    <x v="0"/>
    <x v="11"/>
    <x v="42"/>
    <x v="45"/>
    <x v="3"/>
    <x v="0"/>
    <x v="4"/>
    <x v="11"/>
  </r>
  <r>
    <x v="46"/>
    <x v="42"/>
    <x v="0"/>
    <x v="4"/>
    <x v="0"/>
    <x v="11"/>
    <x v="43"/>
    <x v="46"/>
    <x v="3"/>
    <x v="0"/>
    <x v="4"/>
    <x v="11"/>
  </r>
  <r>
    <x v="47"/>
    <x v="43"/>
    <x v="0"/>
    <x v="4"/>
    <x v="0"/>
    <x v="11"/>
    <x v="44"/>
    <x v="47"/>
    <x v="3"/>
    <x v="0"/>
    <x v="4"/>
    <x v="11"/>
  </r>
  <r>
    <x v="48"/>
    <x v="44"/>
    <x v="0"/>
    <x v="4"/>
    <x v="0"/>
    <x v="11"/>
    <x v="45"/>
    <x v="48"/>
    <x v="3"/>
    <x v="0"/>
    <x v="4"/>
    <x v="11"/>
  </r>
  <r>
    <x v="49"/>
    <x v="45"/>
    <x v="0"/>
    <x v="4"/>
    <x v="0"/>
    <x v="11"/>
    <x v="46"/>
    <x v="49"/>
    <x v="3"/>
    <x v="0"/>
    <x v="4"/>
    <x v="11"/>
  </r>
  <r>
    <x v="50"/>
    <x v="46"/>
    <x v="0"/>
    <x v="4"/>
    <x v="0"/>
    <x v="11"/>
    <x v="47"/>
    <x v="50"/>
    <x v="3"/>
    <x v="0"/>
    <x v="4"/>
    <x v="11"/>
  </r>
  <r>
    <x v="51"/>
    <x v="47"/>
    <x v="0"/>
    <x v="4"/>
    <x v="0"/>
    <x v="11"/>
    <x v="48"/>
    <x v="51"/>
    <x v="3"/>
    <x v="0"/>
    <x v="4"/>
    <x v="11"/>
  </r>
  <r>
    <x v="52"/>
    <x v="48"/>
    <x v="2"/>
    <x v="5"/>
    <x v="2"/>
    <x v="0"/>
    <x v="0"/>
    <x v="0"/>
    <x v="5"/>
    <x v="2"/>
    <x v="5"/>
    <x v="26"/>
  </r>
  <r>
    <x v="53"/>
    <x v="9"/>
    <x v="1"/>
    <x v="2"/>
    <x v="1"/>
    <x v="9"/>
    <x v="9"/>
    <x v="9"/>
    <x v="2"/>
    <x v="1"/>
    <x v="2"/>
    <x v="9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5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1"/>
    <x v="0"/>
    <x v="3"/>
    <x v="3"/>
    <x v="3"/>
    <x v="2"/>
    <x v="1"/>
    <x v="1"/>
    <x v="3"/>
  </r>
  <r>
    <x v="4"/>
    <x v="4"/>
    <x v="0"/>
    <x v="1"/>
    <x v="0"/>
    <x v="4"/>
    <x v="4"/>
    <x v="4"/>
    <x v="2"/>
    <x v="1"/>
    <x v="1"/>
    <x v="4"/>
  </r>
  <r>
    <x v="5"/>
    <x v="5"/>
    <x v="0"/>
    <x v="1"/>
    <x v="0"/>
    <x v="5"/>
    <x v="5"/>
    <x v="5"/>
    <x v="2"/>
    <x v="1"/>
    <x v="1"/>
    <x v="5"/>
  </r>
  <r>
    <x v="6"/>
    <x v="6"/>
    <x v="0"/>
    <x v="1"/>
    <x v="0"/>
    <x v="6"/>
    <x v="6"/>
    <x v="6"/>
    <x v="2"/>
    <x v="1"/>
    <x v="1"/>
    <x v="6"/>
  </r>
  <r>
    <x v="7"/>
    <x v="7"/>
    <x v="0"/>
    <x v="1"/>
    <x v="0"/>
    <x v="7"/>
    <x v="7"/>
    <x v="7"/>
    <x v="2"/>
    <x v="1"/>
    <x v="1"/>
    <x v="7"/>
  </r>
  <r>
    <x v="8"/>
    <x v="8"/>
    <x v="1"/>
    <x v="2"/>
    <x v="1"/>
    <x v="8"/>
    <x v="8"/>
    <x v="8"/>
    <x v="3"/>
    <x v="2"/>
    <x v="2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4"/>
    <x v="1"/>
    <x v="1"/>
    <x v="10"/>
  </r>
  <r>
    <x v="11"/>
    <x v="11"/>
    <x v="0"/>
    <x v="1"/>
    <x v="0"/>
    <x v="10"/>
    <x v="11"/>
    <x v="11"/>
    <x v="4"/>
    <x v="1"/>
    <x v="1"/>
    <x v="10"/>
  </r>
  <r>
    <x v="12"/>
    <x v="12"/>
    <x v="0"/>
    <x v="1"/>
    <x v="0"/>
    <x v="10"/>
    <x v="12"/>
    <x v="12"/>
    <x v="4"/>
    <x v="1"/>
    <x v="1"/>
    <x v="10"/>
  </r>
  <r>
    <x v="13"/>
    <x v="13"/>
    <x v="0"/>
    <x v="1"/>
    <x v="0"/>
    <x v="10"/>
    <x v="13"/>
    <x v="13"/>
    <x v="4"/>
    <x v="1"/>
    <x v="1"/>
    <x v="10"/>
  </r>
  <r>
    <x v="14"/>
    <x v="14"/>
    <x v="0"/>
    <x v="1"/>
    <x v="0"/>
    <x v="10"/>
    <x v="14"/>
    <x v="14"/>
    <x v="4"/>
    <x v="1"/>
    <x v="1"/>
    <x v="10"/>
  </r>
  <r>
    <x v="15"/>
    <x v="15"/>
    <x v="0"/>
    <x v="1"/>
    <x v="0"/>
    <x v="10"/>
    <x v="15"/>
    <x v="15"/>
    <x v="4"/>
    <x v="1"/>
    <x v="1"/>
    <x v="10"/>
  </r>
  <r>
    <x v="16"/>
    <x v="16"/>
    <x v="0"/>
    <x v="1"/>
    <x v="0"/>
    <x v="10"/>
    <x v="16"/>
    <x v="16"/>
    <x v="4"/>
    <x v="1"/>
    <x v="1"/>
    <x v="10"/>
  </r>
  <r>
    <x v="17"/>
    <x v="17"/>
    <x v="0"/>
    <x v="1"/>
    <x v="0"/>
    <x v="11"/>
    <x v="17"/>
    <x v="17"/>
    <x v="5"/>
    <x v="1"/>
    <x v="1"/>
    <x v="11"/>
  </r>
  <r>
    <x v="18"/>
    <x v="18"/>
    <x v="0"/>
    <x v="1"/>
    <x v="0"/>
    <x v="12"/>
    <x v="18"/>
    <x v="18"/>
    <x v="5"/>
    <x v="1"/>
    <x v="1"/>
    <x v="12"/>
  </r>
  <r>
    <x v="19"/>
    <x v="19"/>
    <x v="0"/>
    <x v="1"/>
    <x v="0"/>
    <x v="13"/>
    <x v="19"/>
    <x v="19"/>
    <x v="5"/>
    <x v="1"/>
    <x v="1"/>
    <x v="13"/>
  </r>
  <r>
    <x v="20"/>
    <x v="20"/>
    <x v="0"/>
    <x v="1"/>
    <x v="0"/>
    <x v="14"/>
    <x v="20"/>
    <x v="20"/>
    <x v="5"/>
    <x v="1"/>
    <x v="1"/>
    <x v="14"/>
  </r>
  <r>
    <x v="21"/>
    <x v="21"/>
    <x v="0"/>
    <x v="1"/>
    <x v="0"/>
    <x v="15"/>
    <x v="21"/>
    <x v="21"/>
    <x v="5"/>
    <x v="1"/>
    <x v="1"/>
    <x v="15"/>
  </r>
  <r>
    <x v="22"/>
    <x v="22"/>
    <x v="0"/>
    <x v="1"/>
    <x v="0"/>
    <x v="16"/>
    <x v="22"/>
    <x v="22"/>
    <x v="5"/>
    <x v="1"/>
    <x v="1"/>
    <x v="16"/>
  </r>
  <r>
    <x v="23"/>
    <x v="23"/>
    <x v="0"/>
    <x v="1"/>
    <x v="0"/>
    <x v="17"/>
    <x v="23"/>
    <x v="23"/>
    <x v="5"/>
    <x v="1"/>
    <x v="1"/>
    <x v="17"/>
  </r>
  <r>
    <x v="24"/>
    <x v="24"/>
    <x v="0"/>
    <x v="1"/>
    <x v="0"/>
    <x v="18"/>
    <x v="24"/>
    <x v="24"/>
    <x v="5"/>
    <x v="1"/>
    <x v="1"/>
    <x v="18"/>
  </r>
  <r>
    <x v="25"/>
    <x v="18"/>
    <x v="0"/>
    <x v="3"/>
    <x v="0"/>
    <x v="19"/>
    <x v="25"/>
    <x v="25"/>
    <x v="6"/>
    <x v="3"/>
    <x v="3"/>
    <x v="19"/>
  </r>
  <r>
    <x v="26"/>
    <x v="25"/>
    <x v="0"/>
    <x v="3"/>
    <x v="0"/>
    <x v="20"/>
    <x v="26"/>
    <x v="26"/>
    <x v="6"/>
    <x v="3"/>
    <x v="3"/>
    <x v="20"/>
  </r>
  <r>
    <x v="27"/>
    <x v="26"/>
    <x v="0"/>
    <x v="3"/>
    <x v="0"/>
    <x v="21"/>
    <x v="27"/>
    <x v="27"/>
    <x v="6"/>
    <x v="3"/>
    <x v="3"/>
    <x v="21"/>
  </r>
  <r>
    <x v="28"/>
    <x v="27"/>
    <x v="0"/>
    <x v="3"/>
    <x v="0"/>
    <x v="22"/>
    <x v="28"/>
    <x v="28"/>
    <x v="6"/>
    <x v="3"/>
    <x v="3"/>
    <x v="22"/>
  </r>
  <r>
    <x v="29"/>
    <x v="28"/>
    <x v="0"/>
    <x v="3"/>
    <x v="0"/>
    <x v="23"/>
    <x v="29"/>
    <x v="29"/>
    <x v="7"/>
    <x v="3"/>
    <x v="3"/>
    <x v="23"/>
  </r>
  <r>
    <x v="30"/>
    <x v="29"/>
    <x v="0"/>
    <x v="3"/>
    <x v="0"/>
    <x v="24"/>
    <x v="30"/>
    <x v="30"/>
    <x v="7"/>
    <x v="3"/>
    <x v="3"/>
    <x v="24"/>
  </r>
  <r>
    <x v="31"/>
    <x v="30"/>
    <x v="0"/>
    <x v="4"/>
    <x v="0"/>
    <x v="25"/>
    <x v="31"/>
    <x v="31"/>
    <x v="6"/>
    <x v="4"/>
    <x v="4"/>
    <x v="25"/>
  </r>
  <r>
    <x v="32"/>
    <x v="31"/>
    <x v="0"/>
    <x v="4"/>
    <x v="0"/>
    <x v="26"/>
    <x v="32"/>
    <x v="32"/>
    <x v="6"/>
    <x v="4"/>
    <x v="4"/>
    <x v="26"/>
  </r>
  <r>
    <x v="33"/>
    <x v="32"/>
    <x v="0"/>
    <x v="4"/>
    <x v="0"/>
    <x v="10"/>
    <x v="33"/>
    <x v="33"/>
    <x v="4"/>
    <x v="4"/>
    <x v="4"/>
    <x v="10"/>
  </r>
  <r>
    <x v="34"/>
    <x v="33"/>
    <x v="0"/>
    <x v="4"/>
    <x v="0"/>
    <x v="10"/>
    <x v="34"/>
    <x v="34"/>
    <x v="4"/>
    <x v="4"/>
    <x v="4"/>
    <x v="10"/>
  </r>
  <r>
    <x v="35"/>
    <x v="34"/>
    <x v="0"/>
    <x v="4"/>
    <x v="0"/>
    <x v="10"/>
    <x v="35"/>
    <x v="35"/>
    <x v="4"/>
    <x v="4"/>
    <x v="4"/>
    <x v="10"/>
  </r>
  <r>
    <x v="36"/>
    <x v="35"/>
    <x v="0"/>
    <x v="4"/>
    <x v="0"/>
    <x v="10"/>
    <x v="36"/>
    <x v="36"/>
    <x v="4"/>
    <x v="4"/>
    <x v="4"/>
    <x v="10"/>
  </r>
  <r>
    <x v="37"/>
    <x v="36"/>
    <x v="0"/>
    <x v="4"/>
    <x v="0"/>
    <x v="10"/>
    <x v="37"/>
    <x v="37"/>
    <x v="4"/>
    <x v="4"/>
    <x v="4"/>
    <x v="10"/>
  </r>
  <r>
    <x v="38"/>
    <x v="37"/>
    <x v="0"/>
    <x v="4"/>
    <x v="0"/>
    <x v="10"/>
    <x v="38"/>
    <x v="38"/>
    <x v="4"/>
    <x v="4"/>
    <x v="4"/>
    <x v="10"/>
  </r>
  <r>
    <x v="39"/>
    <x v="38"/>
    <x v="0"/>
    <x v="4"/>
    <x v="0"/>
    <x v="10"/>
    <x v="39"/>
    <x v="39"/>
    <x v="4"/>
    <x v="4"/>
    <x v="4"/>
    <x v="10"/>
  </r>
  <r>
    <x v="40"/>
    <x v="39"/>
    <x v="0"/>
    <x v="4"/>
    <x v="0"/>
    <x v="10"/>
    <x v="40"/>
    <x v="40"/>
    <x v="4"/>
    <x v="4"/>
    <x v="4"/>
    <x v="10"/>
  </r>
  <r>
    <x v="41"/>
    <x v="40"/>
    <x v="0"/>
    <x v="4"/>
    <x v="0"/>
    <x v="10"/>
    <x v="41"/>
    <x v="41"/>
    <x v="4"/>
    <x v="4"/>
    <x v="4"/>
    <x v="10"/>
  </r>
  <r>
    <x v="42"/>
    <x v="41"/>
    <x v="0"/>
    <x v="4"/>
    <x v="0"/>
    <x v="10"/>
    <x v="42"/>
    <x v="42"/>
    <x v="4"/>
    <x v="4"/>
    <x v="4"/>
    <x v="10"/>
  </r>
  <r>
    <x v="43"/>
    <x v="42"/>
    <x v="0"/>
    <x v="4"/>
    <x v="0"/>
    <x v="10"/>
    <x v="43"/>
    <x v="43"/>
    <x v="4"/>
    <x v="4"/>
    <x v="4"/>
    <x v="10"/>
  </r>
  <r>
    <x v="44"/>
    <x v="43"/>
    <x v="0"/>
    <x v="4"/>
    <x v="0"/>
    <x v="10"/>
    <x v="44"/>
    <x v="44"/>
    <x v="4"/>
    <x v="4"/>
    <x v="4"/>
    <x v="10"/>
  </r>
  <r>
    <x v="45"/>
    <x v="44"/>
    <x v="0"/>
    <x v="4"/>
    <x v="0"/>
    <x v="10"/>
    <x v="45"/>
    <x v="45"/>
    <x v="4"/>
    <x v="4"/>
    <x v="4"/>
    <x v="10"/>
  </r>
  <r>
    <x v="46"/>
    <x v="45"/>
    <x v="0"/>
    <x v="4"/>
    <x v="0"/>
    <x v="10"/>
    <x v="46"/>
    <x v="46"/>
    <x v="4"/>
    <x v="4"/>
    <x v="4"/>
    <x v="10"/>
  </r>
  <r>
    <x v="47"/>
    <x v="46"/>
    <x v="0"/>
    <x v="4"/>
    <x v="0"/>
    <x v="10"/>
    <x v="47"/>
    <x v="47"/>
    <x v="4"/>
    <x v="4"/>
    <x v="4"/>
    <x v="10"/>
  </r>
  <r>
    <x v="48"/>
    <x v="47"/>
    <x v="0"/>
    <x v="4"/>
    <x v="0"/>
    <x v="10"/>
    <x v="48"/>
    <x v="48"/>
    <x v="4"/>
    <x v="4"/>
    <x v="4"/>
    <x v="10"/>
  </r>
  <r>
    <x v="49"/>
    <x v="48"/>
    <x v="0"/>
    <x v="4"/>
    <x v="0"/>
    <x v="10"/>
    <x v="49"/>
    <x v="49"/>
    <x v="4"/>
    <x v="4"/>
    <x v="4"/>
    <x v="10"/>
  </r>
  <r>
    <x v="50"/>
    <x v="49"/>
    <x v="0"/>
    <x v="4"/>
    <x v="0"/>
    <x v="10"/>
    <x v="50"/>
    <x v="50"/>
    <x v="4"/>
    <x v="4"/>
    <x v="4"/>
    <x v="10"/>
  </r>
  <r>
    <x v="51"/>
    <x v="50"/>
    <x v="0"/>
    <x v="4"/>
    <x v="0"/>
    <x v="10"/>
    <x v="51"/>
    <x v="51"/>
    <x v="4"/>
    <x v="4"/>
    <x v="4"/>
    <x v="10"/>
  </r>
  <r>
    <x v="52"/>
    <x v="51"/>
    <x v="0"/>
    <x v="4"/>
    <x v="0"/>
    <x v="10"/>
    <x v="52"/>
    <x v="52"/>
    <x v="4"/>
    <x v="4"/>
    <x v="4"/>
    <x v="10"/>
  </r>
  <r>
    <x v="52"/>
    <x v="52"/>
    <x v="0"/>
    <x v="4"/>
    <x v="0"/>
    <x v="10"/>
    <x v="52"/>
    <x v="52"/>
    <x v="4"/>
    <x v="4"/>
    <x v="4"/>
    <x v="10"/>
  </r>
  <r>
    <x v="53"/>
    <x v="53"/>
    <x v="0"/>
    <x v="4"/>
    <x v="0"/>
    <x v="10"/>
    <x v="53"/>
    <x v="53"/>
    <x v="4"/>
    <x v="4"/>
    <x v="4"/>
    <x v="10"/>
  </r>
  <r>
    <x v="54"/>
    <x v="54"/>
    <x v="0"/>
    <x v="4"/>
    <x v="0"/>
    <x v="27"/>
    <x v="54"/>
    <x v="54"/>
    <x v="7"/>
    <x v="4"/>
    <x v="4"/>
    <x v="27"/>
  </r>
  <r>
    <x v="55"/>
    <x v="55"/>
    <x v="0"/>
    <x v="4"/>
    <x v="0"/>
    <x v="28"/>
    <x v="55"/>
    <x v="55"/>
    <x v="7"/>
    <x v="4"/>
    <x v="4"/>
    <x v="28"/>
  </r>
  <r>
    <x v="56"/>
    <x v="56"/>
    <x v="0"/>
    <x v="4"/>
    <x v="0"/>
    <x v="29"/>
    <x v="56"/>
    <x v="56"/>
    <x v="7"/>
    <x v="4"/>
    <x v="4"/>
    <x v="29"/>
  </r>
  <r>
    <x v="57"/>
    <x v="8"/>
    <x v="1"/>
    <x v="2"/>
    <x v="1"/>
    <x v="8"/>
    <x v="8"/>
    <x v="8"/>
    <x v="3"/>
    <x v="2"/>
    <x v="2"/>
    <x v="8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5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1"/>
    <x v="0"/>
    <x v="2"/>
    <x v="2"/>
    <x v="2"/>
    <x v="2"/>
    <x v="1"/>
    <x v="1"/>
    <x v="2"/>
  </r>
  <r>
    <x v="3"/>
    <x v="3"/>
    <x v="0"/>
    <x v="1"/>
    <x v="0"/>
    <x v="3"/>
    <x v="3"/>
    <x v="3"/>
    <x v="2"/>
    <x v="1"/>
    <x v="1"/>
    <x v="3"/>
  </r>
  <r>
    <x v="4"/>
    <x v="4"/>
    <x v="0"/>
    <x v="1"/>
    <x v="0"/>
    <x v="4"/>
    <x v="4"/>
    <x v="4"/>
    <x v="2"/>
    <x v="1"/>
    <x v="1"/>
    <x v="4"/>
  </r>
  <r>
    <x v="5"/>
    <x v="5"/>
    <x v="0"/>
    <x v="1"/>
    <x v="0"/>
    <x v="5"/>
    <x v="5"/>
    <x v="5"/>
    <x v="2"/>
    <x v="1"/>
    <x v="1"/>
    <x v="5"/>
  </r>
  <r>
    <x v="6"/>
    <x v="6"/>
    <x v="0"/>
    <x v="1"/>
    <x v="0"/>
    <x v="6"/>
    <x v="6"/>
    <x v="6"/>
    <x v="2"/>
    <x v="1"/>
    <x v="1"/>
    <x v="6"/>
  </r>
  <r>
    <x v="7"/>
    <x v="7"/>
    <x v="1"/>
    <x v="2"/>
    <x v="1"/>
    <x v="7"/>
    <x v="7"/>
    <x v="7"/>
    <x v="3"/>
    <x v="2"/>
    <x v="2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4"/>
    <x v="1"/>
    <x v="1"/>
    <x v="9"/>
  </r>
  <r>
    <x v="10"/>
    <x v="10"/>
    <x v="0"/>
    <x v="1"/>
    <x v="0"/>
    <x v="9"/>
    <x v="10"/>
    <x v="10"/>
    <x v="4"/>
    <x v="1"/>
    <x v="1"/>
    <x v="9"/>
  </r>
  <r>
    <x v="11"/>
    <x v="11"/>
    <x v="0"/>
    <x v="1"/>
    <x v="0"/>
    <x v="9"/>
    <x v="11"/>
    <x v="11"/>
    <x v="4"/>
    <x v="1"/>
    <x v="1"/>
    <x v="9"/>
  </r>
  <r>
    <x v="12"/>
    <x v="12"/>
    <x v="0"/>
    <x v="1"/>
    <x v="0"/>
    <x v="9"/>
    <x v="12"/>
    <x v="12"/>
    <x v="4"/>
    <x v="1"/>
    <x v="1"/>
    <x v="9"/>
  </r>
  <r>
    <x v="13"/>
    <x v="13"/>
    <x v="0"/>
    <x v="1"/>
    <x v="0"/>
    <x v="9"/>
    <x v="13"/>
    <x v="13"/>
    <x v="4"/>
    <x v="1"/>
    <x v="1"/>
    <x v="9"/>
  </r>
  <r>
    <x v="14"/>
    <x v="14"/>
    <x v="0"/>
    <x v="1"/>
    <x v="0"/>
    <x v="9"/>
    <x v="14"/>
    <x v="14"/>
    <x v="4"/>
    <x v="1"/>
    <x v="1"/>
    <x v="9"/>
  </r>
  <r>
    <x v="15"/>
    <x v="15"/>
    <x v="0"/>
    <x v="1"/>
    <x v="0"/>
    <x v="9"/>
    <x v="15"/>
    <x v="15"/>
    <x v="4"/>
    <x v="1"/>
    <x v="1"/>
    <x v="9"/>
  </r>
  <r>
    <x v="16"/>
    <x v="16"/>
    <x v="0"/>
    <x v="1"/>
    <x v="0"/>
    <x v="10"/>
    <x v="16"/>
    <x v="16"/>
    <x v="5"/>
    <x v="1"/>
    <x v="1"/>
    <x v="10"/>
  </r>
  <r>
    <x v="17"/>
    <x v="17"/>
    <x v="0"/>
    <x v="1"/>
    <x v="0"/>
    <x v="11"/>
    <x v="17"/>
    <x v="17"/>
    <x v="5"/>
    <x v="1"/>
    <x v="1"/>
    <x v="11"/>
  </r>
  <r>
    <x v="18"/>
    <x v="18"/>
    <x v="0"/>
    <x v="1"/>
    <x v="0"/>
    <x v="12"/>
    <x v="18"/>
    <x v="18"/>
    <x v="5"/>
    <x v="1"/>
    <x v="1"/>
    <x v="12"/>
  </r>
  <r>
    <x v="19"/>
    <x v="19"/>
    <x v="0"/>
    <x v="1"/>
    <x v="0"/>
    <x v="13"/>
    <x v="19"/>
    <x v="19"/>
    <x v="5"/>
    <x v="1"/>
    <x v="1"/>
    <x v="13"/>
  </r>
  <r>
    <x v="20"/>
    <x v="20"/>
    <x v="0"/>
    <x v="1"/>
    <x v="0"/>
    <x v="14"/>
    <x v="20"/>
    <x v="20"/>
    <x v="5"/>
    <x v="1"/>
    <x v="1"/>
    <x v="14"/>
  </r>
  <r>
    <x v="21"/>
    <x v="21"/>
    <x v="0"/>
    <x v="1"/>
    <x v="0"/>
    <x v="15"/>
    <x v="21"/>
    <x v="21"/>
    <x v="5"/>
    <x v="1"/>
    <x v="1"/>
    <x v="15"/>
  </r>
  <r>
    <x v="22"/>
    <x v="22"/>
    <x v="0"/>
    <x v="1"/>
    <x v="0"/>
    <x v="16"/>
    <x v="22"/>
    <x v="22"/>
    <x v="5"/>
    <x v="1"/>
    <x v="1"/>
    <x v="16"/>
  </r>
  <r>
    <x v="23"/>
    <x v="23"/>
    <x v="0"/>
    <x v="1"/>
    <x v="0"/>
    <x v="17"/>
    <x v="23"/>
    <x v="23"/>
    <x v="5"/>
    <x v="1"/>
    <x v="1"/>
    <x v="17"/>
  </r>
  <r>
    <x v="24"/>
    <x v="17"/>
    <x v="0"/>
    <x v="3"/>
    <x v="0"/>
    <x v="18"/>
    <x v="24"/>
    <x v="24"/>
    <x v="6"/>
    <x v="3"/>
    <x v="3"/>
    <x v="18"/>
  </r>
  <r>
    <x v="25"/>
    <x v="24"/>
    <x v="0"/>
    <x v="3"/>
    <x v="0"/>
    <x v="19"/>
    <x v="25"/>
    <x v="24"/>
    <x v="6"/>
    <x v="3"/>
    <x v="3"/>
    <x v="19"/>
  </r>
  <r>
    <x v="26"/>
    <x v="25"/>
    <x v="0"/>
    <x v="3"/>
    <x v="0"/>
    <x v="20"/>
    <x v="26"/>
    <x v="25"/>
    <x v="6"/>
    <x v="3"/>
    <x v="3"/>
    <x v="20"/>
  </r>
  <r>
    <x v="27"/>
    <x v="26"/>
    <x v="0"/>
    <x v="3"/>
    <x v="0"/>
    <x v="21"/>
    <x v="17"/>
    <x v="26"/>
    <x v="6"/>
    <x v="3"/>
    <x v="3"/>
    <x v="21"/>
  </r>
  <r>
    <x v="28"/>
    <x v="27"/>
    <x v="0"/>
    <x v="3"/>
    <x v="0"/>
    <x v="22"/>
    <x v="12"/>
    <x v="27"/>
    <x v="6"/>
    <x v="3"/>
    <x v="3"/>
    <x v="22"/>
  </r>
  <r>
    <x v="29"/>
    <x v="28"/>
    <x v="0"/>
    <x v="3"/>
    <x v="0"/>
    <x v="23"/>
    <x v="27"/>
    <x v="28"/>
    <x v="6"/>
    <x v="3"/>
    <x v="3"/>
    <x v="23"/>
  </r>
  <r>
    <x v="30"/>
    <x v="29"/>
    <x v="0"/>
    <x v="4"/>
    <x v="0"/>
    <x v="24"/>
    <x v="28"/>
    <x v="29"/>
    <x v="7"/>
    <x v="4"/>
    <x v="4"/>
    <x v="24"/>
  </r>
  <r>
    <x v="31"/>
    <x v="30"/>
    <x v="0"/>
    <x v="4"/>
    <x v="0"/>
    <x v="25"/>
    <x v="29"/>
    <x v="30"/>
    <x v="7"/>
    <x v="4"/>
    <x v="4"/>
    <x v="25"/>
  </r>
  <r>
    <x v="32"/>
    <x v="31"/>
    <x v="0"/>
    <x v="4"/>
    <x v="0"/>
    <x v="9"/>
    <x v="30"/>
    <x v="31"/>
    <x v="4"/>
    <x v="4"/>
    <x v="4"/>
    <x v="9"/>
  </r>
  <r>
    <x v="33"/>
    <x v="32"/>
    <x v="0"/>
    <x v="4"/>
    <x v="0"/>
    <x v="9"/>
    <x v="15"/>
    <x v="32"/>
    <x v="4"/>
    <x v="4"/>
    <x v="4"/>
    <x v="9"/>
  </r>
  <r>
    <x v="34"/>
    <x v="33"/>
    <x v="0"/>
    <x v="4"/>
    <x v="0"/>
    <x v="9"/>
    <x v="31"/>
    <x v="33"/>
    <x v="4"/>
    <x v="4"/>
    <x v="4"/>
    <x v="9"/>
  </r>
  <r>
    <x v="35"/>
    <x v="34"/>
    <x v="0"/>
    <x v="4"/>
    <x v="0"/>
    <x v="9"/>
    <x v="32"/>
    <x v="34"/>
    <x v="4"/>
    <x v="4"/>
    <x v="4"/>
    <x v="9"/>
  </r>
  <r>
    <x v="36"/>
    <x v="35"/>
    <x v="0"/>
    <x v="4"/>
    <x v="0"/>
    <x v="9"/>
    <x v="33"/>
    <x v="35"/>
    <x v="4"/>
    <x v="4"/>
    <x v="4"/>
    <x v="9"/>
  </r>
  <r>
    <x v="37"/>
    <x v="36"/>
    <x v="0"/>
    <x v="4"/>
    <x v="0"/>
    <x v="9"/>
    <x v="34"/>
    <x v="36"/>
    <x v="4"/>
    <x v="4"/>
    <x v="4"/>
    <x v="9"/>
  </r>
  <r>
    <x v="38"/>
    <x v="37"/>
    <x v="0"/>
    <x v="4"/>
    <x v="0"/>
    <x v="9"/>
    <x v="35"/>
    <x v="37"/>
    <x v="4"/>
    <x v="4"/>
    <x v="4"/>
    <x v="9"/>
  </r>
  <r>
    <x v="39"/>
    <x v="38"/>
    <x v="0"/>
    <x v="4"/>
    <x v="0"/>
    <x v="9"/>
    <x v="36"/>
    <x v="38"/>
    <x v="4"/>
    <x v="4"/>
    <x v="4"/>
    <x v="9"/>
  </r>
  <r>
    <x v="40"/>
    <x v="39"/>
    <x v="0"/>
    <x v="4"/>
    <x v="0"/>
    <x v="9"/>
    <x v="37"/>
    <x v="39"/>
    <x v="4"/>
    <x v="4"/>
    <x v="4"/>
    <x v="9"/>
  </r>
  <r>
    <x v="41"/>
    <x v="40"/>
    <x v="0"/>
    <x v="4"/>
    <x v="0"/>
    <x v="9"/>
    <x v="38"/>
    <x v="40"/>
    <x v="4"/>
    <x v="4"/>
    <x v="4"/>
    <x v="9"/>
  </r>
  <r>
    <x v="42"/>
    <x v="41"/>
    <x v="0"/>
    <x v="4"/>
    <x v="0"/>
    <x v="9"/>
    <x v="39"/>
    <x v="41"/>
    <x v="4"/>
    <x v="4"/>
    <x v="4"/>
    <x v="9"/>
  </r>
  <r>
    <x v="43"/>
    <x v="42"/>
    <x v="0"/>
    <x v="4"/>
    <x v="0"/>
    <x v="9"/>
    <x v="40"/>
    <x v="42"/>
    <x v="4"/>
    <x v="4"/>
    <x v="4"/>
    <x v="9"/>
  </r>
  <r>
    <x v="44"/>
    <x v="43"/>
    <x v="0"/>
    <x v="4"/>
    <x v="0"/>
    <x v="9"/>
    <x v="41"/>
    <x v="43"/>
    <x v="4"/>
    <x v="4"/>
    <x v="4"/>
    <x v="9"/>
  </r>
  <r>
    <x v="45"/>
    <x v="44"/>
    <x v="0"/>
    <x v="4"/>
    <x v="0"/>
    <x v="9"/>
    <x v="4"/>
    <x v="44"/>
    <x v="4"/>
    <x v="4"/>
    <x v="4"/>
    <x v="9"/>
  </r>
  <r>
    <x v="46"/>
    <x v="45"/>
    <x v="0"/>
    <x v="4"/>
    <x v="0"/>
    <x v="9"/>
    <x v="42"/>
    <x v="45"/>
    <x v="4"/>
    <x v="4"/>
    <x v="4"/>
    <x v="9"/>
  </r>
  <r>
    <x v="47"/>
    <x v="46"/>
    <x v="0"/>
    <x v="4"/>
    <x v="0"/>
    <x v="9"/>
    <x v="43"/>
    <x v="46"/>
    <x v="4"/>
    <x v="4"/>
    <x v="4"/>
    <x v="9"/>
  </r>
  <r>
    <x v="48"/>
    <x v="47"/>
    <x v="0"/>
    <x v="4"/>
    <x v="0"/>
    <x v="9"/>
    <x v="44"/>
    <x v="47"/>
    <x v="4"/>
    <x v="4"/>
    <x v="4"/>
    <x v="9"/>
  </r>
  <r>
    <x v="49"/>
    <x v="48"/>
    <x v="0"/>
    <x v="4"/>
    <x v="0"/>
    <x v="9"/>
    <x v="45"/>
    <x v="48"/>
    <x v="4"/>
    <x v="4"/>
    <x v="4"/>
    <x v="9"/>
  </r>
  <r>
    <x v="50"/>
    <x v="49"/>
    <x v="0"/>
    <x v="4"/>
    <x v="0"/>
    <x v="9"/>
    <x v="46"/>
    <x v="49"/>
    <x v="4"/>
    <x v="4"/>
    <x v="4"/>
    <x v="9"/>
  </r>
  <r>
    <x v="51"/>
    <x v="50"/>
    <x v="0"/>
    <x v="4"/>
    <x v="0"/>
    <x v="9"/>
    <x v="47"/>
    <x v="50"/>
    <x v="4"/>
    <x v="4"/>
    <x v="4"/>
    <x v="9"/>
  </r>
  <r>
    <x v="51"/>
    <x v="51"/>
    <x v="0"/>
    <x v="4"/>
    <x v="0"/>
    <x v="9"/>
    <x v="47"/>
    <x v="50"/>
    <x v="4"/>
    <x v="4"/>
    <x v="4"/>
    <x v="9"/>
  </r>
  <r>
    <x v="52"/>
    <x v="52"/>
    <x v="0"/>
    <x v="4"/>
    <x v="0"/>
    <x v="9"/>
    <x v="48"/>
    <x v="51"/>
    <x v="4"/>
    <x v="4"/>
    <x v="4"/>
    <x v="9"/>
  </r>
  <r>
    <x v="53"/>
    <x v="53"/>
    <x v="0"/>
    <x v="4"/>
    <x v="0"/>
    <x v="26"/>
    <x v="49"/>
    <x v="52"/>
    <x v="8"/>
    <x v="4"/>
    <x v="4"/>
    <x v="26"/>
  </r>
  <r>
    <x v="54"/>
    <x v="54"/>
    <x v="0"/>
    <x v="4"/>
    <x v="0"/>
    <x v="27"/>
    <x v="50"/>
    <x v="53"/>
    <x v="8"/>
    <x v="4"/>
    <x v="4"/>
    <x v="27"/>
  </r>
  <r>
    <x v="55"/>
    <x v="18"/>
    <x v="2"/>
    <x v="5"/>
    <x v="2"/>
    <x v="28"/>
    <x v="51"/>
    <x v="54"/>
    <x v="8"/>
    <x v="4"/>
    <x v="5"/>
    <x v="28"/>
  </r>
  <r>
    <x v="56"/>
    <x v="7"/>
    <x v="1"/>
    <x v="2"/>
    <x v="1"/>
    <x v="7"/>
    <x v="7"/>
    <x v="7"/>
    <x v="3"/>
    <x v="2"/>
    <x v="2"/>
    <x v="7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56">
  <r>
    <x v="0"/>
    <x v="0"/>
    <x v="0"/>
    <x v="0"/>
    <x v="0"/>
    <x v="0"/>
    <x v="0"/>
    <x v="0"/>
    <x v="0"/>
    <x v="0"/>
    <x v="0"/>
    <x v="0"/>
  </r>
  <r>
    <x v="1"/>
    <x v="1"/>
    <x v="0"/>
    <x v="1"/>
    <x v="0"/>
    <x v="1"/>
    <x v="1"/>
    <x v="1"/>
    <x v="1"/>
    <x v="1"/>
    <x v="1"/>
    <x v="1"/>
  </r>
  <r>
    <x v="2"/>
    <x v="2"/>
    <x v="0"/>
    <x v="1"/>
    <x v="0"/>
    <x v="2"/>
    <x v="2"/>
    <x v="2"/>
    <x v="1"/>
    <x v="1"/>
    <x v="1"/>
    <x v="2"/>
  </r>
  <r>
    <x v="3"/>
    <x v="3"/>
    <x v="0"/>
    <x v="1"/>
    <x v="0"/>
    <x v="3"/>
    <x v="3"/>
    <x v="3"/>
    <x v="1"/>
    <x v="1"/>
    <x v="1"/>
    <x v="3"/>
  </r>
  <r>
    <x v="4"/>
    <x v="4"/>
    <x v="0"/>
    <x v="1"/>
    <x v="0"/>
    <x v="4"/>
    <x v="4"/>
    <x v="4"/>
    <x v="1"/>
    <x v="1"/>
    <x v="1"/>
    <x v="4"/>
  </r>
  <r>
    <x v="5"/>
    <x v="5"/>
    <x v="0"/>
    <x v="1"/>
    <x v="0"/>
    <x v="5"/>
    <x v="5"/>
    <x v="5"/>
    <x v="1"/>
    <x v="1"/>
    <x v="1"/>
    <x v="5"/>
  </r>
  <r>
    <x v="6"/>
    <x v="6"/>
    <x v="1"/>
    <x v="2"/>
    <x v="1"/>
    <x v="6"/>
    <x v="6"/>
    <x v="6"/>
    <x v="2"/>
    <x v="2"/>
    <x v="2"/>
    <x v="6"/>
  </r>
  <r>
    <x v="7"/>
    <x v="7"/>
    <x v="0"/>
    <x v="1"/>
    <x v="0"/>
    <x v="7"/>
    <x v="7"/>
    <x v="7"/>
    <x v="1"/>
    <x v="1"/>
    <x v="1"/>
    <x v="7"/>
  </r>
  <r>
    <x v="8"/>
    <x v="8"/>
    <x v="0"/>
    <x v="1"/>
    <x v="0"/>
    <x v="8"/>
    <x v="8"/>
    <x v="8"/>
    <x v="3"/>
    <x v="1"/>
    <x v="1"/>
    <x v="8"/>
  </r>
  <r>
    <x v="9"/>
    <x v="9"/>
    <x v="0"/>
    <x v="1"/>
    <x v="0"/>
    <x v="8"/>
    <x v="9"/>
    <x v="9"/>
    <x v="3"/>
    <x v="1"/>
    <x v="1"/>
    <x v="8"/>
  </r>
  <r>
    <x v="10"/>
    <x v="10"/>
    <x v="0"/>
    <x v="1"/>
    <x v="0"/>
    <x v="8"/>
    <x v="10"/>
    <x v="10"/>
    <x v="3"/>
    <x v="1"/>
    <x v="1"/>
    <x v="8"/>
  </r>
  <r>
    <x v="11"/>
    <x v="11"/>
    <x v="0"/>
    <x v="1"/>
    <x v="0"/>
    <x v="8"/>
    <x v="11"/>
    <x v="11"/>
    <x v="3"/>
    <x v="1"/>
    <x v="1"/>
    <x v="8"/>
  </r>
  <r>
    <x v="12"/>
    <x v="12"/>
    <x v="0"/>
    <x v="1"/>
    <x v="0"/>
    <x v="8"/>
    <x v="12"/>
    <x v="12"/>
    <x v="3"/>
    <x v="1"/>
    <x v="1"/>
    <x v="8"/>
  </r>
  <r>
    <x v="13"/>
    <x v="13"/>
    <x v="0"/>
    <x v="1"/>
    <x v="0"/>
    <x v="8"/>
    <x v="13"/>
    <x v="13"/>
    <x v="3"/>
    <x v="1"/>
    <x v="1"/>
    <x v="8"/>
  </r>
  <r>
    <x v="14"/>
    <x v="14"/>
    <x v="0"/>
    <x v="1"/>
    <x v="0"/>
    <x v="8"/>
    <x v="14"/>
    <x v="14"/>
    <x v="3"/>
    <x v="1"/>
    <x v="1"/>
    <x v="8"/>
  </r>
  <r>
    <x v="15"/>
    <x v="15"/>
    <x v="0"/>
    <x v="1"/>
    <x v="0"/>
    <x v="9"/>
    <x v="15"/>
    <x v="15"/>
    <x v="4"/>
    <x v="1"/>
    <x v="1"/>
    <x v="9"/>
  </r>
  <r>
    <x v="16"/>
    <x v="16"/>
    <x v="0"/>
    <x v="1"/>
    <x v="0"/>
    <x v="10"/>
    <x v="16"/>
    <x v="16"/>
    <x v="4"/>
    <x v="1"/>
    <x v="1"/>
    <x v="10"/>
  </r>
  <r>
    <x v="17"/>
    <x v="17"/>
    <x v="0"/>
    <x v="1"/>
    <x v="0"/>
    <x v="11"/>
    <x v="17"/>
    <x v="17"/>
    <x v="4"/>
    <x v="1"/>
    <x v="1"/>
    <x v="11"/>
  </r>
  <r>
    <x v="18"/>
    <x v="18"/>
    <x v="0"/>
    <x v="1"/>
    <x v="0"/>
    <x v="12"/>
    <x v="5"/>
    <x v="18"/>
    <x v="4"/>
    <x v="1"/>
    <x v="1"/>
    <x v="12"/>
  </r>
  <r>
    <x v="19"/>
    <x v="19"/>
    <x v="0"/>
    <x v="1"/>
    <x v="0"/>
    <x v="13"/>
    <x v="18"/>
    <x v="19"/>
    <x v="4"/>
    <x v="1"/>
    <x v="1"/>
    <x v="13"/>
  </r>
  <r>
    <x v="20"/>
    <x v="20"/>
    <x v="0"/>
    <x v="1"/>
    <x v="0"/>
    <x v="14"/>
    <x v="19"/>
    <x v="20"/>
    <x v="4"/>
    <x v="1"/>
    <x v="1"/>
    <x v="14"/>
  </r>
  <r>
    <x v="21"/>
    <x v="21"/>
    <x v="0"/>
    <x v="1"/>
    <x v="0"/>
    <x v="15"/>
    <x v="20"/>
    <x v="21"/>
    <x v="4"/>
    <x v="1"/>
    <x v="1"/>
    <x v="15"/>
  </r>
  <r>
    <x v="22"/>
    <x v="22"/>
    <x v="0"/>
    <x v="1"/>
    <x v="0"/>
    <x v="16"/>
    <x v="21"/>
    <x v="22"/>
    <x v="4"/>
    <x v="1"/>
    <x v="1"/>
    <x v="16"/>
  </r>
  <r>
    <x v="23"/>
    <x v="16"/>
    <x v="0"/>
    <x v="3"/>
    <x v="0"/>
    <x v="17"/>
    <x v="22"/>
    <x v="23"/>
    <x v="5"/>
    <x v="3"/>
    <x v="3"/>
    <x v="17"/>
  </r>
  <r>
    <x v="24"/>
    <x v="23"/>
    <x v="0"/>
    <x v="3"/>
    <x v="0"/>
    <x v="18"/>
    <x v="23"/>
    <x v="24"/>
    <x v="5"/>
    <x v="3"/>
    <x v="3"/>
    <x v="18"/>
  </r>
  <r>
    <x v="25"/>
    <x v="24"/>
    <x v="0"/>
    <x v="3"/>
    <x v="0"/>
    <x v="19"/>
    <x v="24"/>
    <x v="25"/>
    <x v="5"/>
    <x v="3"/>
    <x v="3"/>
    <x v="19"/>
  </r>
  <r>
    <x v="26"/>
    <x v="25"/>
    <x v="0"/>
    <x v="3"/>
    <x v="0"/>
    <x v="20"/>
    <x v="25"/>
    <x v="26"/>
    <x v="5"/>
    <x v="3"/>
    <x v="3"/>
    <x v="20"/>
  </r>
  <r>
    <x v="27"/>
    <x v="26"/>
    <x v="0"/>
    <x v="3"/>
    <x v="0"/>
    <x v="21"/>
    <x v="26"/>
    <x v="27"/>
    <x v="6"/>
    <x v="3"/>
    <x v="3"/>
    <x v="21"/>
  </r>
  <r>
    <x v="28"/>
    <x v="27"/>
    <x v="0"/>
    <x v="3"/>
    <x v="0"/>
    <x v="22"/>
    <x v="27"/>
    <x v="28"/>
    <x v="6"/>
    <x v="3"/>
    <x v="3"/>
    <x v="22"/>
  </r>
  <r>
    <x v="29"/>
    <x v="28"/>
    <x v="0"/>
    <x v="4"/>
    <x v="0"/>
    <x v="23"/>
    <x v="28"/>
    <x v="29"/>
    <x v="7"/>
    <x v="4"/>
    <x v="4"/>
    <x v="23"/>
  </r>
  <r>
    <x v="30"/>
    <x v="29"/>
    <x v="0"/>
    <x v="4"/>
    <x v="0"/>
    <x v="24"/>
    <x v="29"/>
    <x v="30"/>
    <x v="7"/>
    <x v="4"/>
    <x v="4"/>
    <x v="22"/>
  </r>
  <r>
    <x v="31"/>
    <x v="30"/>
    <x v="0"/>
    <x v="4"/>
    <x v="0"/>
    <x v="8"/>
    <x v="30"/>
    <x v="31"/>
    <x v="3"/>
    <x v="4"/>
    <x v="4"/>
    <x v="8"/>
  </r>
  <r>
    <x v="32"/>
    <x v="31"/>
    <x v="0"/>
    <x v="4"/>
    <x v="0"/>
    <x v="8"/>
    <x v="31"/>
    <x v="32"/>
    <x v="3"/>
    <x v="4"/>
    <x v="4"/>
    <x v="8"/>
  </r>
  <r>
    <x v="33"/>
    <x v="32"/>
    <x v="0"/>
    <x v="4"/>
    <x v="0"/>
    <x v="8"/>
    <x v="32"/>
    <x v="33"/>
    <x v="3"/>
    <x v="4"/>
    <x v="4"/>
    <x v="8"/>
  </r>
  <r>
    <x v="34"/>
    <x v="33"/>
    <x v="0"/>
    <x v="4"/>
    <x v="0"/>
    <x v="8"/>
    <x v="33"/>
    <x v="34"/>
    <x v="3"/>
    <x v="4"/>
    <x v="4"/>
    <x v="8"/>
  </r>
  <r>
    <x v="35"/>
    <x v="34"/>
    <x v="0"/>
    <x v="4"/>
    <x v="0"/>
    <x v="8"/>
    <x v="34"/>
    <x v="35"/>
    <x v="3"/>
    <x v="4"/>
    <x v="4"/>
    <x v="8"/>
  </r>
  <r>
    <x v="36"/>
    <x v="35"/>
    <x v="0"/>
    <x v="4"/>
    <x v="0"/>
    <x v="8"/>
    <x v="35"/>
    <x v="36"/>
    <x v="3"/>
    <x v="4"/>
    <x v="4"/>
    <x v="8"/>
  </r>
  <r>
    <x v="37"/>
    <x v="36"/>
    <x v="0"/>
    <x v="4"/>
    <x v="0"/>
    <x v="8"/>
    <x v="36"/>
    <x v="37"/>
    <x v="3"/>
    <x v="4"/>
    <x v="4"/>
    <x v="8"/>
  </r>
  <r>
    <x v="38"/>
    <x v="37"/>
    <x v="0"/>
    <x v="4"/>
    <x v="0"/>
    <x v="8"/>
    <x v="37"/>
    <x v="38"/>
    <x v="3"/>
    <x v="4"/>
    <x v="4"/>
    <x v="8"/>
  </r>
  <r>
    <x v="39"/>
    <x v="38"/>
    <x v="0"/>
    <x v="4"/>
    <x v="0"/>
    <x v="8"/>
    <x v="38"/>
    <x v="39"/>
    <x v="3"/>
    <x v="4"/>
    <x v="4"/>
    <x v="8"/>
  </r>
  <r>
    <x v="40"/>
    <x v="39"/>
    <x v="0"/>
    <x v="4"/>
    <x v="0"/>
    <x v="8"/>
    <x v="39"/>
    <x v="40"/>
    <x v="3"/>
    <x v="4"/>
    <x v="4"/>
    <x v="8"/>
  </r>
  <r>
    <x v="41"/>
    <x v="40"/>
    <x v="0"/>
    <x v="4"/>
    <x v="0"/>
    <x v="8"/>
    <x v="40"/>
    <x v="41"/>
    <x v="3"/>
    <x v="4"/>
    <x v="4"/>
    <x v="8"/>
  </r>
  <r>
    <x v="42"/>
    <x v="41"/>
    <x v="0"/>
    <x v="4"/>
    <x v="0"/>
    <x v="8"/>
    <x v="41"/>
    <x v="42"/>
    <x v="3"/>
    <x v="4"/>
    <x v="4"/>
    <x v="8"/>
  </r>
  <r>
    <x v="43"/>
    <x v="42"/>
    <x v="0"/>
    <x v="4"/>
    <x v="0"/>
    <x v="8"/>
    <x v="42"/>
    <x v="43"/>
    <x v="3"/>
    <x v="4"/>
    <x v="4"/>
    <x v="8"/>
  </r>
  <r>
    <x v="44"/>
    <x v="43"/>
    <x v="0"/>
    <x v="4"/>
    <x v="0"/>
    <x v="8"/>
    <x v="43"/>
    <x v="44"/>
    <x v="3"/>
    <x v="4"/>
    <x v="4"/>
    <x v="8"/>
  </r>
  <r>
    <x v="45"/>
    <x v="44"/>
    <x v="0"/>
    <x v="4"/>
    <x v="0"/>
    <x v="8"/>
    <x v="44"/>
    <x v="45"/>
    <x v="3"/>
    <x v="4"/>
    <x v="4"/>
    <x v="8"/>
  </r>
  <r>
    <x v="46"/>
    <x v="45"/>
    <x v="0"/>
    <x v="4"/>
    <x v="0"/>
    <x v="8"/>
    <x v="45"/>
    <x v="46"/>
    <x v="3"/>
    <x v="4"/>
    <x v="4"/>
    <x v="8"/>
  </r>
  <r>
    <x v="47"/>
    <x v="46"/>
    <x v="0"/>
    <x v="4"/>
    <x v="0"/>
    <x v="8"/>
    <x v="46"/>
    <x v="47"/>
    <x v="3"/>
    <x v="4"/>
    <x v="4"/>
    <x v="8"/>
  </r>
  <r>
    <x v="48"/>
    <x v="47"/>
    <x v="0"/>
    <x v="4"/>
    <x v="0"/>
    <x v="8"/>
    <x v="47"/>
    <x v="48"/>
    <x v="3"/>
    <x v="4"/>
    <x v="4"/>
    <x v="8"/>
  </r>
  <r>
    <x v="49"/>
    <x v="48"/>
    <x v="0"/>
    <x v="4"/>
    <x v="0"/>
    <x v="8"/>
    <x v="48"/>
    <x v="49"/>
    <x v="3"/>
    <x v="4"/>
    <x v="4"/>
    <x v="8"/>
  </r>
  <r>
    <x v="50"/>
    <x v="49"/>
    <x v="2"/>
    <x v="5"/>
    <x v="2"/>
    <x v="8"/>
    <x v="49"/>
    <x v="50"/>
    <x v="3"/>
    <x v="4"/>
    <x v="5"/>
    <x v="8"/>
  </r>
  <r>
    <x v="51"/>
    <x v="50"/>
    <x v="2"/>
    <x v="5"/>
    <x v="2"/>
    <x v="8"/>
    <x v="50"/>
    <x v="51"/>
    <x v="3"/>
    <x v="4"/>
    <x v="5"/>
    <x v="8"/>
  </r>
  <r>
    <x v="52"/>
    <x v="51"/>
    <x v="2"/>
    <x v="5"/>
    <x v="2"/>
    <x v="25"/>
    <x v="51"/>
    <x v="52"/>
    <x v="8"/>
    <x v="4"/>
    <x v="5"/>
    <x v="24"/>
  </r>
  <r>
    <x v="53"/>
    <x v="52"/>
    <x v="2"/>
    <x v="5"/>
    <x v="2"/>
    <x v="26"/>
    <x v="52"/>
    <x v="53"/>
    <x v="8"/>
    <x v="4"/>
    <x v="5"/>
    <x v="25"/>
  </r>
  <r>
    <x v="54"/>
    <x v="53"/>
    <x v="2"/>
    <x v="5"/>
    <x v="2"/>
    <x v="27"/>
    <x v="53"/>
    <x v="54"/>
    <x v="8"/>
    <x v="4"/>
    <x v="5"/>
    <x v="26"/>
  </r>
  <r>
    <x v="55"/>
    <x v="6"/>
    <x v="1"/>
    <x v="2"/>
    <x v="1"/>
    <x v="6"/>
    <x v="6"/>
    <x v="6"/>
    <x v="2"/>
    <x v="2"/>
    <x v="2"/>
    <x v="6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1"/>
    <x v="1"/>
    <x v="1"/>
    <x v="5"/>
    <x v="5"/>
    <x v="5"/>
    <x v="1"/>
    <x v="1"/>
    <x v="1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2"/>
    <x v="0"/>
    <x v="0"/>
    <x v="7"/>
  </r>
  <r>
    <x v="8"/>
    <x v="8"/>
    <x v="0"/>
    <x v="0"/>
    <x v="0"/>
    <x v="7"/>
    <x v="8"/>
    <x v="8"/>
    <x v="2"/>
    <x v="0"/>
    <x v="0"/>
    <x v="7"/>
  </r>
  <r>
    <x v="9"/>
    <x v="9"/>
    <x v="0"/>
    <x v="0"/>
    <x v="0"/>
    <x v="7"/>
    <x v="9"/>
    <x v="9"/>
    <x v="2"/>
    <x v="0"/>
    <x v="0"/>
    <x v="7"/>
  </r>
  <r>
    <x v="10"/>
    <x v="10"/>
    <x v="0"/>
    <x v="0"/>
    <x v="0"/>
    <x v="7"/>
    <x v="10"/>
    <x v="10"/>
    <x v="2"/>
    <x v="0"/>
    <x v="0"/>
    <x v="7"/>
  </r>
  <r>
    <x v="11"/>
    <x v="11"/>
    <x v="0"/>
    <x v="0"/>
    <x v="0"/>
    <x v="7"/>
    <x v="11"/>
    <x v="11"/>
    <x v="2"/>
    <x v="0"/>
    <x v="0"/>
    <x v="7"/>
  </r>
  <r>
    <x v="12"/>
    <x v="12"/>
    <x v="0"/>
    <x v="0"/>
    <x v="0"/>
    <x v="7"/>
    <x v="12"/>
    <x v="12"/>
    <x v="2"/>
    <x v="0"/>
    <x v="0"/>
    <x v="7"/>
  </r>
  <r>
    <x v="13"/>
    <x v="13"/>
    <x v="0"/>
    <x v="0"/>
    <x v="0"/>
    <x v="7"/>
    <x v="13"/>
    <x v="13"/>
    <x v="2"/>
    <x v="0"/>
    <x v="0"/>
    <x v="7"/>
  </r>
  <r>
    <x v="14"/>
    <x v="14"/>
    <x v="0"/>
    <x v="0"/>
    <x v="0"/>
    <x v="8"/>
    <x v="14"/>
    <x v="14"/>
    <x v="3"/>
    <x v="0"/>
    <x v="0"/>
    <x v="8"/>
  </r>
  <r>
    <x v="15"/>
    <x v="15"/>
    <x v="0"/>
    <x v="0"/>
    <x v="0"/>
    <x v="9"/>
    <x v="15"/>
    <x v="15"/>
    <x v="3"/>
    <x v="0"/>
    <x v="0"/>
    <x v="9"/>
  </r>
  <r>
    <x v="16"/>
    <x v="16"/>
    <x v="0"/>
    <x v="0"/>
    <x v="0"/>
    <x v="10"/>
    <x v="16"/>
    <x v="16"/>
    <x v="3"/>
    <x v="0"/>
    <x v="0"/>
    <x v="10"/>
  </r>
  <r>
    <x v="17"/>
    <x v="17"/>
    <x v="0"/>
    <x v="0"/>
    <x v="0"/>
    <x v="11"/>
    <x v="17"/>
    <x v="17"/>
    <x v="3"/>
    <x v="0"/>
    <x v="0"/>
    <x v="11"/>
  </r>
  <r>
    <x v="18"/>
    <x v="18"/>
    <x v="0"/>
    <x v="0"/>
    <x v="0"/>
    <x v="12"/>
    <x v="18"/>
    <x v="18"/>
    <x v="3"/>
    <x v="0"/>
    <x v="0"/>
    <x v="12"/>
  </r>
  <r>
    <x v="19"/>
    <x v="19"/>
    <x v="0"/>
    <x v="0"/>
    <x v="0"/>
    <x v="13"/>
    <x v="19"/>
    <x v="19"/>
    <x v="3"/>
    <x v="0"/>
    <x v="0"/>
    <x v="13"/>
  </r>
  <r>
    <x v="20"/>
    <x v="20"/>
    <x v="0"/>
    <x v="0"/>
    <x v="0"/>
    <x v="14"/>
    <x v="20"/>
    <x v="20"/>
    <x v="3"/>
    <x v="0"/>
    <x v="0"/>
    <x v="14"/>
  </r>
  <r>
    <x v="21"/>
    <x v="21"/>
    <x v="0"/>
    <x v="0"/>
    <x v="0"/>
    <x v="15"/>
    <x v="21"/>
    <x v="21"/>
    <x v="3"/>
    <x v="0"/>
    <x v="0"/>
    <x v="15"/>
  </r>
  <r>
    <x v="22"/>
    <x v="22"/>
    <x v="0"/>
    <x v="0"/>
    <x v="0"/>
    <x v="16"/>
    <x v="22"/>
    <x v="22"/>
    <x v="3"/>
    <x v="0"/>
    <x v="0"/>
    <x v="16"/>
  </r>
  <r>
    <x v="23"/>
    <x v="23"/>
    <x v="0"/>
    <x v="0"/>
    <x v="0"/>
    <x v="17"/>
    <x v="23"/>
    <x v="23"/>
    <x v="3"/>
    <x v="0"/>
    <x v="0"/>
    <x v="17"/>
  </r>
  <r>
    <x v="24"/>
    <x v="24"/>
    <x v="0"/>
    <x v="0"/>
    <x v="0"/>
    <x v="18"/>
    <x v="24"/>
    <x v="24"/>
    <x v="3"/>
    <x v="0"/>
    <x v="0"/>
    <x v="18"/>
  </r>
  <r>
    <x v="25"/>
    <x v="25"/>
    <x v="0"/>
    <x v="0"/>
    <x v="0"/>
    <x v="19"/>
    <x v="25"/>
    <x v="25"/>
    <x v="3"/>
    <x v="0"/>
    <x v="0"/>
    <x v="16"/>
  </r>
  <r>
    <x v="26"/>
    <x v="26"/>
    <x v="0"/>
    <x v="0"/>
    <x v="0"/>
    <x v="20"/>
    <x v="26"/>
    <x v="26"/>
    <x v="3"/>
    <x v="0"/>
    <x v="0"/>
    <x v="9"/>
  </r>
  <r>
    <x v="27"/>
    <x v="27"/>
    <x v="0"/>
    <x v="0"/>
    <x v="0"/>
    <x v="21"/>
    <x v="27"/>
    <x v="27"/>
    <x v="3"/>
    <x v="0"/>
    <x v="0"/>
    <x v="19"/>
  </r>
  <r>
    <x v="28"/>
    <x v="28"/>
    <x v="0"/>
    <x v="2"/>
    <x v="0"/>
    <x v="22"/>
    <x v="28"/>
    <x v="28"/>
    <x v="3"/>
    <x v="0"/>
    <x v="2"/>
    <x v="20"/>
  </r>
  <r>
    <x v="29"/>
    <x v="29"/>
    <x v="0"/>
    <x v="2"/>
    <x v="0"/>
    <x v="23"/>
    <x v="29"/>
    <x v="29"/>
    <x v="3"/>
    <x v="0"/>
    <x v="2"/>
    <x v="21"/>
  </r>
  <r>
    <x v="30"/>
    <x v="30"/>
    <x v="0"/>
    <x v="2"/>
    <x v="0"/>
    <x v="7"/>
    <x v="30"/>
    <x v="30"/>
    <x v="2"/>
    <x v="0"/>
    <x v="2"/>
    <x v="7"/>
  </r>
  <r>
    <x v="31"/>
    <x v="31"/>
    <x v="0"/>
    <x v="2"/>
    <x v="0"/>
    <x v="7"/>
    <x v="31"/>
    <x v="31"/>
    <x v="2"/>
    <x v="0"/>
    <x v="2"/>
    <x v="7"/>
  </r>
  <r>
    <x v="32"/>
    <x v="32"/>
    <x v="0"/>
    <x v="2"/>
    <x v="0"/>
    <x v="7"/>
    <x v="32"/>
    <x v="32"/>
    <x v="2"/>
    <x v="0"/>
    <x v="2"/>
    <x v="7"/>
  </r>
  <r>
    <x v="33"/>
    <x v="33"/>
    <x v="0"/>
    <x v="2"/>
    <x v="0"/>
    <x v="7"/>
    <x v="33"/>
    <x v="33"/>
    <x v="2"/>
    <x v="0"/>
    <x v="2"/>
    <x v="7"/>
  </r>
  <r>
    <x v="34"/>
    <x v="34"/>
    <x v="0"/>
    <x v="2"/>
    <x v="0"/>
    <x v="7"/>
    <x v="34"/>
    <x v="34"/>
    <x v="2"/>
    <x v="0"/>
    <x v="2"/>
    <x v="7"/>
  </r>
  <r>
    <x v="35"/>
    <x v="35"/>
    <x v="0"/>
    <x v="2"/>
    <x v="0"/>
    <x v="7"/>
    <x v="35"/>
    <x v="35"/>
    <x v="2"/>
    <x v="0"/>
    <x v="2"/>
    <x v="7"/>
  </r>
  <r>
    <x v="36"/>
    <x v="36"/>
    <x v="0"/>
    <x v="2"/>
    <x v="0"/>
    <x v="7"/>
    <x v="36"/>
    <x v="36"/>
    <x v="2"/>
    <x v="0"/>
    <x v="2"/>
    <x v="7"/>
  </r>
  <r>
    <x v="37"/>
    <x v="37"/>
    <x v="0"/>
    <x v="2"/>
    <x v="0"/>
    <x v="7"/>
    <x v="37"/>
    <x v="37"/>
    <x v="2"/>
    <x v="0"/>
    <x v="2"/>
    <x v="7"/>
  </r>
  <r>
    <x v="38"/>
    <x v="38"/>
    <x v="0"/>
    <x v="2"/>
    <x v="0"/>
    <x v="7"/>
    <x v="38"/>
    <x v="38"/>
    <x v="2"/>
    <x v="0"/>
    <x v="2"/>
    <x v="7"/>
  </r>
  <r>
    <x v="39"/>
    <x v="39"/>
    <x v="0"/>
    <x v="2"/>
    <x v="0"/>
    <x v="7"/>
    <x v="7"/>
    <x v="39"/>
    <x v="2"/>
    <x v="0"/>
    <x v="2"/>
    <x v="7"/>
  </r>
  <r>
    <x v="40"/>
    <x v="40"/>
    <x v="0"/>
    <x v="2"/>
    <x v="0"/>
    <x v="7"/>
    <x v="39"/>
    <x v="40"/>
    <x v="2"/>
    <x v="0"/>
    <x v="2"/>
    <x v="7"/>
  </r>
  <r>
    <x v="41"/>
    <x v="41"/>
    <x v="0"/>
    <x v="2"/>
    <x v="0"/>
    <x v="7"/>
    <x v="40"/>
    <x v="41"/>
    <x v="2"/>
    <x v="0"/>
    <x v="2"/>
    <x v="7"/>
  </r>
  <r>
    <x v="42"/>
    <x v="42"/>
    <x v="0"/>
    <x v="2"/>
    <x v="0"/>
    <x v="7"/>
    <x v="27"/>
    <x v="42"/>
    <x v="2"/>
    <x v="0"/>
    <x v="2"/>
    <x v="7"/>
  </r>
  <r>
    <x v="43"/>
    <x v="43"/>
    <x v="0"/>
    <x v="2"/>
    <x v="0"/>
    <x v="7"/>
    <x v="41"/>
    <x v="43"/>
    <x v="2"/>
    <x v="0"/>
    <x v="2"/>
    <x v="7"/>
  </r>
  <r>
    <x v="44"/>
    <x v="44"/>
    <x v="0"/>
    <x v="2"/>
    <x v="0"/>
    <x v="7"/>
    <x v="42"/>
    <x v="44"/>
    <x v="2"/>
    <x v="0"/>
    <x v="2"/>
    <x v="7"/>
  </r>
  <r>
    <x v="45"/>
    <x v="45"/>
    <x v="0"/>
    <x v="2"/>
    <x v="0"/>
    <x v="7"/>
    <x v="43"/>
    <x v="45"/>
    <x v="2"/>
    <x v="0"/>
    <x v="2"/>
    <x v="7"/>
  </r>
  <r>
    <x v="46"/>
    <x v="46"/>
    <x v="0"/>
    <x v="2"/>
    <x v="0"/>
    <x v="7"/>
    <x v="44"/>
    <x v="46"/>
    <x v="2"/>
    <x v="0"/>
    <x v="2"/>
    <x v="7"/>
  </r>
  <r>
    <x v="47"/>
    <x v="47"/>
    <x v="0"/>
    <x v="2"/>
    <x v="0"/>
    <x v="7"/>
    <x v="45"/>
    <x v="47"/>
    <x v="2"/>
    <x v="0"/>
    <x v="2"/>
    <x v="7"/>
  </r>
  <r>
    <x v="48"/>
    <x v="48"/>
    <x v="0"/>
    <x v="2"/>
    <x v="0"/>
    <x v="7"/>
    <x v="46"/>
    <x v="48"/>
    <x v="2"/>
    <x v="0"/>
    <x v="2"/>
    <x v="7"/>
  </r>
  <r>
    <x v="49"/>
    <x v="49"/>
    <x v="0"/>
    <x v="2"/>
    <x v="0"/>
    <x v="7"/>
    <x v="47"/>
    <x v="49"/>
    <x v="2"/>
    <x v="0"/>
    <x v="2"/>
    <x v="7"/>
  </r>
  <r>
    <x v="50"/>
    <x v="50"/>
    <x v="0"/>
    <x v="2"/>
    <x v="0"/>
    <x v="7"/>
    <x v="45"/>
    <x v="50"/>
    <x v="2"/>
    <x v="0"/>
    <x v="2"/>
    <x v="7"/>
  </r>
  <r>
    <x v="51"/>
    <x v="51"/>
    <x v="0"/>
    <x v="2"/>
    <x v="0"/>
    <x v="24"/>
    <x v="48"/>
    <x v="51"/>
    <x v="3"/>
    <x v="0"/>
    <x v="2"/>
    <x v="22"/>
  </r>
  <r>
    <x v="52"/>
    <x v="52"/>
    <x v="0"/>
    <x v="2"/>
    <x v="0"/>
    <x v="25"/>
    <x v="49"/>
    <x v="52"/>
    <x v="3"/>
    <x v="0"/>
    <x v="2"/>
    <x v="23"/>
  </r>
  <r>
    <x v="53"/>
    <x v="53"/>
    <x v="2"/>
    <x v="3"/>
    <x v="2"/>
    <x v="26"/>
    <x v="50"/>
    <x v="53"/>
    <x v="3"/>
    <x v="0"/>
    <x v="3"/>
    <x v="24"/>
  </r>
  <r>
    <x v="54"/>
    <x v="5"/>
    <x v="1"/>
    <x v="1"/>
    <x v="1"/>
    <x v="5"/>
    <x v="5"/>
    <x v="5"/>
    <x v="1"/>
    <x v="1"/>
    <x v="1"/>
    <x v="5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5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1"/>
    <x v="1"/>
    <x v="1"/>
    <x v="4"/>
    <x v="4"/>
    <x v="4"/>
    <x v="1"/>
    <x v="1"/>
    <x v="1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2"/>
    <x v="0"/>
    <x v="0"/>
    <x v="6"/>
  </r>
  <r>
    <x v="7"/>
    <x v="7"/>
    <x v="0"/>
    <x v="0"/>
    <x v="0"/>
    <x v="6"/>
    <x v="7"/>
    <x v="7"/>
    <x v="2"/>
    <x v="0"/>
    <x v="0"/>
    <x v="6"/>
  </r>
  <r>
    <x v="8"/>
    <x v="8"/>
    <x v="0"/>
    <x v="0"/>
    <x v="0"/>
    <x v="6"/>
    <x v="8"/>
    <x v="8"/>
    <x v="2"/>
    <x v="0"/>
    <x v="0"/>
    <x v="6"/>
  </r>
  <r>
    <x v="9"/>
    <x v="9"/>
    <x v="0"/>
    <x v="0"/>
    <x v="0"/>
    <x v="6"/>
    <x v="9"/>
    <x v="9"/>
    <x v="2"/>
    <x v="0"/>
    <x v="0"/>
    <x v="6"/>
  </r>
  <r>
    <x v="10"/>
    <x v="10"/>
    <x v="0"/>
    <x v="0"/>
    <x v="0"/>
    <x v="6"/>
    <x v="10"/>
    <x v="10"/>
    <x v="2"/>
    <x v="0"/>
    <x v="0"/>
    <x v="6"/>
  </r>
  <r>
    <x v="11"/>
    <x v="11"/>
    <x v="0"/>
    <x v="0"/>
    <x v="0"/>
    <x v="6"/>
    <x v="1"/>
    <x v="11"/>
    <x v="2"/>
    <x v="0"/>
    <x v="0"/>
    <x v="6"/>
  </r>
  <r>
    <x v="12"/>
    <x v="12"/>
    <x v="0"/>
    <x v="0"/>
    <x v="0"/>
    <x v="6"/>
    <x v="11"/>
    <x v="12"/>
    <x v="2"/>
    <x v="0"/>
    <x v="0"/>
    <x v="6"/>
  </r>
  <r>
    <x v="13"/>
    <x v="13"/>
    <x v="0"/>
    <x v="0"/>
    <x v="0"/>
    <x v="7"/>
    <x v="12"/>
    <x v="13"/>
    <x v="3"/>
    <x v="0"/>
    <x v="0"/>
    <x v="7"/>
  </r>
  <r>
    <x v="14"/>
    <x v="14"/>
    <x v="0"/>
    <x v="0"/>
    <x v="0"/>
    <x v="8"/>
    <x v="13"/>
    <x v="14"/>
    <x v="3"/>
    <x v="0"/>
    <x v="0"/>
    <x v="8"/>
  </r>
  <r>
    <x v="15"/>
    <x v="15"/>
    <x v="0"/>
    <x v="0"/>
    <x v="0"/>
    <x v="9"/>
    <x v="14"/>
    <x v="15"/>
    <x v="3"/>
    <x v="0"/>
    <x v="0"/>
    <x v="9"/>
  </r>
  <r>
    <x v="16"/>
    <x v="16"/>
    <x v="0"/>
    <x v="0"/>
    <x v="0"/>
    <x v="10"/>
    <x v="15"/>
    <x v="16"/>
    <x v="3"/>
    <x v="0"/>
    <x v="0"/>
    <x v="10"/>
  </r>
  <r>
    <x v="17"/>
    <x v="17"/>
    <x v="0"/>
    <x v="0"/>
    <x v="0"/>
    <x v="11"/>
    <x v="16"/>
    <x v="17"/>
    <x v="3"/>
    <x v="0"/>
    <x v="0"/>
    <x v="11"/>
  </r>
  <r>
    <x v="18"/>
    <x v="18"/>
    <x v="0"/>
    <x v="0"/>
    <x v="0"/>
    <x v="12"/>
    <x v="17"/>
    <x v="18"/>
    <x v="3"/>
    <x v="0"/>
    <x v="0"/>
    <x v="12"/>
  </r>
  <r>
    <x v="19"/>
    <x v="19"/>
    <x v="0"/>
    <x v="0"/>
    <x v="0"/>
    <x v="13"/>
    <x v="18"/>
    <x v="19"/>
    <x v="3"/>
    <x v="0"/>
    <x v="0"/>
    <x v="13"/>
  </r>
  <r>
    <x v="20"/>
    <x v="20"/>
    <x v="0"/>
    <x v="0"/>
    <x v="0"/>
    <x v="14"/>
    <x v="19"/>
    <x v="20"/>
    <x v="3"/>
    <x v="0"/>
    <x v="0"/>
    <x v="14"/>
  </r>
  <r>
    <x v="21"/>
    <x v="21"/>
    <x v="0"/>
    <x v="2"/>
    <x v="0"/>
    <x v="15"/>
    <x v="20"/>
    <x v="21"/>
    <x v="4"/>
    <x v="2"/>
    <x v="2"/>
    <x v="15"/>
  </r>
  <r>
    <x v="22"/>
    <x v="22"/>
    <x v="0"/>
    <x v="2"/>
    <x v="0"/>
    <x v="16"/>
    <x v="21"/>
    <x v="22"/>
    <x v="4"/>
    <x v="2"/>
    <x v="2"/>
    <x v="16"/>
  </r>
  <r>
    <x v="23"/>
    <x v="23"/>
    <x v="0"/>
    <x v="2"/>
    <x v="0"/>
    <x v="17"/>
    <x v="22"/>
    <x v="23"/>
    <x v="4"/>
    <x v="2"/>
    <x v="2"/>
    <x v="17"/>
  </r>
  <r>
    <x v="24"/>
    <x v="24"/>
    <x v="0"/>
    <x v="2"/>
    <x v="0"/>
    <x v="18"/>
    <x v="23"/>
    <x v="24"/>
    <x v="4"/>
    <x v="2"/>
    <x v="2"/>
    <x v="18"/>
  </r>
  <r>
    <x v="25"/>
    <x v="25"/>
    <x v="0"/>
    <x v="2"/>
    <x v="0"/>
    <x v="19"/>
    <x v="24"/>
    <x v="25"/>
    <x v="5"/>
    <x v="2"/>
    <x v="2"/>
    <x v="19"/>
  </r>
  <r>
    <x v="26"/>
    <x v="26"/>
    <x v="0"/>
    <x v="2"/>
    <x v="0"/>
    <x v="20"/>
    <x v="25"/>
    <x v="26"/>
    <x v="5"/>
    <x v="2"/>
    <x v="2"/>
    <x v="20"/>
  </r>
  <r>
    <x v="27"/>
    <x v="27"/>
    <x v="0"/>
    <x v="3"/>
    <x v="0"/>
    <x v="21"/>
    <x v="26"/>
    <x v="27"/>
    <x v="5"/>
    <x v="3"/>
    <x v="3"/>
    <x v="21"/>
  </r>
  <r>
    <x v="28"/>
    <x v="28"/>
    <x v="0"/>
    <x v="3"/>
    <x v="0"/>
    <x v="22"/>
    <x v="27"/>
    <x v="28"/>
    <x v="5"/>
    <x v="3"/>
    <x v="3"/>
    <x v="22"/>
  </r>
  <r>
    <x v="29"/>
    <x v="29"/>
    <x v="0"/>
    <x v="3"/>
    <x v="0"/>
    <x v="6"/>
    <x v="28"/>
    <x v="29"/>
    <x v="2"/>
    <x v="3"/>
    <x v="3"/>
    <x v="6"/>
  </r>
  <r>
    <x v="30"/>
    <x v="30"/>
    <x v="0"/>
    <x v="3"/>
    <x v="0"/>
    <x v="6"/>
    <x v="29"/>
    <x v="30"/>
    <x v="2"/>
    <x v="3"/>
    <x v="3"/>
    <x v="6"/>
  </r>
  <r>
    <x v="31"/>
    <x v="31"/>
    <x v="0"/>
    <x v="3"/>
    <x v="0"/>
    <x v="6"/>
    <x v="30"/>
    <x v="31"/>
    <x v="2"/>
    <x v="3"/>
    <x v="3"/>
    <x v="6"/>
  </r>
  <r>
    <x v="32"/>
    <x v="32"/>
    <x v="0"/>
    <x v="3"/>
    <x v="0"/>
    <x v="6"/>
    <x v="9"/>
    <x v="32"/>
    <x v="2"/>
    <x v="3"/>
    <x v="3"/>
    <x v="6"/>
  </r>
  <r>
    <x v="33"/>
    <x v="33"/>
    <x v="0"/>
    <x v="3"/>
    <x v="0"/>
    <x v="6"/>
    <x v="31"/>
    <x v="33"/>
    <x v="2"/>
    <x v="3"/>
    <x v="3"/>
    <x v="6"/>
  </r>
  <r>
    <x v="34"/>
    <x v="34"/>
    <x v="0"/>
    <x v="3"/>
    <x v="0"/>
    <x v="6"/>
    <x v="32"/>
    <x v="34"/>
    <x v="2"/>
    <x v="3"/>
    <x v="3"/>
    <x v="6"/>
  </r>
  <r>
    <x v="35"/>
    <x v="35"/>
    <x v="0"/>
    <x v="3"/>
    <x v="0"/>
    <x v="6"/>
    <x v="33"/>
    <x v="35"/>
    <x v="2"/>
    <x v="3"/>
    <x v="3"/>
    <x v="6"/>
  </r>
  <r>
    <x v="36"/>
    <x v="36"/>
    <x v="0"/>
    <x v="3"/>
    <x v="0"/>
    <x v="6"/>
    <x v="34"/>
    <x v="36"/>
    <x v="2"/>
    <x v="3"/>
    <x v="3"/>
    <x v="6"/>
  </r>
  <r>
    <x v="37"/>
    <x v="37"/>
    <x v="0"/>
    <x v="3"/>
    <x v="0"/>
    <x v="6"/>
    <x v="35"/>
    <x v="37"/>
    <x v="2"/>
    <x v="3"/>
    <x v="3"/>
    <x v="6"/>
  </r>
  <r>
    <x v="38"/>
    <x v="38"/>
    <x v="0"/>
    <x v="3"/>
    <x v="0"/>
    <x v="6"/>
    <x v="36"/>
    <x v="38"/>
    <x v="2"/>
    <x v="3"/>
    <x v="3"/>
    <x v="6"/>
  </r>
  <r>
    <x v="39"/>
    <x v="39"/>
    <x v="0"/>
    <x v="3"/>
    <x v="0"/>
    <x v="6"/>
    <x v="37"/>
    <x v="39"/>
    <x v="2"/>
    <x v="3"/>
    <x v="3"/>
    <x v="6"/>
  </r>
  <r>
    <x v="40"/>
    <x v="40"/>
    <x v="0"/>
    <x v="3"/>
    <x v="0"/>
    <x v="6"/>
    <x v="38"/>
    <x v="40"/>
    <x v="2"/>
    <x v="3"/>
    <x v="3"/>
    <x v="6"/>
  </r>
  <r>
    <x v="41"/>
    <x v="41"/>
    <x v="0"/>
    <x v="3"/>
    <x v="0"/>
    <x v="6"/>
    <x v="39"/>
    <x v="41"/>
    <x v="2"/>
    <x v="3"/>
    <x v="3"/>
    <x v="6"/>
  </r>
  <r>
    <x v="42"/>
    <x v="42"/>
    <x v="0"/>
    <x v="3"/>
    <x v="0"/>
    <x v="6"/>
    <x v="17"/>
    <x v="42"/>
    <x v="2"/>
    <x v="3"/>
    <x v="3"/>
    <x v="6"/>
  </r>
  <r>
    <x v="43"/>
    <x v="43"/>
    <x v="0"/>
    <x v="3"/>
    <x v="0"/>
    <x v="6"/>
    <x v="40"/>
    <x v="43"/>
    <x v="2"/>
    <x v="3"/>
    <x v="3"/>
    <x v="6"/>
  </r>
  <r>
    <x v="44"/>
    <x v="44"/>
    <x v="0"/>
    <x v="3"/>
    <x v="0"/>
    <x v="6"/>
    <x v="39"/>
    <x v="44"/>
    <x v="2"/>
    <x v="3"/>
    <x v="3"/>
    <x v="6"/>
  </r>
  <r>
    <x v="45"/>
    <x v="45"/>
    <x v="0"/>
    <x v="3"/>
    <x v="0"/>
    <x v="6"/>
    <x v="41"/>
    <x v="45"/>
    <x v="2"/>
    <x v="3"/>
    <x v="3"/>
    <x v="6"/>
  </r>
  <r>
    <x v="46"/>
    <x v="46"/>
    <x v="0"/>
    <x v="3"/>
    <x v="0"/>
    <x v="6"/>
    <x v="42"/>
    <x v="46"/>
    <x v="2"/>
    <x v="3"/>
    <x v="3"/>
    <x v="6"/>
  </r>
  <r>
    <x v="47"/>
    <x v="47"/>
    <x v="0"/>
    <x v="3"/>
    <x v="0"/>
    <x v="6"/>
    <x v="43"/>
    <x v="47"/>
    <x v="2"/>
    <x v="3"/>
    <x v="3"/>
    <x v="6"/>
  </r>
  <r>
    <x v="48"/>
    <x v="48"/>
    <x v="0"/>
    <x v="3"/>
    <x v="0"/>
    <x v="6"/>
    <x v="44"/>
    <x v="48"/>
    <x v="2"/>
    <x v="3"/>
    <x v="3"/>
    <x v="6"/>
  </r>
  <r>
    <x v="49"/>
    <x v="49"/>
    <x v="0"/>
    <x v="3"/>
    <x v="0"/>
    <x v="6"/>
    <x v="45"/>
    <x v="49"/>
    <x v="2"/>
    <x v="3"/>
    <x v="3"/>
    <x v="6"/>
  </r>
  <r>
    <x v="50"/>
    <x v="50"/>
    <x v="0"/>
    <x v="3"/>
    <x v="0"/>
    <x v="23"/>
    <x v="46"/>
    <x v="50"/>
    <x v="5"/>
    <x v="3"/>
    <x v="3"/>
    <x v="23"/>
  </r>
  <r>
    <x v="51"/>
    <x v="51"/>
    <x v="0"/>
    <x v="3"/>
    <x v="0"/>
    <x v="24"/>
    <x v="47"/>
    <x v="51"/>
    <x v="5"/>
    <x v="3"/>
    <x v="3"/>
    <x v="24"/>
  </r>
  <r>
    <x v="52"/>
    <x v="52"/>
    <x v="2"/>
    <x v="4"/>
    <x v="2"/>
    <x v="0"/>
    <x v="0"/>
    <x v="0"/>
    <x v="6"/>
    <x v="4"/>
    <x v="4"/>
    <x v="25"/>
  </r>
  <r>
    <x v="53"/>
    <x v="4"/>
    <x v="1"/>
    <x v="1"/>
    <x v="1"/>
    <x v="4"/>
    <x v="4"/>
    <x v="4"/>
    <x v="1"/>
    <x v="1"/>
    <x v="1"/>
    <x v="4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51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1"/>
    <x v="1"/>
    <x v="1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2"/>
    <x v="0"/>
    <x v="0"/>
    <x v="3"/>
  </r>
  <r>
    <x v="4"/>
    <x v="4"/>
    <x v="0"/>
    <x v="0"/>
    <x v="0"/>
    <x v="3"/>
    <x v="4"/>
    <x v="4"/>
    <x v="2"/>
    <x v="0"/>
    <x v="0"/>
    <x v="3"/>
  </r>
  <r>
    <x v="5"/>
    <x v="5"/>
    <x v="0"/>
    <x v="0"/>
    <x v="0"/>
    <x v="3"/>
    <x v="5"/>
    <x v="5"/>
    <x v="2"/>
    <x v="0"/>
    <x v="0"/>
    <x v="3"/>
  </r>
  <r>
    <x v="6"/>
    <x v="6"/>
    <x v="0"/>
    <x v="0"/>
    <x v="0"/>
    <x v="3"/>
    <x v="6"/>
    <x v="6"/>
    <x v="2"/>
    <x v="0"/>
    <x v="0"/>
    <x v="3"/>
  </r>
  <r>
    <x v="7"/>
    <x v="7"/>
    <x v="0"/>
    <x v="0"/>
    <x v="0"/>
    <x v="3"/>
    <x v="7"/>
    <x v="7"/>
    <x v="2"/>
    <x v="0"/>
    <x v="0"/>
    <x v="3"/>
  </r>
  <r>
    <x v="8"/>
    <x v="8"/>
    <x v="0"/>
    <x v="0"/>
    <x v="0"/>
    <x v="3"/>
    <x v="8"/>
    <x v="8"/>
    <x v="2"/>
    <x v="0"/>
    <x v="0"/>
    <x v="3"/>
  </r>
  <r>
    <x v="9"/>
    <x v="9"/>
    <x v="0"/>
    <x v="0"/>
    <x v="0"/>
    <x v="3"/>
    <x v="9"/>
    <x v="9"/>
    <x v="2"/>
    <x v="0"/>
    <x v="0"/>
    <x v="3"/>
  </r>
  <r>
    <x v="10"/>
    <x v="10"/>
    <x v="0"/>
    <x v="0"/>
    <x v="0"/>
    <x v="4"/>
    <x v="10"/>
    <x v="10"/>
    <x v="3"/>
    <x v="0"/>
    <x v="0"/>
    <x v="4"/>
  </r>
  <r>
    <x v="11"/>
    <x v="11"/>
    <x v="0"/>
    <x v="0"/>
    <x v="0"/>
    <x v="5"/>
    <x v="11"/>
    <x v="11"/>
    <x v="3"/>
    <x v="0"/>
    <x v="0"/>
    <x v="5"/>
  </r>
  <r>
    <x v="12"/>
    <x v="12"/>
    <x v="0"/>
    <x v="0"/>
    <x v="0"/>
    <x v="6"/>
    <x v="12"/>
    <x v="12"/>
    <x v="3"/>
    <x v="0"/>
    <x v="0"/>
    <x v="6"/>
  </r>
  <r>
    <x v="13"/>
    <x v="13"/>
    <x v="0"/>
    <x v="0"/>
    <x v="0"/>
    <x v="7"/>
    <x v="13"/>
    <x v="13"/>
    <x v="3"/>
    <x v="0"/>
    <x v="0"/>
    <x v="7"/>
  </r>
  <r>
    <x v="14"/>
    <x v="14"/>
    <x v="0"/>
    <x v="0"/>
    <x v="0"/>
    <x v="8"/>
    <x v="14"/>
    <x v="14"/>
    <x v="3"/>
    <x v="0"/>
    <x v="0"/>
    <x v="8"/>
  </r>
  <r>
    <x v="15"/>
    <x v="15"/>
    <x v="0"/>
    <x v="0"/>
    <x v="0"/>
    <x v="9"/>
    <x v="15"/>
    <x v="15"/>
    <x v="3"/>
    <x v="0"/>
    <x v="0"/>
    <x v="9"/>
  </r>
  <r>
    <x v="16"/>
    <x v="16"/>
    <x v="0"/>
    <x v="0"/>
    <x v="0"/>
    <x v="10"/>
    <x v="16"/>
    <x v="16"/>
    <x v="3"/>
    <x v="0"/>
    <x v="0"/>
    <x v="10"/>
  </r>
  <r>
    <x v="17"/>
    <x v="17"/>
    <x v="0"/>
    <x v="0"/>
    <x v="0"/>
    <x v="11"/>
    <x v="17"/>
    <x v="17"/>
    <x v="3"/>
    <x v="0"/>
    <x v="0"/>
    <x v="11"/>
  </r>
  <r>
    <x v="18"/>
    <x v="11"/>
    <x v="0"/>
    <x v="2"/>
    <x v="0"/>
    <x v="12"/>
    <x v="18"/>
    <x v="18"/>
    <x v="4"/>
    <x v="2"/>
    <x v="2"/>
    <x v="12"/>
  </r>
  <r>
    <x v="19"/>
    <x v="18"/>
    <x v="0"/>
    <x v="2"/>
    <x v="0"/>
    <x v="13"/>
    <x v="19"/>
    <x v="19"/>
    <x v="4"/>
    <x v="2"/>
    <x v="2"/>
    <x v="13"/>
  </r>
  <r>
    <x v="20"/>
    <x v="15"/>
    <x v="0"/>
    <x v="2"/>
    <x v="0"/>
    <x v="14"/>
    <x v="20"/>
    <x v="20"/>
    <x v="4"/>
    <x v="2"/>
    <x v="2"/>
    <x v="14"/>
  </r>
  <r>
    <x v="21"/>
    <x v="19"/>
    <x v="0"/>
    <x v="2"/>
    <x v="0"/>
    <x v="15"/>
    <x v="21"/>
    <x v="21"/>
    <x v="4"/>
    <x v="2"/>
    <x v="2"/>
    <x v="15"/>
  </r>
  <r>
    <x v="22"/>
    <x v="20"/>
    <x v="0"/>
    <x v="2"/>
    <x v="0"/>
    <x v="16"/>
    <x v="6"/>
    <x v="22"/>
    <x v="4"/>
    <x v="2"/>
    <x v="2"/>
    <x v="16"/>
  </r>
  <r>
    <x v="23"/>
    <x v="10"/>
    <x v="0"/>
    <x v="2"/>
    <x v="0"/>
    <x v="17"/>
    <x v="22"/>
    <x v="23"/>
    <x v="4"/>
    <x v="2"/>
    <x v="2"/>
    <x v="17"/>
  </r>
  <r>
    <x v="24"/>
    <x v="21"/>
    <x v="0"/>
    <x v="3"/>
    <x v="0"/>
    <x v="18"/>
    <x v="23"/>
    <x v="24"/>
    <x v="5"/>
    <x v="3"/>
    <x v="3"/>
    <x v="18"/>
  </r>
  <r>
    <x v="25"/>
    <x v="22"/>
    <x v="0"/>
    <x v="3"/>
    <x v="0"/>
    <x v="19"/>
    <x v="24"/>
    <x v="25"/>
    <x v="5"/>
    <x v="3"/>
    <x v="3"/>
    <x v="19"/>
  </r>
  <r>
    <x v="26"/>
    <x v="23"/>
    <x v="0"/>
    <x v="3"/>
    <x v="0"/>
    <x v="3"/>
    <x v="25"/>
    <x v="26"/>
    <x v="2"/>
    <x v="3"/>
    <x v="3"/>
    <x v="3"/>
  </r>
  <r>
    <x v="27"/>
    <x v="24"/>
    <x v="0"/>
    <x v="3"/>
    <x v="0"/>
    <x v="3"/>
    <x v="9"/>
    <x v="27"/>
    <x v="2"/>
    <x v="3"/>
    <x v="3"/>
    <x v="3"/>
  </r>
  <r>
    <x v="28"/>
    <x v="25"/>
    <x v="0"/>
    <x v="3"/>
    <x v="0"/>
    <x v="3"/>
    <x v="4"/>
    <x v="28"/>
    <x v="2"/>
    <x v="3"/>
    <x v="3"/>
    <x v="3"/>
  </r>
  <r>
    <x v="29"/>
    <x v="26"/>
    <x v="0"/>
    <x v="3"/>
    <x v="0"/>
    <x v="3"/>
    <x v="26"/>
    <x v="29"/>
    <x v="2"/>
    <x v="3"/>
    <x v="3"/>
    <x v="3"/>
  </r>
  <r>
    <x v="30"/>
    <x v="17"/>
    <x v="0"/>
    <x v="3"/>
    <x v="0"/>
    <x v="3"/>
    <x v="27"/>
    <x v="30"/>
    <x v="2"/>
    <x v="3"/>
    <x v="3"/>
    <x v="3"/>
  </r>
  <r>
    <x v="31"/>
    <x v="27"/>
    <x v="0"/>
    <x v="3"/>
    <x v="0"/>
    <x v="3"/>
    <x v="28"/>
    <x v="31"/>
    <x v="2"/>
    <x v="3"/>
    <x v="3"/>
    <x v="3"/>
  </r>
  <r>
    <x v="32"/>
    <x v="28"/>
    <x v="0"/>
    <x v="3"/>
    <x v="0"/>
    <x v="3"/>
    <x v="29"/>
    <x v="32"/>
    <x v="2"/>
    <x v="3"/>
    <x v="3"/>
    <x v="3"/>
  </r>
  <r>
    <x v="33"/>
    <x v="29"/>
    <x v="0"/>
    <x v="3"/>
    <x v="0"/>
    <x v="3"/>
    <x v="30"/>
    <x v="33"/>
    <x v="2"/>
    <x v="3"/>
    <x v="3"/>
    <x v="3"/>
  </r>
  <r>
    <x v="34"/>
    <x v="30"/>
    <x v="0"/>
    <x v="3"/>
    <x v="0"/>
    <x v="3"/>
    <x v="31"/>
    <x v="34"/>
    <x v="2"/>
    <x v="3"/>
    <x v="3"/>
    <x v="3"/>
  </r>
  <r>
    <x v="35"/>
    <x v="31"/>
    <x v="0"/>
    <x v="3"/>
    <x v="0"/>
    <x v="3"/>
    <x v="32"/>
    <x v="35"/>
    <x v="2"/>
    <x v="3"/>
    <x v="3"/>
    <x v="3"/>
  </r>
  <r>
    <x v="36"/>
    <x v="32"/>
    <x v="0"/>
    <x v="3"/>
    <x v="0"/>
    <x v="3"/>
    <x v="33"/>
    <x v="36"/>
    <x v="2"/>
    <x v="3"/>
    <x v="3"/>
    <x v="3"/>
  </r>
  <r>
    <x v="37"/>
    <x v="33"/>
    <x v="0"/>
    <x v="3"/>
    <x v="0"/>
    <x v="3"/>
    <x v="34"/>
    <x v="37"/>
    <x v="2"/>
    <x v="3"/>
    <x v="3"/>
    <x v="3"/>
  </r>
  <r>
    <x v="38"/>
    <x v="34"/>
    <x v="0"/>
    <x v="3"/>
    <x v="0"/>
    <x v="3"/>
    <x v="35"/>
    <x v="38"/>
    <x v="2"/>
    <x v="3"/>
    <x v="3"/>
    <x v="3"/>
  </r>
  <r>
    <x v="39"/>
    <x v="35"/>
    <x v="0"/>
    <x v="3"/>
    <x v="0"/>
    <x v="3"/>
    <x v="36"/>
    <x v="39"/>
    <x v="2"/>
    <x v="3"/>
    <x v="3"/>
    <x v="3"/>
  </r>
  <r>
    <x v="40"/>
    <x v="36"/>
    <x v="0"/>
    <x v="3"/>
    <x v="0"/>
    <x v="3"/>
    <x v="37"/>
    <x v="40"/>
    <x v="2"/>
    <x v="3"/>
    <x v="3"/>
    <x v="3"/>
  </r>
  <r>
    <x v="41"/>
    <x v="37"/>
    <x v="0"/>
    <x v="3"/>
    <x v="0"/>
    <x v="3"/>
    <x v="38"/>
    <x v="41"/>
    <x v="2"/>
    <x v="3"/>
    <x v="3"/>
    <x v="3"/>
  </r>
  <r>
    <x v="42"/>
    <x v="38"/>
    <x v="0"/>
    <x v="3"/>
    <x v="0"/>
    <x v="3"/>
    <x v="39"/>
    <x v="42"/>
    <x v="2"/>
    <x v="3"/>
    <x v="3"/>
    <x v="3"/>
  </r>
  <r>
    <x v="43"/>
    <x v="39"/>
    <x v="0"/>
    <x v="3"/>
    <x v="0"/>
    <x v="3"/>
    <x v="40"/>
    <x v="43"/>
    <x v="2"/>
    <x v="3"/>
    <x v="3"/>
    <x v="3"/>
  </r>
  <r>
    <x v="44"/>
    <x v="40"/>
    <x v="0"/>
    <x v="3"/>
    <x v="0"/>
    <x v="3"/>
    <x v="41"/>
    <x v="44"/>
    <x v="2"/>
    <x v="3"/>
    <x v="3"/>
    <x v="3"/>
  </r>
  <r>
    <x v="45"/>
    <x v="41"/>
    <x v="0"/>
    <x v="3"/>
    <x v="0"/>
    <x v="3"/>
    <x v="42"/>
    <x v="45"/>
    <x v="2"/>
    <x v="3"/>
    <x v="3"/>
    <x v="3"/>
  </r>
  <r>
    <x v="46"/>
    <x v="25"/>
    <x v="0"/>
    <x v="3"/>
    <x v="0"/>
    <x v="3"/>
    <x v="40"/>
    <x v="46"/>
    <x v="2"/>
    <x v="3"/>
    <x v="3"/>
    <x v="3"/>
  </r>
  <r>
    <x v="47"/>
    <x v="42"/>
    <x v="0"/>
    <x v="3"/>
    <x v="0"/>
    <x v="20"/>
    <x v="43"/>
    <x v="47"/>
    <x v="6"/>
    <x v="3"/>
    <x v="3"/>
    <x v="20"/>
  </r>
  <r>
    <x v="48"/>
    <x v="43"/>
    <x v="0"/>
    <x v="3"/>
    <x v="0"/>
    <x v="21"/>
    <x v="44"/>
    <x v="48"/>
    <x v="6"/>
    <x v="3"/>
    <x v="3"/>
    <x v="21"/>
  </r>
  <r>
    <x v="49"/>
    <x v="44"/>
    <x v="0"/>
    <x v="3"/>
    <x v="0"/>
    <x v="22"/>
    <x v="39"/>
    <x v="49"/>
    <x v="6"/>
    <x v="3"/>
    <x v="3"/>
    <x v="22"/>
  </r>
  <r>
    <x v="50"/>
    <x v="1"/>
    <x v="1"/>
    <x v="1"/>
    <x v="1"/>
    <x v="1"/>
    <x v="1"/>
    <x v="1"/>
    <x v="1"/>
    <x v="1"/>
    <x v="1"/>
    <x v="1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4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1"/>
    <x v="3"/>
    <x v="3"/>
    <x v="1"/>
    <x v="0"/>
    <x v="0"/>
    <x v="1"/>
  </r>
  <r>
    <x v="4"/>
    <x v="4"/>
    <x v="0"/>
    <x v="0"/>
    <x v="0"/>
    <x v="1"/>
    <x v="4"/>
    <x v="4"/>
    <x v="1"/>
    <x v="0"/>
    <x v="0"/>
    <x v="1"/>
  </r>
  <r>
    <x v="5"/>
    <x v="5"/>
    <x v="0"/>
    <x v="0"/>
    <x v="0"/>
    <x v="1"/>
    <x v="5"/>
    <x v="5"/>
    <x v="1"/>
    <x v="0"/>
    <x v="0"/>
    <x v="1"/>
  </r>
  <r>
    <x v="6"/>
    <x v="6"/>
    <x v="0"/>
    <x v="0"/>
    <x v="0"/>
    <x v="1"/>
    <x v="6"/>
    <x v="6"/>
    <x v="1"/>
    <x v="0"/>
    <x v="0"/>
    <x v="1"/>
  </r>
  <r>
    <x v="7"/>
    <x v="7"/>
    <x v="0"/>
    <x v="0"/>
    <x v="0"/>
    <x v="1"/>
    <x v="7"/>
    <x v="7"/>
    <x v="1"/>
    <x v="0"/>
    <x v="0"/>
    <x v="1"/>
  </r>
  <r>
    <x v="8"/>
    <x v="8"/>
    <x v="0"/>
    <x v="0"/>
    <x v="0"/>
    <x v="2"/>
    <x v="8"/>
    <x v="8"/>
    <x v="2"/>
    <x v="0"/>
    <x v="0"/>
    <x v="2"/>
  </r>
  <r>
    <x v="9"/>
    <x v="9"/>
    <x v="0"/>
    <x v="0"/>
    <x v="0"/>
    <x v="3"/>
    <x v="9"/>
    <x v="9"/>
    <x v="2"/>
    <x v="0"/>
    <x v="0"/>
    <x v="3"/>
  </r>
  <r>
    <x v="10"/>
    <x v="10"/>
    <x v="0"/>
    <x v="0"/>
    <x v="0"/>
    <x v="4"/>
    <x v="10"/>
    <x v="10"/>
    <x v="2"/>
    <x v="0"/>
    <x v="0"/>
    <x v="4"/>
  </r>
  <r>
    <x v="11"/>
    <x v="11"/>
    <x v="0"/>
    <x v="0"/>
    <x v="0"/>
    <x v="5"/>
    <x v="11"/>
    <x v="11"/>
    <x v="2"/>
    <x v="0"/>
    <x v="0"/>
    <x v="5"/>
  </r>
  <r>
    <x v="12"/>
    <x v="12"/>
    <x v="0"/>
    <x v="0"/>
    <x v="0"/>
    <x v="6"/>
    <x v="12"/>
    <x v="12"/>
    <x v="2"/>
    <x v="0"/>
    <x v="0"/>
    <x v="6"/>
  </r>
  <r>
    <x v="13"/>
    <x v="13"/>
    <x v="0"/>
    <x v="0"/>
    <x v="0"/>
    <x v="7"/>
    <x v="13"/>
    <x v="13"/>
    <x v="2"/>
    <x v="0"/>
    <x v="0"/>
    <x v="7"/>
  </r>
  <r>
    <x v="14"/>
    <x v="14"/>
    <x v="0"/>
    <x v="0"/>
    <x v="0"/>
    <x v="8"/>
    <x v="14"/>
    <x v="14"/>
    <x v="2"/>
    <x v="0"/>
    <x v="0"/>
    <x v="8"/>
  </r>
  <r>
    <x v="15"/>
    <x v="15"/>
    <x v="0"/>
    <x v="0"/>
    <x v="0"/>
    <x v="9"/>
    <x v="15"/>
    <x v="15"/>
    <x v="2"/>
    <x v="0"/>
    <x v="0"/>
    <x v="9"/>
  </r>
  <r>
    <x v="16"/>
    <x v="16"/>
    <x v="0"/>
    <x v="1"/>
    <x v="0"/>
    <x v="10"/>
    <x v="16"/>
    <x v="16"/>
    <x v="3"/>
    <x v="1"/>
    <x v="1"/>
    <x v="10"/>
  </r>
  <r>
    <x v="17"/>
    <x v="17"/>
    <x v="0"/>
    <x v="1"/>
    <x v="0"/>
    <x v="11"/>
    <x v="17"/>
    <x v="17"/>
    <x v="3"/>
    <x v="1"/>
    <x v="1"/>
    <x v="11"/>
  </r>
  <r>
    <x v="18"/>
    <x v="14"/>
    <x v="0"/>
    <x v="1"/>
    <x v="0"/>
    <x v="12"/>
    <x v="18"/>
    <x v="18"/>
    <x v="3"/>
    <x v="1"/>
    <x v="1"/>
    <x v="12"/>
  </r>
  <r>
    <x v="19"/>
    <x v="18"/>
    <x v="0"/>
    <x v="1"/>
    <x v="0"/>
    <x v="13"/>
    <x v="19"/>
    <x v="19"/>
    <x v="3"/>
    <x v="1"/>
    <x v="1"/>
    <x v="13"/>
  </r>
  <r>
    <x v="20"/>
    <x v="19"/>
    <x v="0"/>
    <x v="1"/>
    <x v="0"/>
    <x v="14"/>
    <x v="4"/>
    <x v="20"/>
    <x v="3"/>
    <x v="1"/>
    <x v="1"/>
    <x v="14"/>
  </r>
  <r>
    <x v="21"/>
    <x v="20"/>
    <x v="0"/>
    <x v="1"/>
    <x v="0"/>
    <x v="15"/>
    <x v="20"/>
    <x v="21"/>
    <x v="3"/>
    <x v="1"/>
    <x v="1"/>
    <x v="15"/>
  </r>
  <r>
    <x v="22"/>
    <x v="21"/>
    <x v="0"/>
    <x v="2"/>
    <x v="0"/>
    <x v="16"/>
    <x v="21"/>
    <x v="22"/>
    <x v="4"/>
    <x v="2"/>
    <x v="2"/>
    <x v="16"/>
  </r>
  <r>
    <x v="23"/>
    <x v="22"/>
    <x v="0"/>
    <x v="2"/>
    <x v="0"/>
    <x v="17"/>
    <x v="22"/>
    <x v="23"/>
    <x v="4"/>
    <x v="2"/>
    <x v="2"/>
    <x v="17"/>
  </r>
  <r>
    <x v="24"/>
    <x v="23"/>
    <x v="0"/>
    <x v="2"/>
    <x v="0"/>
    <x v="1"/>
    <x v="23"/>
    <x v="24"/>
    <x v="1"/>
    <x v="2"/>
    <x v="2"/>
    <x v="1"/>
  </r>
  <r>
    <x v="25"/>
    <x v="24"/>
    <x v="0"/>
    <x v="2"/>
    <x v="0"/>
    <x v="1"/>
    <x v="7"/>
    <x v="25"/>
    <x v="1"/>
    <x v="2"/>
    <x v="2"/>
    <x v="1"/>
  </r>
  <r>
    <x v="26"/>
    <x v="25"/>
    <x v="0"/>
    <x v="2"/>
    <x v="0"/>
    <x v="1"/>
    <x v="2"/>
    <x v="26"/>
    <x v="1"/>
    <x v="2"/>
    <x v="2"/>
    <x v="1"/>
  </r>
  <r>
    <x v="27"/>
    <x v="26"/>
    <x v="0"/>
    <x v="2"/>
    <x v="0"/>
    <x v="1"/>
    <x v="24"/>
    <x v="27"/>
    <x v="1"/>
    <x v="2"/>
    <x v="2"/>
    <x v="1"/>
  </r>
  <r>
    <x v="28"/>
    <x v="27"/>
    <x v="0"/>
    <x v="2"/>
    <x v="0"/>
    <x v="1"/>
    <x v="25"/>
    <x v="28"/>
    <x v="1"/>
    <x v="2"/>
    <x v="2"/>
    <x v="1"/>
  </r>
  <r>
    <x v="29"/>
    <x v="28"/>
    <x v="0"/>
    <x v="2"/>
    <x v="0"/>
    <x v="1"/>
    <x v="26"/>
    <x v="29"/>
    <x v="1"/>
    <x v="2"/>
    <x v="2"/>
    <x v="1"/>
  </r>
  <r>
    <x v="30"/>
    <x v="29"/>
    <x v="0"/>
    <x v="2"/>
    <x v="0"/>
    <x v="1"/>
    <x v="27"/>
    <x v="30"/>
    <x v="1"/>
    <x v="2"/>
    <x v="2"/>
    <x v="1"/>
  </r>
  <r>
    <x v="31"/>
    <x v="30"/>
    <x v="0"/>
    <x v="2"/>
    <x v="0"/>
    <x v="1"/>
    <x v="28"/>
    <x v="31"/>
    <x v="1"/>
    <x v="2"/>
    <x v="2"/>
    <x v="1"/>
  </r>
  <r>
    <x v="32"/>
    <x v="31"/>
    <x v="0"/>
    <x v="2"/>
    <x v="0"/>
    <x v="1"/>
    <x v="29"/>
    <x v="32"/>
    <x v="1"/>
    <x v="2"/>
    <x v="2"/>
    <x v="1"/>
  </r>
  <r>
    <x v="33"/>
    <x v="32"/>
    <x v="0"/>
    <x v="2"/>
    <x v="0"/>
    <x v="1"/>
    <x v="30"/>
    <x v="33"/>
    <x v="1"/>
    <x v="2"/>
    <x v="2"/>
    <x v="1"/>
  </r>
  <r>
    <x v="34"/>
    <x v="33"/>
    <x v="0"/>
    <x v="2"/>
    <x v="0"/>
    <x v="1"/>
    <x v="31"/>
    <x v="34"/>
    <x v="1"/>
    <x v="2"/>
    <x v="2"/>
    <x v="1"/>
  </r>
  <r>
    <x v="35"/>
    <x v="34"/>
    <x v="0"/>
    <x v="2"/>
    <x v="0"/>
    <x v="1"/>
    <x v="32"/>
    <x v="35"/>
    <x v="1"/>
    <x v="2"/>
    <x v="2"/>
    <x v="1"/>
  </r>
  <r>
    <x v="36"/>
    <x v="35"/>
    <x v="1"/>
    <x v="3"/>
    <x v="1"/>
    <x v="1"/>
    <x v="33"/>
    <x v="36"/>
    <x v="1"/>
    <x v="2"/>
    <x v="3"/>
    <x v="1"/>
  </r>
  <r>
    <x v="37"/>
    <x v="35"/>
    <x v="1"/>
    <x v="3"/>
    <x v="1"/>
    <x v="1"/>
    <x v="34"/>
    <x v="37"/>
    <x v="1"/>
    <x v="2"/>
    <x v="3"/>
    <x v="1"/>
  </r>
  <r>
    <x v="38"/>
    <x v="36"/>
    <x v="1"/>
    <x v="3"/>
    <x v="1"/>
    <x v="1"/>
    <x v="35"/>
    <x v="38"/>
    <x v="1"/>
    <x v="2"/>
    <x v="3"/>
    <x v="1"/>
  </r>
  <r>
    <x v="39"/>
    <x v="37"/>
    <x v="1"/>
    <x v="3"/>
    <x v="1"/>
    <x v="1"/>
    <x v="36"/>
    <x v="39"/>
    <x v="1"/>
    <x v="2"/>
    <x v="3"/>
    <x v="1"/>
  </r>
  <r>
    <x v="40"/>
    <x v="38"/>
    <x v="1"/>
    <x v="3"/>
    <x v="1"/>
    <x v="1"/>
    <x v="37"/>
    <x v="40"/>
    <x v="1"/>
    <x v="2"/>
    <x v="3"/>
    <x v="1"/>
  </r>
  <r>
    <x v="41"/>
    <x v="39"/>
    <x v="1"/>
    <x v="3"/>
    <x v="1"/>
    <x v="1"/>
    <x v="38"/>
    <x v="41"/>
    <x v="1"/>
    <x v="2"/>
    <x v="3"/>
    <x v="1"/>
  </r>
  <r>
    <x v="42"/>
    <x v="40"/>
    <x v="1"/>
    <x v="3"/>
    <x v="1"/>
    <x v="1"/>
    <x v="39"/>
    <x v="42"/>
    <x v="1"/>
    <x v="2"/>
    <x v="3"/>
    <x v="1"/>
  </r>
  <r>
    <x v="43"/>
    <x v="41"/>
    <x v="1"/>
    <x v="3"/>
    <x v="1"/>
    <x v="1"/>
    <x v="40"/>
    <x v="43"/>
    <x v="1"/>
    <x v="2"/>
    <x v="3"/>
    <x v="1"/>
  </r>
  <r>
    <x v="44"/>
    <x v="42"/>
    <x v="1"/>
    <x v="3"/>
    <x v="1"/>
    <x v="1"/>
    <x v="41"/>
    <x v="44"/>
    <x v="1"/>
    <x v="2"/>
    <x v="3"/>
    <x v="1"/>
  </r>
  <r>
    <x v="45"/>
    <x v="43"/>
    <x v="1"/>
    <x v="3"/>
    <x v="1"/>
    <x v="18"/>
    <x v="42"/>
    <x v="45"/>
    <x v="5"/>
    <x v="2"/>
    <x v="3"/>
    <x v="18"/>
  </r>
  <r>
    <x v="46"/>
    <x v="44"/>
    <x v="1"/>
    <x v="3"/>
    <x v="1"/>
    <x v="19"/>
    <x v="43"/>
    <x v="46"/>
    <x v="5"/>
    <x v="2"/>
    <x v="3"/>
    <x v="19"/>
  </r>
  <r>
    <x v="47"/>
    <x v="45"/>
    <x v="1"/>
    <x v="3"/>
    <x v="1"/>
    <x v="20"/>
    <x v="44"/>
    <x v="47"/>
    <x v="5"/>
    <x v="2"/>
    <x v="3"/>
    <x v="20"/>
  </r>
  <r>
    <x v="48"/>
    <x v="46"/>
    <x v="2"/>
    <x v="4"/>
    <x v="2"/>
    <x v="21"/>
    <x v="34"/>
    <x v="37"/>
    <x v="6"/>
    <x v="3"/>
    <x v="4"/>
    <x v="21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4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1"/>
    <x v="3"/>
    <x v="3"/>
    <x v="1"/>
    <x v="0"/>
    <x v="0"/>
    <x v="1"/>
  </r>
  <r>
    <x v="4"/>
    <x v="4"/>
    <x v="0"/>
    <x v="0"/>
    <x v="0"/>
    <x v="1"/>
    <x v="4"/>
    <x v="4"/>
    <x v="1"/>
    <x v="0"/>
    <x v="0"/>
    <x v="1"/>
  </r>
  <r>
    <x v="5"/>
    <x v="5"/>
    <x v="0"/>
    <x v="0"/>
    <x v="0"/>
    <x v="1"/>
    <x v="5"/>
    <x v="5"/>
    <x v="1"/>
    <x v="0"/>
    <x v="0"/>
    <x v="1"/>
  </r>
  <r>
    <x v="6"/>
    <x v="6"/>
    <x v="0"/>
    <x v="0"/>
    <x v="0"/>
    <x v="1"/>
    <x v="4"/>
    <x v="6"/>
    <x v="1"/>
    <x v="0"/>
    <x v="0"/>
    <x v="1"/>
  </r>
  <r>
    <x v="7"/>
    <x v="7"/>
    <x v="0"/>
    <x v="0"/>
    <x v="0"/>
    <x v="1"/>
    <x v="6"/>
    <x v="7"/>
    <x v="1"/>
    <x v="0"/>
    <x v="0"/>
    <x v="1"/>
  </r>
  <r>
    <x v="8"/>
    <x v="8"/>
    <x v="0"/>
    <x v="0"/>
    <x v="0"/>
    <x v="2"/>
    <x v="7"/>
    <x v="8"/>
    <x v="2"/>
    <x v="0"/>
    <x v="0"/>
    <x v="2"/>
  </r>
  <r>
    <x v="9"/>
    <x v="9"/>
    <x v="0"/>
    <x v="0"/>
    <x v="0"/>
    <x v="3"/>
    <x v="8"/>
    <x v="9"/>
    <x v="2"/>
    <x v="0"/>
    <x v="0"/>
    <x v="3"/>
  </r>
  <r>
    <x v="10"/>
    <x v="10"/>
    <x v="0"/>
    <x v="0"/>
    <x v="0"/>
    <x v="4"/>
    <x v="9"/>
    <x v="10"/>
    <x v="2"/>
    <x v="0"/>
    <x v="0"/>
    <x v="4"/>
  </r>
  <r>
    <x v="11"/>
    <x v="11"/>
    <x v="0"/>
    <x v="0"/>
    <x v="0"/>
    <x v="5"/>
    <x v="10"/>
    <x v="11"/>
    <x v="2"/>
    <x v="0"/>
    <x v="0"/>
    <x v="5"/>
  </r>
  <r>
    <x v="12"/>
    <x v="12"/>
    <x v="0"/>
    <x v="0"/>
    <x v="0"/>
    <x v="6"/>
    <x v="11"/>
    <x v="12"/>
    <x v="2"/>
    <x v="0"/>
    <x v="0"/>
    <x v="5"/>
  </r>
  <r>
    <x v="13"/>
    <x v="13"/>
    <x v="0"/>
    <x v="0"/>
    <x v="0"/>
    <x v="7"/>
    <x v="12"/>
    <x v="13"/>
    <x v="2"/>
    <x v="0"/>
    <x v="0"/>
    <x v="6"/>
  </r>
  <r>
    <x v="14"/>
    <x v="13"/>
    <x v="0"/>
    <x v="0"/>
    <x v="0"/>
    <x v="8"/>
    <x v="13"/>
    <x v="14"/>
    <x v="2"/>
    <x v="0"/>
    <x v="0"/>
    <x v="7"/>
  </r>
  <r>
    <x v="15"/>
    <x v="14"/>
    <x v="0"/>
    <x v="0"/>
    <x v="0"/>
    <x v="9"/>
    <x v="14"/>
    <x v="15"/>
    <x v="2"/>
    <x v="0"/>
    <x v="0"/>
    <x v="8"/>
  </r>
  <r>
    <x v="16"/>
    <x v="15"/>
    <x v="0"/>
    <x v="1"/>
    <x v="0"/>
    <x v="10"/>
    <x v="15"/>
    <x v="16"/>
    <x v="3"/>
    <x v="1"/>
    <x v="1"/>
    <x v="7"/>
  </r>
  <r>
    <x v="17"/>
    <x v="16"/>
    <x v="0"/>
    <x v="1"/>
    <x v="0"/>
    <x v="11"/>
    <x v="16"/>
    <x v="17"/>
    <x v="3"/>
    <x v="1"/>
    <x v="1"/>
    <x v="9"/>
  </r>
  <r>
    <x v="18"/>
    <x v="13"/>
    <x v="0"/>
    <x v="1"/>
    <x v="0"/>
    <x v="12"/>
    <x v="17"/>
    <x v="18"/>
    <x v="3"/>
    <x v="1"/>
    <x v="1"/>
    <x v="10"/>
  </r>
  <r>
    <x v="19"/>
    <x v="17"/>
    <x v="0"/>
    <x v="1"/>
    <x v="0"/>
    <x v="13"/>
    <x v="18"/>
    <x v="19"/>
    <x v="3"/>
    <x v="1"/>
    <x v="1"/>
    <x v="11"/>
  </r>
  <r>
    <x v="20"/>
    <x v="18"/>
    <x v="0"/>
    <x v="1"/>
    <x v="0"/>
    <x v="14"/>
    <x v="19"/>
    <x v="20"/>
    <x v="3"/>
    <x v="1"/>
    <x v="1"/>
    <x v="12"/>
  </r>
  <r>
    <x v="21"/>
    <x v="19"/>
    <x v="0"/>
    <x v="1"/>
    <x v="0"/>
    <x v="15"/>
    <x v="20"/>
    <x v="21"/>
    <x v="3"/>
    <x v="1"/>
    <x v="1"/>
    <x v="13"/>
  </r>
  <r>
    <x v="22"/>
    <x v="20"/>
    <x v="0"/>
    <x v="2"/>
    <x v="0"/>
    <x v="16"/>
    <x v="21"/>
    <x v="22"/>
    <x v="3"/>
    <x v="1"/>
    <x v="2"/>
    <x v="14"/>
  </r>
  <r>
    <x v="23"/>
    <x v="21"/>
    <x v="0"/>
    <x v="2"/>
    <x v="0"/>
    <x v="17"/>
    <x v="22"/>
    <x v="23"/>
    <x v="3"/>
    <x v="1"/>
    <x v="2"/>
    <x v="15"/>
  </r>
  <r>
    <x v="24"/>
    <x v="22"/>
    <x v="0"/>
    <x v="2"/>
    <x v="0"/>
    <x v="1"/>
    <x v="23"/>
    <x v="1"/>
    <x v="1"/>
    <x v="1"/>
    <x v="2"/>
    <x v="1"/>
  </r>
  <r>
    <x v="25"/>
    <x v="23"/>
    <x v="0"/>
    <x v="2"/>
    <x v="0"/>
    <x v="1"/>
    <x v="24"/>
    <x v="24"/>
    <x v="1"/>
    <x v="1"/>
    <x v="2"/>
    <x v="1"/>
  </r>
  <r>
    <x v="26"/>
    <x v="24"/>
    <x v="0"/>
    <x v="2"/>
    <x v="0"/>
    <x v="1"/>
    <x v="19"/>
    <x v="25"/>
    <x v="1"/>
    <x v="1"/>
    <x v="2"/>
    <x v="1"/>
  </r>
  <r>
    <x v="27"/>
    <x v="25"/>
    <x v="0"/>
    <x v="2"/>
    <x v="0"/>
    <x v="1"/>
    <x v="25"/>
    <x v="26"/>
    <x v="1"/>
    <x v="1"/>
    <x v="2"/>
    <x v="1"/>
  </r>
  <r>
    <x v="28"/>
    <x v="14"/>
    <x v="0"/>
    <x v="2"/>
    <x v="0"/>
    <x v="1"/>
    <x v="26"/>
    <x v="27"/>
    <x v="1"/>
    <x v="1"/>
    <x v="2"/>
    <x v="1"/>
  </r>
  <r>
    <x v="29"/>
    <x v="26"/>
    <x v="0"/>
    <x v="2"/>
    <x v="0"/>
    <x v="1"/>
    <x v="27"/>
    <x v="28"/>
    <x v="1"/>
    <x v="1"/>
    <x v="2"/>
    <x v="1"/>
  </r>
  <r>
    <x v="30"/>
    <x v="27"/>
    <x v="0"/>
    <x v="2"/>
    <x v="0"/>
    <x v="1"/>
    <x v="28"/>
    <x v="29"/>
    <x v="1"/>
    <x v="1"/>
    <x v="2"/>
    <x v="1"/>
  </r>
  <r>
    <x v="31"/>
    <x v="28"/>
    <x v="0"/>
    <x v="2"/>
    <x v="0"/>
    <x v="1"/>
    <x v="29"/>
    <x v="30"/>
    <x v="1"/>
    <x v="1"/>
    <x v="2"/>
    <x v="1"/>
  </r>
  <r>
    <x v="32"/>
    <x v="29"/>
    <x v="0"/>
    <x v="2"/>
    <x v="0"/>
    <x v="1"/>
    <x v="30"/>
    <x v="31"/>
    <x v="1"/>
    <x v="1"/>
    <x v="2"/>
    <x v="1"/>
  </r>
  <r>
    <x v="33"/>
    <x v="30"/>
    <x v="0"/>
    <x v="2"/>
    <x v="0"/>
    <x v="1"/>
    <x v="31"/>
    <x v="32"/>
    <x v="1"/>
    <x v="1"/>
    <x v="2"/>
    <x v="1"/>
  </r>
  <r>
    <x v="34"/>
    <x v="31"/>
    <x v="0"/>
    <x v="2"/>
    <x v="0"/>
    <x v="1"/>
    <x v="32"/>
    <x v="33"/>
    <x v="1"/>
    <x v="1"/>
    <x v="2"/>
    <x v="1"/>
  </r>
  <r>
    <x v="35"/>
    <x v="32"/>
    <x v="0"/>
    <x v="2"/>
    <x v="0"/>
    <x v="1"/>
    <x v="33"/>
    <x v="34"/>
    <x v="1"/>
    <x v="1"/>
    <x v="2"/>
    <x v="1"/>
  </r>
  <r>
    <x v="36"/>
    <x v="33"/>
    <x v="1"/>
    <x v="3"/>
    <x v="1"/>
    <x v="1"/>
    <x v="34"/>
    <x v="35"/>
    <x v="1"/>
    <x v="1"/>
    <x v="3"/>
    <x v="1"/>
  </r>
  <r>
    <x v="37"/>
    <x v="34"/>
    <x v="1"/>
    <x v="3"/>
    <x v="1"/>
    <x v="1"/>
    <x v="35"/>
    <x v="36"/>
    <x v="1"/>
    <x v="1"/>
    <x v="3"/>
    <x v="1"/>
  </r>
  <r>
    <x v="38"/>
    <x v="35"/>
    <x v="1"/>
    <x v="3"/>
    <x v="1"/>
    <x v="1"/>
    <x v="36"/>
    <x v="37"/>
    <x v="1"/>
    <x v="1"/>
    <x v="3"/>
    <x v="1"/>
  </r>
  <r>
    <x v="39"/>
    <x v="36"/>
    <x v="1"/>
    <x v="3"/>
    <x v="1"/>
    <x v="1"/>
    <x v="37"/>
    <x v="38"/>
    <x v="1"/>
    <x v="1"/>
    <x v="3"/>
    <x v="1"/>
  </r>
  <r>
    <x v="40"/>
    <x v="37"/>
    <x v="1"/>
    <x v="3"/>
    <x v="1"/>
    <x v="1"/>
    <x v="38"/>
    <x v="39"/>
    <x v="1"/>
    <x v="1"/>
    <x v="3"/>
    <x v="1"/>
  </r>
  <r>
    <x v="41"/>
    <x v="38"/>
    <x v="1"/>
    <x v="3"/>
    <x v="1"/>
    <x v="1"/>
    <x v="39"/>
    <x v="40"/>
    <x v="1"/>
    <x v="1"/>
    <x v="3"/>
    <x v="1"/>
  </r>
  <r>
    <x v="42"/>
    <x v="39"/>
    <x v="1"/>
    <x v="3"/>
    <x v="1"/>
    <x v="1"/>
    <x v="40"/>
    <x v="41"/>
    <x v="1"/>
    <x v="1"/>
    <x v="3"/>
    <x v="1"/>
  </r>
  <r>
    <x v="43"/>
    <x v="40"/>
    <x v="1"/>
    <x v="3"/>
    <x v="1"/>
    <x v="1"/>
    <x v="41"/>
    <x v="42"/>
    <x v="1"/>
    <x v="1"/>
    <x v="3"/>
    <x v="1"/>
  </r>
  <r>
    <x v="44"/>
    <x v="41"/>
    <x v="1"/>
    <x v="3"/>
    <x v="1"/>
    <x v="1"/>
    <x v="42"/>
    <x v="43"/>
    <x v="1"/>
    <x v="1"/>
    <x v="3"/>
    <x v="1"/>
  </r>
  <r>
    <x v="45"/>
    <x v="42"/>
    <x v="1"/>
    <x v="3"/>
    <x v="1"/>
    <x v="18"/>
    <x v="43"/>
    <x v="44"/>
    <x v="4"/>
    <x v="1"/>
    <x v="3"/>
    <x v="16"/>
  </r>
  <r>
    <x v="46"/>
    <x v="43"/>
    <x v="1"/>
    <x v="3"/>
    <x v="1"/>
    <x v="19"/>
    <x v="44"/>
    <x v="45"/>
    <x v="4"/>
    <x v="1"/>
    <x v="3"/>
    <x v="17"/>
  </r>
  <r>
    <x v="47"/>
    <x v="44"/>
    <x v="1"/>
    <x v="3"/>
    <x v="1"/>
    <x v="20"/>
    <x v="45"/>
    <x v="46"/>
    <x v="4"/>
    <x v="1"/>
    <x v="3"/>
    <x v="18"/>
  </r>
  <r>
    <x v="48"/>
    <x v="45"/>
    <x v="2"/>
    <x v="4"/>
    <x v="2"/>
    <x v="21"/>
    <x v="46"/>
    <x v="47"/>
    <x v="5"/>
    <x v="2"/>
    <x v="4"/>
    <x v="19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4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1"/>
    <x v="2"/>
    <x v="1"/>
    <x v="19"/>
    <x v="39"/>
    <x v="39"/>
    <x v="5"/>
    <x v="2"/>
    <x v="2"/>
    <x v="19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3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0"/>
    <x v="2"/>
    <x v="0"/>
    <x v="0"/>
    <x v="0"/>
    <x v="2"/>
  </r>
  <r>
    <x v="3"/>
    <x v="3"/>
    <x v="0"/>
    <x v="0"/>
    <x v="0"/>
    <x v="3"/>
    <x v="2"/>
    <x v="3"/>
    <x v="0"/>
    <x v="0"/>
    <x v="0"/>
    <x v="3"/>
  </r>
  <r>
    <x v="4"/>
    <x v="4"/>
    <x v="0"/>
    <x v="0"/>
    <x v="0"/>
    <x v="4"/>
    <x v="3"/>
    <x v="4"/>
    <x v="0"/>
    <x v="0"/>
    <x v="0"/>
    <x v="4"/>
  </r>
  <r>
    <x v="5"/>
    <x v="5"/>
    <x v="0"/>
    <x v="0"/>
    <x v="0"/>
    <x v="5"/>
    <x v="4"/>
    <x v="5"/>
    <x v="0"/>
    <x v="0"/>
    <x v="0"/>
    <x v="5"/>
  </r>
  <r>
    <x v="6"/>
    <x v="6"/>
    <x v="0"/>
    <x v="0"/>
    <x v="0"/>
    <x v="6"/>
    <x v="5"/>
    <x v="6"/>
    <x v="1"/>
    <x v="0"/>
    <x v="0"/>
    <x v="6"/>
  </r>
  <r>
    <x v="7"/>
    <x v="7"/>
    <x v="0"/>
    <x v="0"/>
    <x v="0"/>
    <x v="7"/>
    <x v="6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4"/>
    <x v="17"/>
    <x v="18"/>
    <x v="3"/>
    <x v="1"/>
    <x v="1"/>
    <x v="18"/>
  </r>
  <r>
    <x v="19"/>
    <x v="19"/>
    <x v="0"/>
    <x v="1"/>
    <x v="0"/>
    <x v="18"/>
    <x v="18"/>
    <x v="19"/>
    <x v="4"/>
    <x v="1"/>
    <x v="1"/>
    <x v="19"/>
  </r>
  <r>
    <x v="20"/>
    <x v="20"/>
    <x v="0"/>
    <x v="2"/>
    <x v="0"/>
    <x v="19"/>
    <x v="19"/>
    <x v="20"/>
    <x v="5"/>
    <x v="1"/>
    <x v="2"/>
    <x v="20"/>
  </r>
  <r>
    <x v="21"/>
    <x v="21"/>
    <x v="0"/>
    <x v="2"/>
    <x v="0"/>
    <x v="20"/>
    <x v="20"/>
    <x v="21"/>
    <x v="5"/>
    <x v="1"/>
    <x v="2"/>
    <x v="21"/>
  </r>
  <r>
    <x v="22"/>
    <x v="22"/>
    <x v="0"/>
    <x v="2"/>
    <x v="0"/>
    <x v="21"/>
    <x v="12"/>
    <x v="22"/>
    <x v="5"/>
    <x v="1"/>
    <x v="2"/>
    <x v="22"/>
  </r>
  <r>
    <x v="23"/>
    <x v="23"/>
    <x v="0"/>
    <x v="2"/>
    <x v="0"/>
    <x v="22"/>
    <x v="21"/>
    <x v="23"/>
    <x v="5"/>
    <x v="1"/>
    <x v="2"/>
    <x v="23"/>
  </r>
  <r>
    <x v="24"/>
    <x v="24"/>
    <x v="0"/>
    <x v="2"/>
    <x v="0"/>
    <x v="23"/>
    <x v="22"/>
    <x v="24"/>
    <x v="5"/>
    <x v="1"/>
    <x v="2"/>
    <x v="24"/>
  </r>
  <r>
    <x v="25"/>
    <x v="25"/>
    <x v="1"/>
    <x v="3"/>
    <x v="1"/>
    <x v="24"/>
    <x v="23"/>
    <x v="25"/>
    <x v="6"/>
    <x v="2"/>
    <x v="3"/>
    <x v="25"/>
  </r>
  <r>
    <x v="26"/>
    <x v="26"/>
    <x v="0"/>
    <x v="2"/>
    <x v="0"/>
    <x v="25"/>
    <x v="24"/>
    <x v="26"/>
    <x v="5"/>
    <x v="1"/>
    <x v="2"/>
    <x v="26"/>
  </r>
  <r>
    <x v="27"/>
    <x v="27"/>
    <x v="2"/>
    <x v="4"/>
    <x v="2"/>
    <x v="26"/>
    <x v="25"/>
    <x v="27"/>
    <x v="7"/>
    <x v="1"/>
    <x v="4"/>
    <x v="27"/>
  </r>
  <r>
    <x v="28"/>
    <x v="28"/>
    <x v="2"/>
    <x v="4"/>
    <x v="2"/>
    <x v="26"/>
    <x v="26"/>
    <x v="28"/>
    <x v="7"/>
    <x v="1"/>
    <x v="4"/>
    <x v="27"/>
  </r>
  <r>
    <x v="29"/>
    <x v="29"/>
    <x v="2"/>
    <x v="4"/>
    <x v="2"/>
    <x v="26"/>
    <x v="27"/>
    <x v="29"/>
    <x v="7"/>
    <x v="1"/>
    <x v="4"/>
    <x v="27"/>
  </r>
  <r>
    <x v="30"/>
    <x v="30"/>
    <x v="2"/>
    <x v="4"/>
    <x v="2"/>
    <x v="26"/>
    <x v="28"/>
    <x v="30"/>
    <x v="7"/>
    <x v="1"/>
    <x v="4"/>
    <x v="27"/>
  </r>
  <r>
    <x v="31"/>
    <x v="31"/>
    <x v="2"/>
    <x v="4"/>
    <x v="2"/>
    <x v="26"/>
    <x v="29"/>
    <x v="31"/>
    <x v="7"/>
    <x v="1"/>
    <x v="4"/>
    <x v="27"/>
  </r>
  <r>
    <x v="32"/>
    <x v="27"/>
    <x v="2"/>
    <x v="4"/>
    <x v="2"/>
    <x v="26"/>
    <x v="28"/>
    <x v="32"/>
    <x v="7"/>
    <x v="1"/>
    <x v="4"/>
    <x v="27"/>
  </r>
  <r>
    <x v="33"/>
    <x v="32"/>
    <x v="2"/>
    <x v="4"/>
    <x v="2"/>
    <x v="26"/>
    <x v="30"/>
    <x v="33"/>
    <x v="7"/>
    <x v="1"/>
    <x v="4"/>
    <x v="27"/>
  </r>
  <r>
    <x v="34"/>
    <x v="33"/>
    <x v="2"/>
    <x v="4"/>
    <x v="2"/>
    <x v="26"/>
    <x v="31"/>
    <x v="34"/>
    <x v="7"/>
    <x v="1"/>
    <x v="4"/>
    <x v="27"/>
  </r>
  <r>
    <x v="35"/>
    <x v="34"/>
    <x v="2"/>
    <x v="4"/>
    <x v="2"/>
    <x v="27"/>
    <x v="32"/>
    <x v="35"/>
    <x v="8"/>
    <x v="1"/>
    <x v="4"/>
    <x v="28"/>
  </r>
  <r>
    <x v="36"/>
    <x v="35"/>
    <x v="2"/>
    <x v="4"/>
    <x v="2"/>
    <x v="28"/>
    <x v="33"/>
    <x v="36"/>
    <x v="8"/>
    <x v="1"/>
    <x v="4"/>
    <x v="29"/>
  </r>
  <r>
    <x v="37"/>
    <x v="36"/>
    <x v="3"/>
    <x v="5"/>
    <x v="3"/>
    <x v="29"/>
    <x v="34"/>
    <x v="37"/>
    <x v="9"/>
    <x v="3"/>
    <x v="0"/>
    <x v="30"/>
  </r>
  <r>
    <x v="38"/>
    <x v="25"/>
    <x v="1"/>
    <x v="3"/>
    <x v="1"/>
    <x v="24"/>
    <x v="23"/>
    <x v="25"/>
    <x v="6"/>
    <x v="2"/>
    <x v="3"/>
    <x v="25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4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1"/>
    <x v="2"/>
    <x v="1"/>
    <x v="20"/>
    <x v="42"/>
    <x v="42"/>
    <x v="5"/>
    <x v="2"/>
    <x v="2"/>
    <x v="20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1"/>
    <x v="2"/>
    <x v="1"/>
    <x v="20"/>
    <x v="41"/>
    <x v="41"/>
    <x v="5"/>
    <x v="2"/>
    <x v="2"/>
    <x v="20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4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22"/>
    <x v="0"/>
    <x v="1"/>
    <x v="0"/>
    <x v="0"/>
    <x v="23"/>
    <x v="23"/>
    <x v="0"/>
    <x v="1"/>
    <x v="1"/>
    <x v="0"/>
  </r>
  <r>
    <x v="24"/>
    <x v="23"/>
    <x v="0"/>
    <x v="1"/>
    <x v="0"/>
    <x v="0"/>
    <x v="24"/>
    <x v="24"/>
    <x v="0"/>
    <x v="1"/>
    <x v="1"/>
    <x v="0"/>
  </r>
  <r>
    <x v="25"/>
    <x v="24"/>
    <x v="0"/>
    <x v="1"/>
    <x v="0"/>
    <x v="0"/>
    <x v="25"/>
    <x v="25"/>
    <x v="0"/>
    <x v="1"/>
    <x v="1"/>
    <x v="0"/>
  </r>
  <r>
    <x v="26"/>
    <x v="25"/>
    <x v="0"/>
    <x v="1"/>
    <x v="0"/>
    <x v="0"/>
    <x v="26"/>
    <x v="26"/>
    <x v="0"/>
    <x v="1"/>
    <x v="1"/>
    <x v="0"/>
  </r>
  <r>
    <x v="27"/>
    <x v="26"/>
    <x v="0"/>
    <x v="1"/>
    <x v="0"/>
    <x v="0"/>
    <x v="27"/>
    <x v="27"/>
    <x v="0"/>
    <x v="1"/>
    <x v="1"/>
    <x v="0"/>
  </r>
  <r>
    <x v="28"/>
    <x v="23"/>
    <x v="0"/>
    <x v="1"/>
    <x v="0"/>
    <x v="0"/>
    <x v="28"/>
    <x v="28"/>
    <x v="0"/>
    <x v="1"/>
    <x v="1"/>
    <x v="0"/>
  </r>
  <r>
    <x v="29"/>
    <x v="27"/>
    <x v="0"/>
    <x v="1"/>
    <x v="0"/>
    <x v="0"/>
    <x v="29"/>
    <x v="29"/>
    <x v="0"/>
    <x v="1"/>
    <x v="1"/>
    <x v="0"/>
  </r>
  <r>
    <x v="30"/>
    <x v="19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23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0"/>
    <x v="38"/>
    <x v="38"/>
    <x v="0"/>
    <x v="1"/>
    <x v="1"/>
    <x v="0"/>
  </r>
  <r>
    <x v="39"/>
    <x v="35"/>
    <x v="0"/>
    <x v="1"/>
    <x v="0"/>
    <x v="17"/>
    <x v="39"/>
    <x v="39"/>
    <x v="4"/>
    <x v="1"/>
    <x v="1"/>
    <x v="17"/>
  </r>
  <r>
    <x v="40"/>
    <x v="36"/>
    <x v="0"/>
    <x v="1"/>
    <x v="0"/>
    <x v="18"/>
    <x v="40"/>
    <x v="40"/>
    <x v="4"/>
    <x v="1"/>
    <x v="1"/>
    <x v="18"/>
  </r>
  <r>
    <x v="41"/>
    <x v="37"/>
    <x v="0"/>
    <x v="1"/>
    <x v="0"/>
    <x v="19"/>
    <x v="41"/>
    <x v="41"/>
    <x v="4"/>
    <x v="1"/>
    <x v="1"/>
    <x v="19"/>
  </r>
  <r>
    <x v="42"/>
    <x v="38"/>
    <x v="1"/>
    <x v="2"/>
    <x v="1"/>
    <x v="20"/>
    <x v="42"/>
    <x v="42"/>
    <x v="5"/>
    <x v="2"/>
    <x v="2"/>
    <x v="20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22"/>
    <x v="0"/>
    <x v="1"/>
    <x v="0"/>
    <x v="0"/>
    <x v="23"/>
    <x v="23"/>
    <x v="0"/>
    <x v="1"/>
    <x v="1"/>
    <x v="0"/>
  </r>
  <r>
    <x v="24"/>
    <x v="23"/>
    <x v="0"/>
    <x v="1"/>
    <x v="0"/>
    <x v="0"/>
    <x v="24"/>
    <x v="24"/>
    <x v="0"/>
    <x v="1"/>
    <x v="1"/>
    <x v="0"/>
  </r>
  <r>
    <x v="25"/>
    <x v="24"/>
    <x v="0"/>
    <x v="1"/>
    <x v="0"/>
    <x v="0"/>
    <x v="25"/>
    <x v="25"/>
    <x v="0"/>
    <x v="1"/>
    <x v="1"/>
    <x v="0"/>
  </r>
  <r>
    <x v="26"/>
    <x v="25"/>
    <x v="0"/>
    <x v="1"/>
    <x v="0"/>
    <x v="0"/>
    <x v="26"/>
    <x v="26"/>
    <x v="0"/>
    <x v="1"/>
    <x v="1"/>
    <x v="0"/>
  </r>
  <r>
    <x v="27"/>
    <x v="22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27"/>
    <x v="0"/>
    <x v="1"/>
    <x v="0"/>
    <x v="0"/>
    <x v="29"/>
    <x v="29"/>
    <x v="0"/>
    <x v="1"/>
    <x v="1"/>
    <x v="0"/>
  </r>
  <r>
    <x v="30"/>
    <x v="28"/>
    <x v="0"/>
    <x v="1"/>
    <x v="0"/>
    <x v="0"/>
    <x v="30"/>
    <x v="30"/>
    <x v="0"/>
    <x v="1"/>
    <x v="1"/>
    <x v="0"/>
  </r>
  <r>
    <x v="31"/>
    <x v="29"/>
    <x v="0"/>
    <x v="1"/>
    <x v="0"/>
    <x v="0"/>
    <x v="31"/>
    <x v="31"/>
    <x v="0"/>
    <x v="1"/>
    <x v="1"/>
    <x v="0"/>
  </r>
  <r>
    <x v="32"/>
    <x v="30"/>
    <x v="0"/>
    <x v="1"/>
    <x v="0"/>
    <x v="0"/>
    <x v="32"/>
    <x v="32"/>
    <x v="0"/>
    <x v="1"/>
    <x v="1"/>
    <x v="0"/>
  </r>
  <r>
    <x v="33"/>
    <x v="31"/>
    <x v="0"/>
    <x v="1"/>
    <x v="0"/>
    <x v="0"/>
    <x v="33"/>
    <x v="33"/>
    <x v="0"/>
    <x v="1"/>
    <x v="1"/>
    <x v="0"/>
  </r>
  <r>
    <x v="34"/>
    <x v="32"/>
    <x v="0"/>
    <x v="1"/>
    <x v="0"/>
    <x v="0"/>
    <x v="34"/>
    <x v="34"/>
    <x v="0"/>
    <x v="1"/>
    <x v="1"/>
    <x v="0"/>
  </r>
  <r>
    <x v="35"/>
    <x v="33"/>
    <x v="0"/>
    <x v="1"/>
    <x v="0"/>
    <x v="0"/>
    <x v="35"/>
    <x v="35"/>
    <x v="0"/>
    <x v="1"/>
    <x v="1"/>
    <x v="0"/>
  </r>
  <r>
    <x v="36"/>
    <x v="34"/>
    <x v="0"/>
    <x v="1"/>
    <x v="0"/>
    <x v="0"/>
    <x v="36"/>
    <x v="36"/>
    <x v="0"/>
    <x v="1"/>
    <x v="1"/>
    <x v="0"/>
  </r>
  <r>
    <x v="37"/>
    <x v="35"/>
    <x v="0"/>
    <x v="1"/>
    <x v="0"/>
    <x v="0"/>
    <x v="37"/>
    <x v="37"/>
    <x v="0"/>
    <x v="1"/>
    <x v="1"/>
    <x v="0"/>
  </r>
  <r>
    <x v="38"/>
    <x v="36"/>
    <x v="0"/>
    <x v="1"/>
    <x v="0"/>
    <x v="17"/>
    <x v="38"/>
    <x v="38"/>
    <x v="4"/>
    <x v="1"/>
    <x v="1"/>
    <x v="17"/>
  </r>
  <r>
    <x v="39"/>
    <x v="37"/>
    <x v="0"/>
    <x v="1"/>
    <x v="0"/>
    <x v="18"/>
    <x v="39"/>
    <x v="39"/>
    <x v="4"/>
    <x v="1"/>
    <x v="1"/>
    <x v="18"/>
  </r>
  <r>
    <x v="40"/>
    <x v="38"/>
    <x v="0"/>
    <x v="1"/>
    <x v="0"/>
    <x v="19"/>
    <x v="40"/>
    <x v="40"/>
    <x v="4"/>
    <x v="1"/>
    <x v="1"/>
    <x v="19"/>
  </r>
  <r>
    <x v="41"/>
    <x v="39"/>
    <x v="1"/>
    <x v="2"/>
    <x v="1"/>
    <x v="20"/>
    <x v="41"/>
    <x v="41"/>
    <x v="5"/>
    <x v="2"/>
    <x v="2"/>
    <x v="20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1"/>
    <x v="3"/>
    <x v="3"/>
    <x v="1"/>
    <x v="0"/>
    <x v="0"/>
    <x v="1"/>
  </r>
  <r>
    <x v="4"/>
    <x v="4"/>
    <x v="0"/>
    <x v="0"/>
    <x v="0"/>
    <x v="2"/>
    <x v="4"/>
    <x v="4"/>
    <x v="1"/>
    <x v="0"/>
    <x v="0"/>
    <x v="2"/>
  </r>
  <r>
    <x v="5"/>
    <x v="5"/>
    <x v="0"/>
    <x v="0"/>
    <x v="0"/>
    <x v="3"/>
    <x v="5"/>
    <x v="5"/>
    <x v="1"/>
    <x v="0"/>
    <x v="0"/>
    <x v="3"/>
  </r>
  <r>
    <x v="6"/>
    <x v="6"/>
    <x v="0"/>
    <x v="0"/>
    <x v="0"/>
    <x v="4"/>
    <x v="6"/>
    <x v="6"/>
    <x v="1"/>
    <x v="0"/>
    <x v="0"/>
    <x v="4"/>
  </r>
  <r>
    <x v="7"/>
    <x v="7"/>
    <x v="0"/>
    <x v="0"/>
    <x v="0"/>
    <x v="5"/>
    <x v="7"/>
    <x v="7"/>
    <x v="1"/>
    <x v="0"/>
    <x v="0"/>
    <x v="5"/>
  </r>
  <r>
    <x v="8"/>
    <x v="8"/>
    <x v="0"/>
    <x v="0"/>
    <x v="0"/>
    <x v="6"/>
    <x v="8"/>
    <x v="8"/>
    <x v="1"/>
    <x v="0"/>
    <x v="0"/>
    <x v="6"/>
  </r>
  <r>
    <x v="9"/>
    <x v="9"/>
    <x v="0"/>
    <x v="0"/>
    <x v="0"/>
    <x v="7"/>
    <x v="9"/>
    <x v="9"/>
    <x v="1"/>
    <x v="0"/>
    <x v="0"/>
    <x v="7"/>
  </r>
  <r>
    <x v="10"/>
    <x v="10"/>
    <x v="0"/>
    <x v="0"/>
    <x v="0"/>
    <x v="8"/>
    <x v="10"/>
    <x v="10"/>
    <x v="1"/>
    <x v="0"/>
    <x v="0"/>
    <x v="8"/>
  </r>
  <r>
    <x v="11"/>
    <x v="11"/>
    <x v="0"/>
    <x v="1"/>
    <x v="0"/>
    <x v="9"/>
    <x v="11"/>
    <x v="11"/>
    <x v="2"/>
    <x v="1"/>
    <x v="1"/>
    <x v="9"/>
  </r>
  <r>
    <x v="12"/>
    <x v="0"/>
    <x v="0"/>
    <x v="1"/>
    <x v="0"/>
    <x v="10"/>
    <x v="12"/>
    <x v="12"/>
    <x v="2"/>
    <x v="1"/>
    <x v="1"/>
    <x v="10"/>
  </r>
  <r>
    <x v="13"/>
    <x v="8"/>
    <x v="0"/>
    <x v="1"/>
    <x v="0"/>
    <x v="11"/>
    <x v="13"/>
    <x v="13"/>
    <x v="2"/>
    <x v="1"/>
    <x v="1"/>
    <x v="11"/>
  </r>
  <r>
    <x v="14"/>
    <x v="12"/>
    <x v="0"/>
    <x v="1"/>
    <x v="0"/>
    <x v="12"/>
    <x v="14"/>
    <x v="14"/>
    <x v="2"/>
    <x v="1"/>
    <x v="1"/>
    <x v="12"/>
  </r>
  <r>
    <x v="15"/>
    <x v="13"/>
    <x v="0"/>
    <x v="1"/>
    <x v="0"/>
    <x v="13"/>
    <x v="15"/>
    <x v="15"/>
    <x v="3"/>
    <x v="1"/>
    <x v="1"/>
    <x v="13"/>
  </r>
  <r>
    <x v="16"/>
    <x v="14"/>
    <x v="0"/>
    <x v="1"/>
    <x v="0"/>
    <x v="14"/>
    <x v="16"/>
    <x v="16"/>
    <x v="3"/>
    <x v="1"/>
    <x v="1"/>
    <x v="14"/>
  </r>
  <r>
    <x v="17"/>
    <x v="15"/>
    <x v="0"/>
    <x v="2"/>
    <x v="0"/>
    <x v="15"/>
    <x v="17"/>
    <x v="17"/>
    <x v="4"/>
    <x v="2"/>
    <x v="2"/>
    <x v="15"/>
  </r>
  <r>
    <x v="18"/>
    <x v="16"/>
    <x v="0"/>
    <x v="2"/>
    <x v="0"/>
    <x v="16"/>
    <x v="18"/>
    <x v="18"/>
    <x v="4"/>
    <x v="2"/>
    <x v="2"/>
    <x v="16"/>
  </r>
  <r>
    <x v="19"/>
    <x v="17"/>
    <x v="0"/>
    <x v="2"/>
    <x v="0"/>
    <x v="0"/>
    <x v="19"/>
    <x v="19"/>
    <x v="0"/>
    <x v="2"/>
    <x v="2"/>
    <x v="0"/>
  </r>
  <r>
    <x v="20"/>
    <x v="18"/>
    <x v="0"/>
    <x v="2"/>
    <x v="0"/>
    <x v="0"/>
    <x v="20"/>
    <x v="20"/>
    <x v="0"/>
    <x v="2"/>
    <x v="2"/>
    <x v="0"/>
  </r>
  <r>
    <x v="21"/>
    <x v="19"/>
    <x v="0"/>
    <x v="2"/>
    <x v="0"/>
    <x v="0"/>
    <x v="21"/>
    <x v="21"/>
    <x v="0"/>
    <x v="2"/>
    <x v="2"/>
    <x v="0"/>
  </r>
  <r>
    <x v="22"/>
    <x v="20"/>
    <x v="0"/>
    <x v="2"/>
    <x v="0"/>
    <x v="0"/>
    <x v="22"/>
    <x v="22"/>
    <x v="0"/>
    <x v="2"/>
    <x v="2"/>
    <x v="0"/>
  </r>
  <r>
    <x v="23"/>
    <x v="21"/>
    <x v="0"/>
    <x v="2"/>
    <x v="0"/>
    <x v="0"/>
    <x v="23"/>
    <x v="23"/>
    <x v="0"/>
    <x v="2"/>
    <x v="2"/>
    <x v="0"/>
  </r>
  <r>
    <x v="24"/>
    <x v="22"/>
    <x v="0"/>
    <x v="2"/>
    <x v="0"/>
    <x v="0"/>
    <x v="24"/>
    <x v="24"/>
    <x v="0"/>
    <x v="2"/>
    <x v="2"/>
    <x v="0"/>
  </r>
  <r>
    <x v="25"/>
    <x v="23"/>
    <x v="0"/>
    <x v="2"/>
    <x v="0"/>
    <x v="0"/>
    <x v="25"/>
    <x v="25"/>
    <x v="0"/>
    <x v="2"/>
    <x v="2"/>
    <x v="0"/>
  </r>
  <r>
    <x v="26"/>
    <x v="24"/>
    <x v="0"/>
    <x v="2"/>
    <x v="0"/>
    <x v="0"/>
    <x v="26"/>
    <x v="26"/>
    <x v="0"/>
    <x v="2"/>
    <x v="2"/>
    <x v="0"/>
  </r>
  <r>
    <x v="27"/>
    <x v="25"/>
    <x v="0"/>
    <x v="2"/>
    <x v="0"/>
    <x v="0"/>
    <x v="27"/>
    <x v="27"/>
    <x v="0"/>
    <x v="2"/>
    <x v="2"/>
    <x v="0"/>
  </r>
  <r>
    <x v="28"/>
    <x v="26"/>
    <x v="0"/>
    <x v="2"/>
    <x v="0"/>
    <x v="0"/>
    <x v="28"/>
    <x v="28"/>
    <x v="0"/>
    <x v="2"/>
    <x v="2"/>
    <x v="0"/>
  </r>
  <r>
    <x v="29"/>
    <x v="27"/>
    <x v="0"/>
    <x v="2"/>
    <x v="0"/>
    <x v="0"/>
    <x v="29"/>
    <x v="29"/>
    <x v="0"/>
    <x v="2"/>
    <x v="2"/>
    <x v="0"/>
  </r>
  <r>
    <x v="30"/>
    <x v="28"/>
    <x v="0"/>
    <x v="2"/>
    <x v="0"/>
    <x v="0"/>
    <x v="30"/>
    <x v="30"/>
    <x v="0"/>
    <x v="2"/>
    <x v="2"/>
    <x v="0"/>
  </r>
  <r>
    <x v="31"/>
    <x v="29"/>
    <x v="0"/>
    <x v="2"/>
    <x v="0"/>
    <x v="0"/>
    <x v="31"/>
    <x v="31"/>
    <x v="0"/>
    <x v="2"/>
    <x v="2"/>
    <x v="0"/>
  </r>
  <r>
    <x v="32"/>
    <x v="30"/>
    <x v="0"/>
    <x v="2"/>
    <x v="0"/>
    <x v="0"/>
    <x v="32"/>
    <x v="32"/>
    <x v="0"/>
    <x v="2"/>
    <x v="2"/>
    <x v="0"/>
  </r>
  <r>
    <x v="33"/>
    <x v="31"/>
    <x v="0"/>
    <x v="2"/>
    <x v="0"/>
    <x v="0"/>
    <x v="33"/>
    <x v="33"/>
    <x v="0"/>
    <x v="2"/>
    <x v="2"/>
    <x v="0"/>
  </r>
  <r>
    <x v="34"/>
    <x v="32"/>
    <x v="0"/>
    <x v="2"/>
    <x v="0"/>
    <x v="0"/>
    <x v="34"/>
    <x v="34"/>
    <x v="0"/>
    <x v="2"/>
    <x v="2"/>
    <x v="0"/>
  </r>
  <r>
    <x v="35"/>
    <x v="10"/>
    <x v="0"/>
    <x v="2"/>
    <x v="0"/>
    <x v="0"/>
    <x v="35"/>
    <x v="35"/>
    <x v="0"/>
    <x v="2"/>
    <x v="2"/>
    <x v="0"/>
  </r>
  <r>
    <x v="36"/>
    <x v="27"/>
    <x v="0"/>
    <x v="2"/>
    <x v="0"/>
    <x v="0"/>
    <x v="36"/>
    <x v="36"/>
    <x v="0"/>
    <x v="2"/>
    <x v="2"/>
    <x v="0"/>
  </r>
  <r>
    <x v="37"/>
    <x v="33"/>
    <x v="0"/>
    <x v="2"/>
    <x v="0"/>
    <x v="0"/>
    <x v="37"/>
    <x v="37"/>
    <x v="0"/>
    <x v="2"/>
    <x v="2"/>
    <x v="0"/>
  </r>
  <r>
    <x v="38"/>
    <x v="34"/>
    <x v="0"/>
    <x v="2"/>
    <x v="0"/>
    <x v="0"/>
    <x v="38"/>
    <x v="38"/>
    <x v="0"/>
    <x v="2"/>
    <x v="2"/>
    <x v="0"/>
  </r>
  <r>
    <x v="39"/>
    <x v="35"/>
    <x v="0"/>
    <x v="2"/>
    <x v="0"/>
    <x v="0"/>
    <x v="39"/>
    <x v="39"/>
    <x v="0"/>
    <x v="2"/>
    <x v="2"/>
    <x v="0"/>
  </r>
  <r>
    <x v="40"/>
    <x v="36"/>
    <x v="0"/>
    <x v="2"/>
    <x v="0"/>
    <x v="17"/>
    <x v="40"/>
    <x v="40"/>
    <x v="5"/>
    <x v="2"/>
    <x v="2"/>
    <x v="17"/>
  </r>
  <r>
    <x v="41"/>
    <x v="36"/>
    <x v="0"/>
    <x v="2"/>
    <x v="0"/>
    <x v="18"/>
    <x v="41"/>
    <x v="41"/>
    <x v="5"/>
    <x v="2"/>
    <x v="2"/>
    <x v="18"/>
  </r>
  <r>
    <x v="42"/>
    <x v="37"/>
    <x v="0"/>
    <x v="2"/>
    <x v="0"/>
    <x v="19"/>
    <x v="42"/>
    <x v="42"/>
    <x v="5"/>
    <x v="2"/>
    <x v="2"/>
    <x v="19"/>
  </r>
  <r>
    <x v="43"/>
    <x v="38"/>
    <x v="1"/>
    <x v="3"/>
    <x v="1"/>
    <x v="20"/>
    <x v="43"/>
    <x v="43"/>
    <x v="6"/>
    <x v="3"/>
    <x v="3"/>
    <x v="20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4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1"/>
    <x v="2"/>
    <x v="1"/>
    <x v="20"/>
    <x v="39"/>
    <x v="40"/>
    <x v="5"/>
    <x v="2"/>
    <x v="2"/>
    <x v="20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0"/>
    <x v="2"/>
    <x v="0"/>
    <x v="0"/>
    <x v="0"/>
    <x v="2"/>
  </r>
  <r>
    <x v="3"/>
    <x v="3"/>
    <x v="0"/>
    <x v="0"/>
    <x v="0"/>
    <x v="3"/>
    <x v="2"/>
    <x v="3"/>
    <x v="0"/>
    <x v="0"/>
    <x v="0"/>
    <x v="3"/>
  </r>
  <r>
    <x v="4"/>
    <x v="4"/>
    <x v="0"/>
    <x v="0"/>
    <x v="0"/>
    <x v="4"/>
    <x v="3"/>
    <x v="4"/>
    <x v="0"/>
    <x v="0"/>
    <x v="0"/>
    <x v="4"/>
  </r>
  <r>
    <x v="5"/>
    <x v="5"/>
    <x v="0"/>
    <x v="0"/>
    <x v="0"/>
    <x v="5"/>
    <x v="4"/>
    <x v="5"/>
    <x v="1"/>
    <x v="0"/>
    <x v="1"/>
    <x v="5"/>
  </r>
  <r>
    <x v="6"/>
    <x v="6"/>
    <x v="0"/>
    <x v="0"/>
    <x v="0"/>
    <x v="6"/>
    <x v="5"/>
    <x v="6"/>
    <x v="1"/>
    <x v="0"/>
    <x v="1"/>
    <x v="6"/>
  </r>
  <r>
    <x v="7"/>
    <x v="7"/>
    <x v="0"/>
    <x v="0"/>
    <x v="0"/>
    <x v="7"/>
    <x v="6"/>
    <x v="7"/>
    <x v="1"/>
    <x v="0"/>
    <x v="0"/>
    <x v="7"/>
  </r>
  <r>
    <x v="8"/>
    <x v="8"/>
    <x v="0"/>
    <x v="1"/>
    <x v="0"/>
    <x v="8"/>
    <x v="6"/>
    <x v="8"/>
    <x v="2"/>
    <x v="1"/>
    <x v="2"/>
    <x v="8"/>
  </r>
  <r>
    <x v="9"/>
    <x v="9"/>
    <x v="0"/>
    <x v="1"/>
    <x v="0"/>
    <x v="9"/>
    <x v="7"/>
    <x v="9"/>
    <x v="2"/>
    <x v="1"/>
    <x v="2"/>
    <x v="9"/>
  </r>
  <r>
    <x v="10"/>
    <x v="10"/>
    <x v="0"/>
    <x v="1"/>
    <x v="0"/>
    <x v="10"/>
    <x v="8"/>
    <x v="10"/>
    <x v="2"/>
    <x v="1"/>
    <x v="2"/>
    <x v="10"/>
  </r>
  <r>
    <x v="11"/>
    <x v="11"/>
    <x v="0"/>
    <x v="1"/>
    <x v="0"/>
    <x v="11"/>
    <x v="9"/>
    <x v="11"/>
    <x v="2"/>
    <x v="1"/>
    <x v="2"/>
    <x v="11"/>
  </r>
  <r>
    <x v="12"/>
    <x v="12"/>
    <x v="0"/>
    <x v="1"/>
    <x v="0"/>
    <x v="12"/>
    <x v="10"/>
    <x v="12"/>
    <x v="3"/>
    <x v="1"/>
    <x v="2"/>
    <x v="12"/>
  </r>
  <r>
    <x v="13"/>
    <x v="13"/>
    <x v="0"/>
    <x v="1"/>
    <x v="0"/>
    <x v="13"/>
    <x v="11"/>
    <x v="13"/>
    <x v="3"/>
    <x v="1"/>
    <x v="2"/>
    <x v="13"/>
  </r>
  <r>
    <x v="14"/>
    <x v="14"/>
    <x v="0"/>
    <x v="1"/>
    <x v="0"/>
    <x v="14"/>
    <x v="12"/>
    <x v="14"/>
    <x v="3"/>
    <x v="1"/>
    <x v="2"/>
    <x v="14"/>
  </r>
  <r>
    <x v="15"/>
    <x v="15"/>
    <x v="0"/>
    <x v="1"/>
    <x v="0"/>
    <x v="15"/>
    <x v="12"/>
    <x v="15"/>
    <x v="3"/>
    <x v="1"/>
    <x v="2"/>
    <x v="15"/>
  </r>
  <r>
    <x v="16"/>
    <x v="16"/>
    <x v="0"/>
    <x v="1"/>
    <x v="0"/>
    <x v="16"/>
    <x v="13"/>
    <x v="16"/>
    <x v="3"/>
    <x v="1"/>
    <x v="2"/>
    <x v="16"/>
  </r>
  <r>
    <x v="17"/>
    <x v="17"/>
    <x v="0"/>
    <x v="1"/>
    <x v="0"/>
    <x v="17"/>
    <x v="14"/>
    <x v="17"/>
    <x v="3"/>
    <x v="1"/>
    <x v="2"/>
    <x v="17"/>
  </r>
  <r>
    <x v="18"/>
    <x v="18"/>
    <x v="0"/>
    <x v="1"/>
    <x v="0"/>
    <x v="18"/>
    <x v="15"/>
    <x v="18"/>
    <x v="3"/>
    <x v="1"/>
    <x v="2"/>
    <x v="18"/>
  </r>
  <r>
    <x v="19"/>
    <x v="19"/>
    <x v="0"/>
    <x v="1"/>
    <x v="0"/>
    <x v="19"/>
    <x v="16"/>
    <x v="19"/>
    <x v="4"/>
    <x v="1"/>
    <x v="2"/>
    <x v="19"/>
  </r>
  <r>
    <x v="20"/>
    <x v="20"/>
    <x v="0"/>
    <x v="2"/>
    <x v="0"/>
    <x v="20"/>
    <x v="17"/>
    <x v="20"/>
    <x v="5"/>
    <x v="2"/>
    <x v="3"/>
    <x v="20"/>
  </r>
  <r>
    <x v="21"/>
    <x v="21"/>
    <x v="0"/>
    <x v="2"/>
    <x v="0"/>
    <x v="21"/>
    <x v="18"/>
    <x v="21"/>
    <x v="5"/>
    <x v="2"/>
    <x v="3"/>
    <x v="21"/>
  </r>
  <r>
    <x v="22"/>
    <x v="22"/>
    <x v="0"/>
    <x v="2"/>
    <x v="0"/>
    <x v="22"/>
    <x v="19"/>
    <x v="22"/>
    <x v="5"/>
    <x v="2"/>
    <x v="3"/>
    <x v="22"/>
  </r>
  <r>
    <x v="23"/>
    <x v="23"/>
    <x v="0"/>
    <x v="2"/>
    <x v="0"/>
    <x v="23"/>
    <x v="20"/>
    <x v="23"/>
    <x v="5"/>
    <x v="2"/>
    <x v="3"/>
    <x v="23"/>
  </r>
  <r>
    <x v="24"/>
    <x v="24"/>
    <x v="0"/>
    <x v="2"/>
    <x v="0"/>
    <x v="24"/>
    <x v="21"/>
    <x v="24"/>
    <x v="5"/>
    <x v="2"/>
    <x v="3"/>
    <x v="24"/>
  </r>
  <r>
    <x v="25"/>
    <x v="25"/>
    <x v="1"/>
    <x v="3"/>
    <x v="1"/>
    <x v="25"/>
    <x v="22"/>
    <x v="25"/>
    <x v="6"/>
    <x v="3"/>
    <x v="4"/>
    <x v="25"/>
  </r>
  <r>
    <x v="26"/>
    <x v="26"/>
    <x v="0"/>
    <x v="2"/>
    <x v="0"/>
    <x v="26"/>
    <x v="23"/>
    <x v="26"/>
    <x v="5"/>
    <x v="2"/>
    <x v="3"/>
    <x v="26"/>
  </r>
  <r>
    <x v="27"/>
    <x v="27"/>
    <x v="0"/>
    <x v="2"/>
    <x v="0"/>
    <x v="27"/>
    <x v="24"/>
    <x v="27"/>
    <x v="7"/>
    <x v="2"/>
    <x v="3"/>
    <x v="27"/>
  </r>
  <r>
    <x v="28"/>
    <x v="28"/>
    <x v="0"/>
    <x v="2"/>
    <x v="0"/>
    <x v="27"/>
    <x v="25"/>
    <x v="28"/>
    <x v="7"/>
    <x v="2"/>
    <x v="3"/>
    <x v="27"/>
  </r>
  <r>
    <x v="29"/>
    <x v="29"/>
    <x v="0"/>
    <x v="2"/>
    <x v="0"/>
    <x v="27"/>
    <x v="26"/>
    <x v="29"/>
    <x v="7"/>
    <x v="2"/>
    <x v="3"/>
    <x v="27"/>
  </r>
  <r>
    <x v="30"/>
    <x v="30"/>
    <x v="0"/>
    <x v="2"/>
    <x v="0"/>
    <x v="27"/>
    <x v="9"/>
    <x v="30"/>
    <x v="7"/>
    <x v="2"/>
    <x v="3"/>
    <x v="27"/>
  </r>
  <r>
    <x v="31"/>
    <x v="31"/>
    <x v="0"/>
    <x v="2"/>
    <x v="0"/>
    <x v="27"/>
    <x v="27"/>
    <x v="31"/>
    <x v="7"/>
    <x v="2"/>
    <x v="3"/>
    <x v="27"/>
  </r>
  <r>
    <x v="32"/>
    <x v="32"/>
    <x v="0"/>
    <x v="2"/>
    <x v="0"/>
    <x v="27"/>
    <x v="28"/>
    <x v="32"/>
    <x v="7"/>
    <x v="2"/>
    <x v="3"/>
    <x v="27"/>
  </r>
  <r>
    <x v="33"/>
    <x v="33"/>
    <x v="0"/>
    <x v="2"/>
    <x v="0"/>
    <x v="27"/>
    <x v="29"/>
    <x v="33"/>
    <x v="7"/>
    <x v="2"/>
    <x v="3"/>
    <x v="27"/>
  </r>
  <r>
    <x v="34"/>
    <x v="34"/>
    <x v="0"/>
    <x v="2"/>
    <x v="0"/>
    <x v="27"/>
    <x v="30"/>
    <x v="34"/>
    <x v="7"/>
    <x v="2"/>
    <x v="3"/>
    <x v="27"/>
  </r>
  <r>
    <x v="35"/>
    <x v="35"/>
    <x v="0"/>
    <x v="2"/>
    <x v="0"/>
    <x v="28"/>
    <x v="31"/>
    <x v="35"/>
    <x v="8"/>
    <x v="2"/>
    <x v="3"/>
    <x v="28"/>
  </r>
  <r>
    <x v="36"/>
    <x v="36"/>
    <x v="0"/>
    <x v="2"/>
    <x v="0"/>
    <x v="29"/>
    <x v="32"/>
    <x v="36"/>
    <x v="8"/>
    <x v="2"/>
    <x v="3"/>
    <x v="29"/>
  </r>
  <r>
    <x v="37"/>
    <x v="37"/>
    <x v="0"/>
    <x v="2"/>
    <x v="0"/>
    <x v="30"/>
    <x v="33"/>
    <x v="37"/>
    <x v="8"/>
    <x v="2"/>
    <x v="3"/>
    <x v="30"/>
  </r>
  <r>
    <x v="38"/>
    <x v="38"/>
    <x v="0"/>
    <x v="2"/>
    <x v="0"/>
    <x v="31"/>
    <x v="34"/>
    <x v="38"/>
    <x v="8"/>
    <x v="2"/>
    <x v="3"/>
    <x v="31"/>
  </r>
  <r>
    <x v="39"/>
    <x v="39"/>
    <x v="0"/>
    <x v="2"/>
    <x v="0"/>
    <x v="32"/>
    <x v="6"/>
    <x v="39"/>
    <x v="8"/>
    <x v="2"/>
    <x v="3"/>
    <x v="32"/>
  </r>
  <r>
    <x v="40"/>
    <x v="40"/>
    <x v="0"/>
    <x v="2"/>
    <x v="0"/>
    <x v="33"/>
    <x v="35"/>
    <x v="40"/>
    <x v="8"/>
    <x v="2"/>
    <x v="3"/>
    <x v="33"/>
  </r>
  <r>
    <x v="41"/>
    <x v="41"/>
    <x v="0"/>
    <x v="2"/>
    <x v="0"/>
    <x v="34"/>
    <x v="36"/>
    <x v="41"/>
    <x v="8"/>
    <x v="2"/>
    <x v="3"/>
    <x v="34"/>
  </r>
  <r>
    <x v="42"/>
    <x v="42"/>
    <x v="0"/>
    <x v="4"/>
    <x v="0"/>
    <x v="35"/>
    <x v="37"/>
    <x v="42"/>
    <x v="9"/>
    <x v="4"/>
    <x v="5"/>
    <x v="35"/>
  </r>
  <r>
    <x v="43"/>
    <x v="43"/>
    <x v="0"/>
    <x v="4"/>
    <x v="0"/>
    <x v="36"/>
    <x v="38"/>
    <x v="43"/>
    <x v="9"/>
    <x v="4"/>
    <x v="5"/>
    <x v="36"/>
  </r>
  <r>
    <x v="44"/>
    <x v="44"/>
    <x v="0"/>
    <x v="4"/>
    <x v="0"/>
    <x v="37"/>
    <x v="10"/>
    <x v="44"/>
    <x v="9"/>
    <x v="4"/>
    <x v="5"/>
    <x v="37"/>
  </r>
  <r>
    <x v="45"/>
    <x v="45"/>
    <x v="0"/>
    <x v="4"/>
    <x v="0"/>
    <x v="38"/>
    <x v="39"/>
    <x v="45"/>
    <x v="9"/>
    <x v="4"/>
    <x v="5"/>
    <x v="36"/>
  </r>
  <r>
    <x v="46"/>
    <x v="46"/>
    <x v="0"/>
    <x v="4"/>
    <x v="0"/>
    <x v="39"/>
    <x v="9"/>
    <x v="46"/>
    <x v="9"/>
    <x v="4"/>
    <x v="5"/>
    <x v="38"/>
  </r>
  <r>
    <x v="47"/>
    <x v="47"/>
    <x v="0"/>
    <x v="4"/>
    <x v="0"/>
    <x v="40"/>
    <x v="40"/>
    <x v="47"/>
    <x v="9"/>
    <x v="4"/>
    <x v="5"/>
    <x v="39"/>
  </r>
  <r>
    <x v="48"/>
    <x v="48"/>
    <x v="0"/>
    <x v="5"/>
    <x v="0"/>
    <x v="41"/>
    <x v="41"/>
    <x v="48"/>
    <x v="10"/>
    <x v="5"/>
    <x v="6"/>
    <x v="40"/>
  </r>
  <r>
    <x v="49"/>
    <x v="49"/>
    <x v="0"/>
    <x v="5"/>
    <x v="0"/>
    <x v="42"/>
    <x v="42"/>
    <x v="49"/>
    <x v="10"/>
    <x v="5"/>
    <x v="6"/>
    <x v="41"/>
  </r>
  <r>
    <x v="50"/>
    <x v="50"/>
    <x v="0"/>
    <x v="5"/>
    <x v="0"/>
    <x v="27"/>
    <x v="43"/>
    <x v="50"/>
    <x v="7"/>
    <x v="5"/>
    <x v="6"/>
    <x v="27"/>
  </r>
  <r>
    <x v="51"/>
    <x v="51"/>
    <x v="0"/>
    <x v="5"/>
    <x v="0"/>
    <x v="27"/>
    <x v="29"/>
    <x v="51"/>
    <x v="7"/>
    <x v="5"/>
    <x v="6"/>
    <x v="27"/>
  </r>
  <r>
    <x v="52"/>
    <x v="52"/>
    <x v="0"/>
    <x v="5"/>
    <x v="0"/>
    <x v="27"/>
    <x v="28"/>
    <x v="52"/>
    <x v="7"/>
    <x v="5"/>
    <x v="6"/>
    <x v="27"/>
  </r>
  <r>
    <x v="53"/>
    <x v="53"/>
    <x v="0"/>
    <x v="5"/>
    <x v="0"/>
    <x v="27"/>
    <x v="44"/>
    <x v="53"/>
    <x v="7"/>
    <x v="5"/>
    <x v="6"/>
    <x v="27"/>
  </r>
  <r>
    <x v="54"/>
    <x v="54"/>
    <x v="0"/>
    <x v="5"/>
    <x v="0"/>
    <x v="27"/>
    <x v="23"/>
    <x v="54"/>
    <x v="7"/>
    <x v="5"/>
    <x v="6"/>
    <x v="27"/>
  </r>
  <r>
    <x v="55"/>
    <x v="55"/>
    <x v="0"/>
    <x v="5"/>
    <x v="0"/>
    <x v="27"/>
    <x v="45"/>
    <x v="55"/>
    <x v="7"/>
    <x v="5"/>
    <x v="6"/>
    <x v="27"/>
  </r>
  <r>
    <x v="56"/>
    <x v="56"/>
    <x v="0"/>
    <x v="5"/>
    <x v="0"/>
    <x v="27"/>
    <x v="46"/>
    <x v="56"/>
    <x v="7"/>
    <x v="5"/>
    <x v="6"/>
    <x v="27"/>
  </r>
  <r>
    <x v="57"/>
    <x v="57"/>
    <x v="0"/>
    <x v="5"/>
    <x v="0"/>
    <x v="27"/>
    <x v="3"/>
    <x v="57"/>
    <x v="7"/>
    <x v="5"/>
    <x v="6"/>
    <x v="27"/>
  </r>
  <r>
    <x v="58"/>
    <x v="58"/>
    <x v="0"/>
    <x v="5"/>
    <x v="0"/>
    <x v="27"/>
    <x v="47"/>
    <x v="58"/>
    <x v="7"/>
    <x v="5"/>
    <x v="6"/>
    <x v="27"/>
  </r>
  <r>
    <x v="59"/>
    <x v="59"/>
    <x v="0"/>
    <x v="5"/>
    <x v="0"/>
    <x v="27"/>
    <x v="48"/>
    <x v="59"/>
    <x v="7"/>
    <x v="5"/>
    <x v="6"/>
    <x v="27"/>
  </r>
  <r>
    <x v="60"/>
    <x v="12"/>
    <x v="0"/>
    <x v="5"/>
    <x v="0"/>
    <x v="27"/>
    <x v="49"/>
    <x v="60"/>
    <x v="7"/>
    <x v="5"/>
    <x v="6"/>
    <x v="27"/>
  </r>
  <r>
    <x v="61"/>
    <x v="60"/>
    <x v="0"/>
    <x v="5"/>
    <x v="0"/>
    <x v="27"/>
    <x v="50"/>
    <x v="61"/>
    <x v="7"/>
    <x v="5"/>
    <x v="6"/>
    <x v="27"/>
  </r>
  <r>
    <x v="62"/>
    <x v="52"/>
    <x v="0"/>
    <x v="5"/>
    <x v="0"/>
    <x v="27"/>
    <x v="51"/>
    <x v="62"/>
    <x v="7"/>
    <x v="5"/>
    <x v="6"/>
    <x v="27"/>
  </r>
  <r>
    <x v="63"/>
    <x v="61"/>
    <x v="0"/>
    <x v="5"/>
    <x v="0"/>
    <x v="27"/>
    <x v="19"/>
    <x v="63"/>
    <x v="7"/>
    <x v="5"/>
    <x v="6"/>
    <x v="27"/>
  </r>
  <r>
    <x v="64"/>
    <x v="62"/>
    <x v="0"/>
    <x v="5"/>
    <x v="0"/>
    <x v="27"/>
    <x v="17"/>
    <x v="64"/>
    <x v="7"/>
    <x v="5"/>
    <x v="6"/>
    <x v="27"/>
  </r>
  <r>
    <x v="65"/>
    <x v="63"/>
    <x v="0"/>
    <x v="5"/>
    <x v="0"/>
    <x v="27"/>
    <x v="52"/>
    <x v="65"/>
    <x v="7"/>
    <x v="5"/>
    <x v="6"/>
    <x v="27"/>
  </r>
  <r>
    <x v="66"/>
    <x v="43"/>
    <x v="0"/>
    <x v="5"/>
    <x v="0"/>
    <x v="27"/>
    <x v="53"/>
    <x v="66"/>
    <x v="7"/>
    <x v="5"/>
    <x v="6"/>
    <x v="27"/>
  </r>
  <r>
    <x v="67"/>
    <x v="64"/>
    <x v="0"/>
    <x v="5"/>
    <x v="0"/>
    <x v="27"/>
    <x v="54"/>
    <x v="67"/>
    <x v="7"/>
    <x v="5"/>
    <x v="6"/>
    <x v="27"/>
  </r>
  <r>
    <x v="68"/>
    <x v="65"/>
    <x v="0"/>
    <x v="5"/>
    <x v="0"/>
    <x v="27"/>
    <x v="55"/>
    <x v="68"/>
    <x v="7"/>
    <x v="5"/>
    <x v="6"/>
    <x v="27"/>
  </r>
  <r>
    <x v="69"/>
    <x v="66"/>
    <x v="0"/>
    <x v="5"/>
    <x v="0"/>
    <x v="27"/>
    <x v="15"/>
    <x v="69"/>
    <x v="7"/>
    <x v="5"/>
    <x v="6"/>
    <x v="27"/>
  </r>
  <r>
    <x v="70"/>
    <x v="67"/>
    <x v="0"/>
    <x v="5"/>
    <x v="0"/>
    <x v="27"/>
    <x v="54"/>
    <x v="70"/>
    <x v="7"/>
    <x v="5"/>
    <x v="6"/>
    <x v="27"/>
  </r>
  <r>
    <x v="71"/>
    <x v="68"/>
    <x v="0"/>
    <x v="5"/>
    <x v="0"/>
    <x v="43"/>
    <x v="56"/>
    <x v="71"/>
    <x v="11"/>
    <x v="5"/>
    <x v="6"/>
    <x v="42"/>
  </r>
  <r>
    <x v="72"/>
    <x v="22"/>
    <x v="0"/>
    <x v="5"/>
    <x v="0"/>
    <x v="44"/>
    <x v="57"/>
    <x v="72"/>
    <x v="11"/>
    <x v="5"/>
    <x v="6"/>
    <x v="43"/>
  </r>
  <r>
    <x v="73"/>
    <x v="69"/>
    <x v="0"/>
    <x v="5"/>
    <x v="0"/>
    <x v="45"/>
    <x v="53"/>
    <x v="73"/>
    <x v="11"/>
    <x v="5"/>
    <x v="6"/>
    <x v="44"/>
  </r>
  <r>
    <x v="74"/>
    <x v="25"/>
    <x v="1"/>
    <x v="3"/>
    <x v="1"/>
    <x v="25"/>
    <x v="22"/>
    <x v="25"/>
    <x v="6"/>
    <x v="3"/>
    <x v="4"/>
    <x v="25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0"/>
    <x v="2"/>
    <x v="0"/>
    <x v="0"/>
    <x v="0"/>
    <x v="2"/>
  </r>
  <r>
    <x v="3"/>
    <x v="3"/>
    <x v="0"/>
    <x v="0"/>
    <x v="0"/>
    <x v="3"/>
    <x v="2"/>
    <x v="3"/>
    <x v="0"/>
    <x v="0"/>
    <x v="0"/>
    <x v="3"/>
  </r>
  <r>
    <x v="4"/>
    <x v="4"/>
    <x v="0"/>
    <x v="0"/>
    <x v="0"/>
    <x v="4"/>
    <x v="3"/>
    <x v="4"/>
    <x v="0"/>
    <x v="0"/>
    <x v="0"/>
    <x v="4"/>
  </r>
  <r>
    <x v="5"/>
    <x v="5"/>
    <x v="0"/>
    <x v="0"/>
    <x v="0"/>
    <x v="5"/>
    <x v="4"/>
    <x v="5"/>
    <x v="1"/>
    <x v="0"/>
    <x v="0"/>
    <x v="5"/>
  </r>
  <r>
    <x v="6"/>
    <x v="6"/>
    <x v="0"/>
    <x v="0"/>
    <x v="0"/>
    <x v="6"/>
    <x v="5"/>
    <x v="6"/>
    <x v="1"/>
    <x v="0"/>
    <x v="0"/>
    <x v="6"/>
  </r>
  <r>
    <x v="7"/>
    <x v="7"/>
    <x v="0"/>
    <x v="0"/>
    <x v="0"/>
    <x v="7"/>
    <x v="6"/>
    <x v="7"/>
    <x v="1"/>
    <x v="0"/>
    <x v="0"/>
    <x v="7"/>
  </r>
  <r>
    <x v="8"/>
    <x v="8"/>
    <x v="0"/>
    <x v="1"/>
    <x v="0"/>
    <x v="8"/>
    <x v="6"/>
    <x v="8"/>
    <x v="2"/>
    <x v="1"/>
    <x v="1"/>
    <x v="8"/>
  </r>
  <r>
    <x v="9"/>
    <x v="9"/>
    <x v="0"/>
    <x v="1"/>
    <x v="0"/>
    <x v="9"/>
    <x v="7"/>
    <x v="9"/>
    <x v="2"/>
    <x v="1"/>
    <x v="1"/>
    <x v="9"/>
  </r>
  <r>
    <x v="10"/>
    <x v="10"/>
    <x v="0"/>
    <x v="1"/>
    <x v="0"/>
    <x v="10"/>
    <x v="8"/>
    <x v="10"/>
    <x v="2"/>
    <x v="1"/>
    <x v="1"/>
    <x v="10"/>
  </r>
  <r>
    <x v="11"/>
    <x v="11"/>
    <x v="0"/>
    <x v="1"/>
    <x v="0"/>
    <x v="11"/>
    <x v="9"/>
    <x v="11"/>
    <x v="2"/>
    <x v="1"/>
    <x v="1"/>
    <x v="0"/>
  </r>
  <r>
    <x v="12"/>
    <x v="12"/>
    <x v="0"/>
    <x v="1"/>
    <x v="0"/>
    <x v="12"/>
    <x v="10"/>
    <x v="12"/>
    <x v="3"/>
    <x v="1"/>
    <x v="1"/>
    <x v="11"/>
  </r>
  <r>
    <x v="13"/>
    <x v="13"/>
    <x v="0"/>
    <x v="1"/>
    <x v="0"/>
    <x v="13"/>
    <x v="11"/>
    <x v="13"/>
    <x v="3"/>
    <x v="1"/>
    <x v="1"/>
    <x v="12"/>
  </r>
  <r>
    <x v="14"/>
    <x v="14"/>
    <x v="0"/>
    <x v="1"/>
    <x v="0"/>
    <x v="14"/>
    <x v="12"/>
    <x v="3"/>
    <x v="3"/>
    <x v="1"/>
    <x v="1"/>
    <x v="13"/>
  </r>
  <r>
    <x v="15"/>
    <x v="15"/>
    <x v="0"/>
    <x v="1"/>
    <x v="0"/>
    <x v="15"/>
    <x v="12"/>
    <x v="14"/>
    <x v="3"/>
    <x v="1"/>
    <x v="1"/>
    <x v="14"/>
  </r>
  <r>
    <x v="16"/>
    <x v="16"/>
    <x v="0"/>
    <x v="1"/>
    <x v="0"/>
    <x v="16"/>
    <x v="13"/>
    <x v="15"/>
    <x v="3"/>
    <x v="1"/>
    <x v="1"/>
    <x v="15"/>
  </r>
  <r>
    <x v="17"/>
    <x v="17"/>
    <x v="0"/>
    <x v="1"/>
    <x v="0"/>
    <x v="17"/>
    <x v="14"/>
    <x v="16"/>
    <x v="3"/>
    <x v="1"/>
    <x v="1"/>
    <x v="16"/>
  </r>
  <r>
    <x v="18"/>
    <x v="18"/>
    <x v="0"/>
    <x v="1"/>
    <x v="0"/>
    <x v="18"/>
    <x v="5"/>
    <x v="17"/>
    <x v="3"/>
    <x v="1"/>
    <x v="1"/>
    <x v="17"/>
  </r>
  <r>
    <x v="19"/>
    <x v="19"/>
    <x v="0"/>
    <x v="1"/>
    <x v="0"/>
    <x v="19"/>
    <x v="15"/>
    <x v="18"/>
    <x v="4"/>
    <x v="1"/>
    <x v="1"/>
    <x v="18"/>
  </r>
  <r>
    <x v="20"/>
    <x v="20"/>
    <x v="0"/>
    <x v="2"/>
    <x v="0"/>
    <x v="20"/>
    <x v="16"/>
    <x v="18"/>
    <x v="4"/>
    <x v="1"/>
    <x v="2"/>
    <x v="19"/>
  </r>
  <r>
    <x v="21"/>
    <x v="21"/>
    <x v="0"/>
    <x v="2"/>
    <x v="0"/>
    <x v="21"/>
    <x v="16"/>
    <x v="19"/>
    <x v="4"/>
    <x v="1"/>
    <x v="2"/>
    <x v="20"/>
  </r>
  <r>
    <x v="22"/>
    <x v="22"/>
    <x v="0"/>
    <x v="2"/>
    <x v="0"/>
    <x v="22"/>
    <x v="17"/>
    <x v="20"/>
    <x v="4"/>
    <x v="1"/>
    <x v="2"/>
    <x v="21"/>
  </r>
  <r>
    <x v="23"/>
    <x v="23"/>
    <x v="0"/>
    <x v="2"/>
    <x v="0"/>
    <x v="23"/>
    <x v="18"/>
    <x v="21"/>
    <x v="4"/>
    <x v="1"/>
    <x v="2"/>
    <x v="22"/>
  </r>
  <r>
    <x v="24"/>
    <x v="24"/>
    <x v="0"/>
    <x v="2"/>
    <x v="0"/>
    <x v="24"/>
    <x v="19"/>
    <x v="22"/>
    <x v="4"/>
    <x v="1"/>
    <x v="2"/>
    <x v="23"/>
  </r>
  <r>
    <x v="25"/>
    <x v="25"/>
    <x v="1"/>
    <x v="3"/>
    <x v="1"/>
    <x v="25"/>
    <x v="20"/>
    <x v="23"/>
    <x v="5"/>
    <x v="2"/>
    <x v="3"/>
    <x v="24"/>
  </r>
  <r>
    <x v="26"/>
    <x v="26"/>
    <x v="0"/>
    <x v="2"/>
    <x v="0"/>
    <x v="26"/>
    <x v="21"/>
    <x v="24"/>
    <x v="4"/>
    <x v="1"/>
    <x v="2"/>
    <x v="25"/>
  </r>
  <r>
    <x v="27"/>
    <x v="27"/>
    <x v="0"/>
    <x v="2"/>
    <x v="0"/>
    <x v="27"/>
    <x v="22"/>
    <x v="25"/>
    <x v="6"/>
    <x v="1"/>
    <x v="2"/>
    <x v="26"/>
  </r>
  <r>
    <x v="28"/>
    <x v="28"/>
    <x v="0"/>
    <x v="2"/>
    <x v="0"/>
    <x v="27"/>
    <x v="23"/>
    <x v="26"/>
    <x v="6"/>
    <x v="1"/>
    <x v="2"/>
    <x v="26"/>
  </r>
  <r>
    <x v="29"/>
    <x v="29"/>
    <x v="0"/>
    <x v="2"/>
    <x v="0"/>
    <x v="27"/>
    <x v="24"/>
    <x v="27"/>
    <x v="6"/>
    <x v="1"/>
    <x v="2"/>
    <x v="26"/>
  </r>
  <r>
    <x v="30"/>
    <x v="30"/>
    <x v="0"/>
    <x v="2"/>
    <x v="0"/>
    <x v="27"/>
    <x v="25"/>
    <x v="28"/>
    <x v="6"/>
    <x v="1"/>
    <x v="2"/>
    <x v="26"/>
  </r>
  <r>
    <x v="31"/>
    <x v="31"/>
    <x v="0"/>
    <x v="2"/>
    <x v="0"/>
    <x v="27"/>
    <x v="14"/>
    <x v="29"/>
    <x v="6"/>
    <x v="1"/>
    <x v="2"/>
    <x v="26"/>
  </r>
  <r>
    <x v="32"/>
    <x v="27"/>
    <x v="0"/>
    <x v="2"/>
    <x v="0"/>
    <x v="27"/>
    <x v="25"/>
    <x v="30"/>
    <x v="6"/>
    <x v="1"/>
    <x v="2"/>
    <x v="26"/>
  </r>
  <r>
    <x v="33"/>
    <x v="32"/>
    <x v="0"/>
    <x v="2"/>
    <x v="0"/>
    <x v="27"/>
    <x v="26"/>
    <x v="31"/>
    <x v="6"/>
    <x v="1"/>
    <x v="2"/>
    <x v="26"/>
  </r>
  <r>
    <x v="34"/>
    <x v="33"/>
    <x v="0"/>
    <x v="2"/>
    <x v="0"/>
    <x v="27"/>
    <x v="27"/>
    <x v="32"/>
    <x v="6"/>
    <x v="1"/>
    <x v="2"/>
    <x v="26"/>
  </r>
  <r>
    <x v="35"/>
    <x v="34"/>
    <x v="0"/>
    <x v="2"/>
    <x v="0"/>
    <x v="28"/>
    <x v="28"/>
    <x v="33"/>
    <x v="7"/>
    <x v="1"/>
    <x v="2"/>
    <x v="27"/>
  </r>
  <r>
    <x v="36"/>
    <x v="35"/>
    <x v="0"/>
    <x v="2"/>
    <x v="0"/>
    <x v="29"/>
    <x v="29"/>
    <x v="34"/>
    <x v="7"/>
    <x v="1"/>
    <x v="2"/>
    <x v="28"/>
  </r>
  <r>
    <x v="37"/>
    <x v="36"/>
    <x v="0"/>
    <x v="2"/>
    <x v="0"/>
    <x v="30"/>
    <x v="19"/>
    <x v="35"/>
    <x v="7"/>
    <x v="1"/>
    <x v="2"/>
    <x v="29"/>
  </r>
  <r>
    <x v="38"/>
    <x v="37"/>
    <x v="0"/>
    <x v="2"/>
    <x v="0"/>
    <x v="31"/>
    <x v="30"/>
    <x v="36"/>
    <x v="7"/>
    <x v="1"/>
    <x v="2"/>
    <x v="30"/>
  </r>
  <r>
    <x v="39"/>
    <x v="38"/>
    <x v="0"/>
    <x v="2"/>
    <x v="0"/>
    <x v="32"/>
    <x v="31"/>
    <x v="37"/>
    <x v="7"/>
    <x v="1"/>
    <x v="2"/>
    <x v="31"/>
  </r>
  <r>
    <x v="40"/>
    <x v="39"/>
    <x v="0"/>
    <x v="2"/>
    <x v="0"/>
    <x v="33"/>
    <x v="32"/>
    <x v="38"/>
    <x v="7"/>
    <x v="1"/>
    <x v="2"/>
    <x v="32"/>
  </r>
  <r>
    <x v="41"/>
    <x v="40"/>
    <x v="0"/>
    <x v="2"/>
    <x v="0"/>
    <x v="34"/>
    <x v="33"/>
    <x v="39"/>
    <x v="7"/>
    <x v="1"/>
    <x v="2"/>
    <x v="33"/>
  </r>
  <r>
    <x v="42"/>
    <x v="41"/>
    <x v="0"/>
    <x v="4"/>
    <x v="0"/>
    <x v="35"/>
    <x v="34"/>
    <x v="40"/>
    <x v="8"/>
    <x v="3"/>
    <x v="4"/>
    <x v="34"/>
  </r>
  <r>
    <x v="43"/>
    <x v="42"/>
    <x v="0"/>
    <x v="4"/>
    <x v="0"/>
    <x v="36"/>
    <x v="35"/>
    <x v="41"/>
    <x v="8"/>
    <x v="3"/>
    <x v="4"/>
    <x v="35"/>
  </r>
  <r>
    <x v="44"/>
    <x v="43"/>
    <x v="0"/>
    <x v="4"/>
    <x v="0"/>
    <x v="37"/>
    <x v="36"/>
    <x v="42"/>
    <x v="8"/>
    <x v="3"/>
    <x v="4"/>
    <x v="32"/>
  </r>
  <r>
    <x v="45"/>
    <x v="44"/>
    <x v="0"/>
    <x v="4"/>
    <x v="0"/>
    <x v="38"/>
    <x v="37"/>
    <x v="43"/>
    <x v="8"/>
    <x v="3"/>
    <x v="4"/>
    <x v="36"/>
  </r>
  <r>
    <x v="46"/>
    <x v="45"/>
    <x v="0"/>
    <x v="4"/>
    <x v="0"/>
    <x v="39"/>
    <x v="38"/>
    <x v="44"/>
    <x v="8"/>
    <x v="3"/>
    <x v="4"/>
    <x v="37"/>
  </r>
  <r>
    <x v="47"/>
    <x v="46"/>
    <x v="0"/>
    <x v="4"/>
    <x v="0"/>
    <x v="40"/>
    <x v="39"/>
    <x v="45"/>
    <x v="8"/>
    <x v="3"/>
    <x v="4"/>
    <x v="38"/>
  </r>
  <r>
    <x v="48"/>
    <x v="47"/>
    <x v="0"/>
    <x v="5"/>
    <x v="0"/>
    <x v="41"/>
    <x v="5"/>
    <x v="41"/>
    <x v="8"/>
    <x v="3"/>
    <x v="5"/>
    <x v="39"/>
  </r>
  <r>
    <x v="49"/>
    <x v="48"/>
    <x v="0"/>
    <x v="5"/>
    <x v="0"/>
    <x v="42"/>
    <x v="40"/>
    <x v="43"/>
    <x v="8"/>
    <x v="3"/>
    <x v="5"/>
    <x v="36"/>
  </r>
  <r>
    <x v="50"/>
    <x v="49"/>
    <x v="0"/>
    <x v="5"/>
    <x v="0"/>
    <x v="27"/>
    <x v="41"/>
    <x v="46"/>
    <x v="6"/>
    <x v="3"/>
    <x v="5"/>
    <x v="26"/>
  </r>
  <r>
    <x v="51"/>
    <x v="50"/>
    <x v="0"/>
    <x v="5"/>
    <x v="0"/>
    <x v="27"/>
    <x v="42"/>
    <x v="47"/>
    <x v="6"/>
    <x v="3"/>
    <x v="5"/>
    <x v="26"/>
  </r>
  <r>
    <x v="52"/>
    <x v="51"/>
    <x v="0"/>
    <x v="5"/>
    <x v="0"/>
    <x v="27"/>
    <x v="38"/>
    <x v="48"/>
    <x v="6"/>
    <x v="3"/>
    <x v="5"/>
    <x v="26"/>
  </r>
  <r>
    <x v="53"/>
    <x v="52"/>
    <x v="0"/>
    <x v="5"/>
    <x v="0"/>
    <x v="27"/>
    <x v="43"/>
    <x v="49"/>
    <x v="6"/>
    <x v="3"/>
    <x v="5"/>
    <x v="26"/>
  </r>
  <r>
    <x v="54"/>
    <x v="53"/>
    <x v="0"/>
    <x v="5"/>
    <x v="0"/>
    <x v="27"/>
    <x v="44"/>
    <x v="50"/>
    <x v="6"/>
    <x v="3"/>
    <x v="5"/>
    <x v="26"/>
  </r>
  <r>
    <x v="55"/>
    <x v="54"/>
    <x v="0"/>
    <x v="5"/>
    <x v="0"/>
    <x v="27"/>
    <x v="11"/>
    <x v="51"/>
    <x v="6"/>
    <x v="3"/>
    <x v="5"/>
    <x v="26"/>
  </r>
  <r>
    <x v="56"/>
    <x v="55"/>
    <x v="0"/>
    <x v="5"/>
    <x v="0"/>
    <x v="27"/>
    <x v="45"/>
    <x v="52"/>
    <x v="6"/>
    <x v="3"/>
    <x v="5"/>
    <x v="26"/>
  </r>
  <r>
    <x v="57"/>
    <x v="56"/>
    <x v="0"/>
    <x v="5"/>
    <x v="0"/>
    <x v="27"/>
    <x v="46"/>
    <x v="53"/>
    <x v="6"/>
    <x v="3"/>
    <x v="5"/>
    <x v="26"/>
  </r>
  <r>
    <x v="58"/>
    <x v="57"/>
    <x v="2"/>
    <x v="6"/>
    <x v="2"/>
    <x v="43"/>
    <x v="47"/>
    <x v="54"/>
    <x v="9"/>
    <x v="4"/>
    <x v="6"/>
    <x v="40"/>
  </r>
  <r>
    <x v="59"/>
    <x v="25"/>
    <x v="1"/>
    <x v="3"/>
    <x v="1"/>
    <x v="25"/>
    <x v="20"/>
    <x v="23"/>
    <x v="5"/>
    <x v="2"/>
    <x v="3"/>
    <x v="24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25"/>
    <x v="1"/>
    <x v="3"/>
    <x v="1"/>
    <x v="25"/>
    <x v="24"/>
    <x v="25"/>
    <x v="6"/>
    <x v="3"/>
    <x v="3"/>
    <x v="25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25"/>
    <x v="1"/>
    <x v="3"/>
    <x v="1"/>
    <x v="24"/>
    <x v="23"/>
    <x v="25"/>
    <x v="6"/>
    <x v="3"/>
    <x v="3"/>
    <x v="25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0"/>
    <x v="1"/>
    <x v="0"/>
    <x v="0"/>
    <x v="0"/>
    <x v="1"/>
  </r>
  <r>
    <x v="2"/>
    <x v="2"/>
    <x v="0"/>
    <x v="0"/>
    <x v="0"/>
    <x v="2"/>
    <x v="0"/>
    <x v="2"/>
    <x v="0"/>
    <x v="0"/>
    <x v="0"/>
    <x v="2"/>
  </r>
  <r>
    <x v="3"/>
    <x v="3"/>
    <x v="0"/>
    <x v="0"/>
    <x v="0"/>
    <x v="3"/>
    <x v="1"/>
    <x v="3"/>
    <x v="0"/>
    <x v="0"/>
    <x v="0"/>
    <x v="3"/>
  </r>
  <r>
    <x v="4"/>
    <x v="4"/>
    <x v="0"/>
    <x v="0"/>
    <x v="0"/>
    <x v="4"/>
    <x v="2"/>
    <x v="4"/>
    <x v="1"/>
    <x v="0"/>
    <x v="0"/>
    <x v="4"/>
  </r>
  <r>
    <x v="5"/>
    <x v="5"/>
    <x v="0"/>
    <x v="0"/>
    <x v="0"/>
    <x v="5"/>
    <x v="0"/>
    <x v="5"/>
    <x v="1"/>
    <x v="0"/>
    <x v="0"/>
    <x v="5"/>
  </r>
  <r>
    <x v="6"/>
    <x v="6"/>
    <x v="0"/>
    <x v="0"/>
    <x v="0"/>
    <x v="6"/>
    <x v="3"/>
    <x v="6"/>
    <x v="1"/>
    <x v="0"/>
    <x v="0"/>
    <x v="6"/>
  </r>
  <r>
    <x v="7"/>
    <x v="7"/>
    <x v="0"/>
    <x v="1"/>
    <x v="0"/>
    <x v="7"/>
    <x v="3"/>
    <x v="7"/>
    <x v="2"/>
    <x v="1"/>
    <x v="1"/>
    <x v="7"/>
  </r>
  <r>
    <x v="8"/>
    <x v="8"/>
    <x v="0"/>
    <x v="1"/>
    <x v="0"/>
    <x v="4"/>
    <x v="4"/>
    <x v="8"/>
    <x v="2"/>
    <x v="1"/>
    <x v="1"/>
    <x v="8"/>
  </r>
  <r>
    <x v="9"/>
    <x v="9"/>
    <x v="0"/>
    <x v="1"/>
    <x v="0"/>
    <x v="8"/>
    <x v="5"/>
    <x v="9"/>
    <x v="2"/>
    <x v="1"/>
    <x v="1"/>
    <x v="0"/>
  </r>
  <r>
    <x v="10"/>
    <x v="10"/>
    <x v="0"/>
    <x v="1"/>
    <x v="0"/>
    <x v="9"/>
    <x v="0"/>
    <x v="10"/>
    <x v="2"/>
    <x v="1"/>
    <x v="1"/>
    <x v="9"/>
  </r>
  <r>
    <x v="11"/>
    <x v="11"/>
    <x v="0"/>
    <x v="1"/>
    <x v="0"/>
    <x v="10"/>
    <x v="6"/>
    <x v="11"/>
    <x v="3"/>
    <x v="1"/>
    <x v="1"/>
    <x v="10"/>
  </r>
  <r>
    <x v="12"/>
    <x v="12"/>
    <x v="0"/>
    <x v="1"/>
    <x v="0"/>
    <x v="11"/>
    <x v="0"/>
    <x v="12"/>
    <x v="3"/>
    <x v="1"/>
    <x v="1"/>
    <x v="11"/>
  </r>
  <r>
    <x v="13"/>
    <x v="13"/>
    <x v="0"/>
    <x v="1"/>
    <x v="0"/>
    <x v="12"/>
    <x v="7"/>
    <x v="13"/>
    <x v="3"/>
    <x v="1"/>
    <x v="1"/>
    <x v="12"/>
  </r>
  <r>
    <x v="14"/>
    <x v="14"/>
    <x v="0"/>
    <x v="1"/>
    <x v="0"/>
    <x v="13"/>
    <x v="7"/>
    <x v="14"/>
    <x v="3"/>
    <x v="1"/>
    <x v="1"/>
    <x v="13"/>
  </r>
  <r>
    <x v="15"/>
    <x v="15"/>
    <x v="0"/>
    <x v="1"/>
    <x v="0"/>
    <x v="14"/>
    <x v="8"/>
    <x v="15"/>
    <x v="3"/>
    <x v="1"/>
    <x v="1"/>
    <x v="1"/>
  </r>
  <r>
    <x v="16"/>
    <x v="16"/>
    <x v="0"/>
    <x v="1"/>
    <x v="0"/>
    <x v="15"/>
    <x v="9"/>
    <x v="16"/>
    <x v="3"/>
    <x v="1"/>
    <x v="1"/>
    <x v="14"/>
  </r>
  <r>
    <x v="17"/>
    <x v="17"/>
    <x v="0"/>
    <x v="1"/>
    <x v="0"/>
    <x v="16"/>
    <x v="0"/>
    <x v="17"/>
    <x v="3"/>
    <x v="1"/>
    <x v="1"/>
    <x v="15"/>
  </r>
  <r>
    <x v="18"/>
    <x v="18"/>
    <x v="0"/>
    <x v="1"/>
    <x v="0"/>
    <x v="17"/>
    <x v="10"/>
    <x v="18"/>
    <x v="4"/>
    <x v="1"/>
    <x v="1"/>
    <x v="16"/>
  </r>
  <r>
    <x v="19"/>
    <x v="19"/>
    <x v="0"/>
    <x v="2"/>
    <x v="0"/>
    <x v="18"/>
    <x v="0"/>
    <x v="19"/>
    <x v="5"/>
    <x v="1"/>
    <x v="2"/>
    <x v="17"/>
  </r>
  <r>
    <x v="20"/>
    <x v="20"/>
    <x v="0"/>
    <x v="2"/>
    <x v="0"/>
    <x v="19"/>
    <x v="11"/>
    <x v="20"/>
    <x v="5"/>
    <x v="1"/>
    <x v="2"/>
    <x v="18"/>
  </r>
  <r>
    <x v="21"/>
    <x v="21"/>
    <x v="0"/>
    <x v="2"/>
    <x v="0"/>
    <x v="20"/>
    <x v="0"/>
    <x v="21"/>
    <x v="5"/>
    <x v="1"/>
    <x v="2"/>
    <x v="19"/>
  </r>
  <r>
    <x v="22"/>
    <x v="22"/>
    <x v="0"/>
    <x v="2"/>
    <x v="0"/>
    <x v="21"/>
    <x v="12"/>
    <x v="22"/>
    <x v="5"/>
    <x v="1"/>
    <x v="2"/>
    <x v="20"/>
  </r>
  <r>
    <x v="23"/>
    <x v="23"/>
    <x v="0"/>
    <x v="2"/>
    <x v="0"/>
    <x v="22"/>
    <x v="12"/>
    <x v="23"/>
    <x v="5"/>
    <x v="1"/>
    <x v="2"/>
    <x v="21"/>
  </r>
  <r>
    <x v="24"/>
    <x v="24"/>
    <x v="1"/>
    <x v="3"/>
    <x v="1"/>
    <x v="23"/>
    <x v="13"/>
    <x v="24"/>
    <x v="6"/>
    <x v="2"/>
    <x v="3"/>
    <x v="22"/>
  </r>
  <r>
    <x v="25"/>
    <x v="25"/>
    <x v="0"/>
    <x v="2"/>
    <x v="0"/>
    <x v="24"/>
    <x v="14"/>
    <x v="25"/>
    <x v="5"/>
    <x v="1"/>
    <x v="2"/>
    <x v="23"/>
  </r>
  <r>
    <x v="26"/>
    <x v="26"/>
    <x v="0"/>
    <x v="2"/>
    <x v="0"/>
    <x v="25"/>
    <x v="15"/>
    <x v="26"/>
    <x v="7"/>
    <x v="1"/>
    <x v="2"/>
    <x v="24"/>
  </r>
  <r>
    <x v="27"/>
    <x v="27"/>
    <x v="0"/>
    <x v="2"/>
    <x v="0"/>
    <x v="25"/>
    <x v="16"/>
    <x v="27"/>
    <x v="7"/>
    <x v="1"/>
    <x v="2"/>
    <x v="24"/>
  </r>
  <r>
    <x v="28"/>
    <x v="28"/>
    <x v="0"/>
    <x v="2"/>
    <x v="0"/>
    <x v="25"/>
    <x v="16"/>
    <x v="28"/>
    <x v="7"/>
    <x v="1"/>
    <x v="2"/>
    <x v="24"/>
  </r>
  <r>
    <x v="29"/>
    <x v="29"/>
    <x v="0"/>
    <x v="2"/>
    <x v="0"/>
    <x v="25"/>
    <x v="14"/>
    <x v="29"/>
    <x v="7"/>
    <x v="1"/>
    <x v="2"/>
    <x v="24"/>
  </r>
  <r>
    <x v="30"/>
    <x v="30"/>
    <x v="0"/>
    <x v="2"/>
    <x v="0"/>
    <x v="25"/>
    <x v="9"/>
    <x v="30"/>
    <x v="7"/>
    <x v="1"/>
    <x v="2"/>
    <x v="24"/>
  </r>
  <r>
    <x v="31"/>
    <x v="31"/>
    <x v="0"/>
    <x v="2"/>
    <x v="0"/>
    <x v="25"/>
    <x v="0"/>
    <x v="31"/>
    <x v="7"/>
    <x v="1"/>
    <x v="2"/>
    <x v="24"/>
  </r>
  <r>
    <x v="32"/>
    <x v="32"/>
    <x v="0"/>
    <x v="2"/>
    <x v="0"/>
    <x v="25"/>
    <x v="0"/>
    <x v="32"/>
    <x v="7"/>
    <x v="1"/>
    <x v="2"/>
    <x v="24"/>
  </r>
  <r>
    <x v="33"/>
    <x v="33"/>
    <x v="0"/>
    <x v="2"/>
    <x v="0"/>
    <x v="25"/>
    <x v="17"/>
    <x v="33"/>
    <x v="7"/>
    <x v="1"/>
    <x v="2"/>
    <x v="24"/>
  </r>
  <r>
    <x v="34"/>
    <x v="34"/>
    <x v="0"/>
    <x v="2"/>
    <x v="0"/>
    <x v="26"/>
    <x v="17"/>
    <x v="34"/>
    <x v="8"/>
    <x v="1"/>
    <x v="2"/>
    <x v="25"/>
  </r>
  <r>
    <x v="35"/>
    <x v="35"/>
    <x v="0"/>
    <x v="2"/>
    <x v="0"/>
    <x v="26"/>
    <x v="2"/>
    <x v="35"/>
    <x v="8"/>
    <x v="1"/>
    <x v="2"/>
    <x v="26"/>
  </r>
  <r>
    <x v="36"/>
    <x v="36"/>
    <x v="0"/>
    <x v="2"/>
    <x v="0"/>
    <x v="27"/>
    <x v="2"/>
    <x v="36"/>
    <x v="8"/>
    <x v="1"/>
    <x v="2"/>
    <x v="27"/>
  </r>
  <r>
    <x v="37"/>
    <x v="37"/>
    <x v="0"/>
    <x v="2"/>
    <x v="0"/>
    <x v="28"/>
    <x v="18"/>
    <x v="37"/>
    <x v="8"/>
    <x v="1"/>
    <x v="2"/>
    <x v="28"/>
  </r>
  <r>
    <x v="38"/>
    <x v="38"/>
    <x v="0"/>
    <x v="2"/>
    <x v="0"/>
    <x v="29"/>
    <x v="0"/>
    <x v="38"/>
    <x v="8"/>
    <x v="1"/>
    <x v="2"/>
    <x v="29"/>
  </r>
  <r>
    <x v="39"/>
    <x v="39"/>
    <x v="0"/>
    <x v="2"/>
    <x v="0"/>
    <x v="29"/>
    <x v="19"/>
    <x v="38"/>
    <x v="8"/>
    <x v="1"/>
    <x v="2"/>
    <x v="30"/>
  </r>
  <r>
    <x v="40"/>
    <x v="40"/>
    <x v="0"/>
    <x v="2"/>
    <x v="0"/>
    <x v="30"/>
    <x v="20"/>
    <x v="39"/>
    <x v="8"/>
    <x v="1"/>
    <x v="2"/>
    <x v="31"/>
  </r>
  <r>
    <x v="41"/>
    <x v="41"/>
    <x v="0"/>
    <x v="4"/>
    <x v="0"/>
    <x v="31"/>
    <x v="20"/>
    <x v="40"/>
    <x v="9"/>
    <x v="3"/>
    <x v="4"/>
    <x v="32"/>
  </r>
  <r>
    <x v="42"/>
    <x v="42"/>
    <x v="2"/>
    <x v="5"/>
    <x v="2"/>
    <x v="32"/>
    <x v="0"/>
    <x v="41"/>
    <x v="10"/>
    <x v="4"/>
    <x v="5"/>
    <x v="33"/>
  </r>
  <r>
    <x v="43"/>
    <x v="24"/>
    <x v="1"/>
    <x v="3"/>
    <x v="1"/>
    <x v="23"/>
    <x v="13"/>
    <x v="24"/>
    <x v="6"/>
    <x v="2"/>
    <x v="3"/>
    <x v="22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1"/>
    <x v="1"/>
    <x v="1"/>
    <x v="2"/>
    <x v="1"/>
    <x v="2"/>
    <x v="0"/>
    <x v="0"/>
    <x v="1"/>
    <x v="2"/>
  </r>
  <r>
    <x v="3"/>
    <x v="3"/>
    <x v="1"/>
    <x v="1"/>
    <x v="1"/>
    <x v="3"/>
    <x v="2"/>
    <x v="3"/>
    <x v="1"/>
    <x v="0"/>
    <x v="1"/>
    <x v="3"/>
  </r>
  <r>
    <x v="4"/>
    <x v="4"/>
    <x v="1"/>
    <x v="1"/>
    <x v="1"/>
    <x v="4"/>
    <x v="0"/>
    <x v="4"/>
    <x v="1"/>
    <x v="0"/>
    <x v="1"/>
    <x v="4"/>
  </r>
  <r>
    <x v="5"/>
    <x v="5"/>
    <x v="1"/>
    <x v="1"/>
    <x v="1"/>
    <x v="5"/>
    <x v="3"/>
    <x v="5"/>
    <x v="1"/>
    <x v="0"/>
    <x v="1"/>
    <x v="5"/>
  </r>
  <r>
    <x v="6"/>
    <x v="6"/>
    <x v="1"/>
    <x v="2"/>
    <x v="1"/>
    <x v="6"/>
    <x v="3"/>
    <x v="6"/>
    <x v="2"/>
    <x v="1"/>
    <x v="2"/>
    <x v="6"/>
  </r>
  <r>
    <x v="7"/>
    <x v="7"/>
    <x v="1"/>
    <x v="2"/>
    <x v="1"/>
    <x v="7"/>
    <x v="4"/>
    <x v="7"/>
    <x v="2"/>
    <x v="1"/>
    <x v="2"/>
    <x v="7"/>
  </r>
  <r>
    <x v="8"/>
    <x v="8"/>
    <x v="1"/>
    <x v="2"/>
    <x v="1"/>
    <x v="8"/>
    <x v="0"/>
    <x v="8"/>
    <x v="2"/>
    <x v="1"/>
    <x v="2"/>
    <x v="8"/>
  </r>
  <r>
    <x v="9"/>
    <x v="9"/>
    <x v="1"/>
    <x v="2"/>
    <x v="1"/>
    <x v="9"/>
    <x v="5"/>
    <x v="9"/>
    <x v="2"/>
    <x v="1"/>
    <x v="2"/>
    <x v="9"/>
  </r>
  <r>
    <x v="10"/>
    <x v="10"/>
    <x v="1"/>
    <x v="2"/>
    <x v="1"/>
    <x v="10"/>
    <x v="5"/>
    <x v="10"/>
    <x v="3"/>
    <x v="1"/>
    <x v="2"/>
    <x v="10"/>
  </r>
  <r>
    <x v="11"/>
    <x v="11"/>
    <x v="1"/>
    <x v="2"/>
    <x v="1"/>
    <x v="11"/>
    <x v="6"/>
    <x v="11"/>
    <x v="3"/>
    <x v="1"/>
    <x v="2"/>
    <x v="11"/>
  </r>
  <r>
    <x v="12"/>
    <x v="12"/>
    <x v="1"/>
    <x v="2"/>
    <x v="1"/>
    <x v="12"/>
    <x v="0"/>
    <x v="12"/>
    <x v="3"/>
    <x v="1"/>
    <x v="2"/>
    <x v="12"/>
  </r>
  <r>
    <x v="13"/>
    <x v="13"/>
    <x v="1"/>
    <x v="2"/>
    <x v="1"/>
    <x v="13"/>
    <x v="7"/>
    <x v="13"/>
    <x v="3"/>
    <x v="1"/>
    <x v="2"/>
    <x v="13"/>
  </r>
  <r>
    <x v="14"/>
    <x v="14"/>
    <x v="1"/>
    <x v="2"/>
    <x v="1"/>
    <x v="14"/>
    <x v="7"/>
    <x v="14"/>
    <x v="3"/>
    <x v="1"/>
    <x v="2"/>
    <x v="14"/>
  </r>
  <r>
    <x v="15"/>
    <x v="15"/>
    <x v="1"/>
    <x v="2"/>
    <x v="1"/>
    <x v="15"/>
    <x v="0"/>
    <x v="15"/>
    <x v="3"/>
    <x v="1"/>
    <x v="2"/>
    <x v="15"/>
  </r>
  <r>
    <x v="16"/>
    <x v="16"/>
    <x v="1"/>
    <x v="2"/>
    <x v="1"/>
    <x v="16"/>
    <x v="8"/>
    <x v="16"/>
    <x v="3"/>
    <x v="1"/>
    <x v="2"/>
    <x v="16"/>
  </r>
  <r>
    <x v="17"/>
    <x v="17"/>
    <x v="1"/>
    <x v="2"/>
    <x v="1"/>
    <x v="17"/>
    <x v="8"/>
    <x v="17"/>
    <x v="4"/>
    <x v="1"/>
    <x v="2"/>
    <x v="17"/>
  </r>
  <r>
    <x v="18"/>
    <x v="18"/>
    <x v="1"/>
    <x v="3"/>
    <x v="1"/>
    <x v="18"/>
    <x v="6"/>
    <x v="18"/>
    <x v="4"/>
    <x v="1"/>
    <x v="3"/>
    <x v="18"/>
  </r>
  <r>
    <x v="19"/>
    <x v="19"/>
    <x v="1"/>
    <x v="3"/>
    <x v="1"/>
    <x v="19"/>
    <x v="6"/>
    <x v="19"/>
    <x v="4"/>
    <x v="1"/>
    <x v="3"/>
    <x v="19"/>
  </r>
  <r>
    <x v="20"/>
    <x v="20"/>
    <x v="1"/>
    <x v="3"/>
    <x v="1"/>
    <x v="20"/>
    <x v="9"/>
    <x v="20"/>
    <x v="4"/>
    <x v="1"/>
    <x v="3"/>
    <x v="20"/>
  </r>
  <r>
    <x v="21"/>
    <x v="21"/>
    <x v="1"/>
    <x v="3"/>
    <x v="1"/>
    <x v="21"/>
    <x v="0"/>
    <x v="21"/>
    <x v="4"/>
    <x v="1"/>
    <x v="3"/>
    <x v="21"/>
  </r>
  <r>
    <x v="22"/>
    <x v="22"/>
    <x v="1"/>
    <x v="3"/>
    <x v="1"/>
    <x v="22"/>
    <x v="10"/>
    <x v="22"/>
    <x v="4"/>
    <x v="1"/>
    <x v="3"/>
    <x v="22"/>
  </r>
  <r>
    <x v="23"/>
    <x v="23"/>
    <x v="2"/>
    <x v="4"/>
    <x v="2"/>
    <x v="23"/>
    <x v="11"/>
    <x v="23"/>
    <x v="5"/>
    <x v="2"/>
    <x v="4"/>
    <x v="23"/>
  </r>
  <r>
    <x v="24"/>
    <x v="24"/>
    <x v="1"/>
    <x v="3"/>
    <x v="1"/>
    <x v="24"/>
    <x v="12"/>
    <x v="24"/>
    <x v="4"/>
    <x v="1"/>
    <x v="3"/>
    <x v="24"/>
  </r>
  <r>
    <x v="25"/>
    <x v="25"/>
    <x v="1"/>
    <x v="3"/>
    <x v="1"/>
    <x v="25"/>
    <x v="13"/>
    <x v="25"/>
    <x v="6"/>
    <x v="1"/>
    <x v="3"/>
    <x v="25"/>
  </r>
  <r>
    <x v="26"/>
    <x v="26"/>
    <x v="1"/>
    <x v="3"/>
    <x v="1"/>
    <x v="25"/>
    <x v="0"/>
    <x v="26"/>
    <x v="6"/>
    <x v="1"/>
    <x v="3"/>
    <x v="25"/>
  </r>
  <r>
    <x v="27"/>
    <x v="27"/>
    <x v="1"/>
    <x v="3"/>
    <x v="1"/>
    <x v="25"/>
    <x v="14"/>
    <x v="27"/>
    <x v="6"/>
    <x v="1"/>
    <x v="3"/>
    <x v="25"/>
  </r>
  <r>
    <x v="28"/>
    <x v="28"/>
    <x v="1"/>
    <x v="3"/>
    <x v="1"/>
    <x v="25"/>
    <x v="0"/>
    <x v="28"/>
    <x v="6"/>
    <x v="1"/>
    <x v="3"/>
    <x v="25"/>
  </r>
  <r>
    <x v="29"/>
    <x v="29"/>
    <x v="1"/>
    <x v="3"/>
    <x v="1"/>
    <x v="25"/>
    <x v="15"/>
    <x v="29"/>
    <x v="6"/>
    <x v="1"/>
    <x v="3"/>
    <x v="25"/>
  </r>
  <r>
    <x v="30"/>
    <x v="25"/>
    <x v="1"/>
    <x v="3"/>
    <x v="1"/>
    <x v="25"/>
    <x v="0"/>
    <x v="30"/>
    <x v="6"/>
    <x v="1"/>
    <x v="3"/>
    <x v="25"/>
  </r>
  <r>
    <x v="31"/>
    <x v="30"/>
    <x v="1"/>
    <x v="3"/>
    <x v="1"/>
    <x v="25"/>
    <x v="16"/>
    <x v="31"/>
    <x v="6"/>
    <x v="1"/>
    <x v="3"/>
    <x v="25"/>
  </r>
  <r>
    <x v="32"/>
    <x v="31"/>
    <x v="1"/>
    <x v="3"/>
    <x v="1"/>
    <x v="25"/>
    <x v="16"/>
    <x v="32"/>
    <x v="6"/>
    <x v="1"/>
    <x v="3"/>
    <x v="25"/>
  </r>
  <r>
    <x v="33"/>
    <x v="32"/>
    <x v="1"/>
    <x v="3"/>
    <x v="1"/>
    <x v="26"/>
    <x v="17"/>
    <x v="33"/>
    <x v="7"/>
    <x v="1"/>
    <x v="3"/>
    <x v="26"/>
  </r>
  <r>
    <x v="34"/>
    <x v="33"/>
    <x v="1"/>
    <x v="3"/>
    <x v="1"/>
    <x v="26"/>
    <x v="17"/>
    <x v="33"/>
    <x v="7"/>
    <x v="1"/>
    <x v="3"/>
    <x v="26"/>
  </r>
  <r>
    <x v="35"/>
    <x v="34"/>
    <x v="1"/>
    <x v="3"/>
    <x v="1"/>
    <x v="27"/>
    <x v="18"/>
    <x v="34"/>
    <x v="7"/>
    <x v="1"/>
    <x v="3"/>
    <x v="27"/>
  </r>
  <r>
    <x v="36"/>
    <x v="35"/>
    <x v="1"/>
    <x v="3"/>
    <x v="1"/>
    <x v="28"/>
    <x v="18"/>
    <x v="34"/>
    <x v="7"/>
    <x v="1"/>
    <x v="3"/>
    <x v="28"/>
  </r>
  <r>
    <x v="37"/>
    <x v="36"/>
    <x v="1"/>
    <x v="3"/>
    <x v="1"/>
    <x v="29"/>
    <x v="19"/>
    <x v="35"/>
    <x v="7"/>
    <x v="1"/>
    <x v="3"/>
    <x v="29"/>
  </r>
  <r>
    <x v="38"/>
    <x v="36"/>
    <x v="1"/>
    <x v="3"/>
    <x v="1"/>
    <x v="30"/>
    <x v="19"/>
    <x v="36"/>
    <x v="7"/>
    <x v="1"/>
    <x v="3"/>
    <x v="30"/>
  </r>
  <r>
    <x v="39"/>
    <x v="37"/>
    <x v="1"/>
    <x v="3"/>
    <x v="1"/>
    <x v="31"/>
    <x v="20"/>
    <x v="37"/>
    <x v="7"/>
    <x v="1"/>
    <x v="3"/>
    <x v="31"/>
  </r>
  <r>
    <x v="40"/>
    <x v="38"/>
    <x v="1"/>
    <x v="5"/>
    <x v="1"/>
    <x v="32"/>
    <x v="20"/>
    <x v="37"/>
    <x v="8"/>
    <x v="1"/>
    <x v="5"/>
    <x v="32"/>
  </r>
  <r>
    <x v="41"/>
    <x v="39"/>
    <x v="1"/>
    <x v="5"/>
    <x v="1"/>
    <x v="0"/>
    <x v="21"/>
    <x v="38"/>
    <x v="8"/>
    <x v="1"/>
    <x v="5"/>
    <x v="33"/>
  </r>
  <r>
    <x v="42"/>
    <x v="40"/>
    <x v="1"/>
    <x v="5"/>
    <x v="1"/>
    <x v="33"/>
    <x v="21"/>
    <x v="39"/>
    <x v="8"/>
    <x v="1"/>
    <x v="5"/>
    <x v="34"/>
  </r>
  <r>
    <x v="43"/>
    <x v="41"/>
    <x v="1"/>
    <x v="5"/>
    <x v="1"/>
    <x v="33"/>
    <x v="22"/>
    <x v="40"/>
    <x v="8"/>
    <x v="1"/>
    <x v="5"/>
    <x v="35"/>
  </r>
  <r>
    <x v="44"/>
    <x v="42"/>
    <x v="3"/>
    <x v="6"/>
    <x v="3"/>
    <x v="0"/>
    <x v="0"/>
    <x v="0"/>
    <x v="9"/>
    <x v="3"/>
    <x v="6"/>
    <x v="36"/>
  </r>
  <r>
    <x v="45"/>
    <x v="23"/>
    <x v="2"/>
    <x v="4"/>
    <x v="2"/>
    <x v="23"/>
    <x v="11"/>
    <x v="23"/>
    <x v="5"/>
    <x v="2"/>
    <x v="4"/>
    <x v="23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4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1"/>
    <x v="0"/>
    <x v="3"/>
    <x v="3"/>
    <x v="3"/>
    <x v="1"/>
    <x v="1"/>
    <x v="1"/>
    <x v="3"/>
  </r>
  <r>
    <x v="4"/>
    <x v="4"/>
    <x v="0"/>
    <x v="1"/>
    <x v="0"/>
    <x v="4"/>
    <x v="4"/>
    <x v="4"/>
    <x v="1"/>
    <x v="1"/>
    <x v="1"/>
    <x v="4"/>
  </r>
  <r>
    <x v="5"/>
    <x v="5"/>
    <x v="0"/>
    <x v="1"/>
    <x v="0"/>
    <x v="5"/>
    <x v="5"/>
    <x v="5"/>
    <x v="1"/>
    <x v="1"/>
    <x v="1"/>
    <x v="5"/>
  </r>
  <r>
    <x v="6"/>
    <x v="6"/>
    <x v="0"/>
    <x v="1"/>
    <x v="0"/>
    <x v="6"/>
    <x v="6"/>
    <x v="6"/>
    <x v="1"/>
    <x v="1"/>
    <x v="1"/>
    <x v="6"/>
  </r>
  <r>
    <x v="7"/>
    <x v="7"/>
    <x v="0"/>
    <x v="1"/>
    <x v="0"/>
    <x v="7"/>
    <x v="7"/>
    <x v="7"/>
    <x v="2"/>
    <x v="1"/>
    <x v="1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2"/>
    <x v="0"/>
    <x v="15"/>
    <x v="15"/>
    <x v="15"/>
    <x v="4"/>
    <x v="2"/>
    <x v="2"/>
    <x v="15"/>
  </r>
  <r>
    <x v="16"/>
    <x v="16"/>
    <x v="0"/>
    <x v="2"/>
    <x v="0"/>
    <x v="16"/>
    <x v="16"/>
    <x v="16"/>
    <x v="4"/>
    <x v="2"/>
    <x v="2"/>
    <x v="16"/>
  </r>
  <r>
    <x v="17"/>
    <x v="17"/>
    <x v="0"/>
    <x v="2"/>
    <x v="0"/>
    <x v="17"/>
    <x v="17"/>
    <x v="17"/>
    <x v="4"/>
    <x v="2"/>
    <x v="2"/>
    <x v="17"/>
  </r>
  <r>
    <x v="18"/>
    <x v="18"/>
    <x v="0"/>
    <x v="2"/>
    <x v="0"/>
    <x v="18"/>
    <x v="18"/>
    <x v="18"/>
    <x v="4"/>
    <x v="2"/>
    <x v="2"/>
    <x v="18"/>
  </r>
  <r>
    <x v="19"/>
    <x v="19"/>
    <x v="0"/>
    <x v="2"/>
    <x v="0"/>
    <x v="19"/>
    <x v="19"/>
    <x v="19"/>
    <x v="4"/>
    <x v="2"/>
    <x v="2"/>
    <x v="19"/>
  </r>
  <r>
    <x v="20"/>
    <x v="20"/>
    <x v="1"/>
    <x v="3"/>
    <x v="1"/>
    <x v="20"/>
    <x v="20"/>
    <x v="20"/>
    <x v="5"/>
    <x v="3"/>
    <x v="3"/>
    <x v="20"/>
  </r>
  <r>
    <x v="21"/>
    <x v="21"/>
    <x v="0"/>
    <x v="2"/>
    <x v="0"/>
    <x v="21"/>
    <x v="21"/>
    <x v="21"/>
    <x v="4"/>
    <x v="2"/>
    <x v="2"/>
    <x v="21"/>
  </r>
  <r>
    <x v="22"/>
    <x v="22"/>
    <x v="0"/>
    <x v="2"/>
    <x v="0"/>
    <x v="22"/>
    <x v="22"/>
    <x v="22"/>
    <x v="6"/>
    <x v="2"/>
    <x v="2"/>
    <x v="22"/>
  </r>
  <r>
    <x v="23"/>
    <x v="23"/>
    <x v="0"/>
    <x v="2"/>
    <x v="0"/>
    <x v="22"/>
    <x v="23"/>
    <x v="23"/>
    <x v="6"/>
    <x v="2"/>
    <x v="2"/>
    <x v="22"/>
  </r>
  <r>
    <x v="24"/>
    <x v="24"/>
    <x v="0"/>
    <x v="2"/>
    <x v="0"/>
    <x v="22"/>
    <x v="24"/>
    <x v="24"/>
    <x v="6"/>
    <x v="2"/>
    <x v="2"/>
    <x v="22"/>
  </r>
  <r>
    <x v="25"/>
    <x v="25"/>
    <x v="0"/>
    <x v="2"/>
    <x v="0"/>
    <x v="22"/>
    <x v="25"/>
    <x v="25"/>
    <x v="6"/>
    <x v="2"/>
    <x v="2"/>
    <x v="22"/>
  </r>
  <r>
    <x v="26"/>
    <x v="26"/>
    <x v="0"/>
    <x v="2"/>
    <x v="0"/>
    <x v="22"/>
    <x v="26"/>
    <x v="26"/>
    <x v="6"/>
    <x v="2"/>
    <x v="2"/>
    <x v="22"/>
  </r>
  <r>
    <x v="27"/>
    <x v="22"/>
    <x v="0"/>
    <x v="2"/>
    <x v="0"/>
    <x v="22"/>
    <x v="27"/>
    <x v="27"/>
    <x v="6"/>
    <x v="2"/>
    <x v="2"/>
    <x v="22"/>
  </r>
  <r>
    <x v="28"/>
    <x v="27"/>
    <x v="0"/>
    <x v="2"/>
    <x v="0"/>
    <x v="22"/>
    <x v="28"/>
    <x v="28"/>
    <x v="6"/>
    <x v="2"/>
    <x v="2"/>
    <x v="22"/>
  </r>
  <r>
    <x v="29"/>
    <x v="28"/>
    <x v="0"/>
    <x v="2"/>
    <x v="0"/>
    <x v="22"/>
    <x v="29"/>
    <x v="29"/>
    <x v="6"/>
    <x v="2"/>
    <x v="2"/>
    <x v="22"/>
  </r>
  <r>
    <x v="30"/>
    <x v="28"/>
    <x v="0"/>
    <x v="2"/>
    <x v="0"/>
    <x v="23"/>
    <x v="30"/>
    <x v="30"/>
    <x v="7"/>
    <x v="2"/>
    <x v="2"/>
    <x v="23"/>
  </r>
  <r>
    <x v="31"/>
    <x v="29"/>
    <x v="0"/>
    <x v="2"/>
    <x v="0"/>
    <x v="24"/>
    <x v="31"/>
    <x v="31"/>
    <x v="7"/>
    <x v="2"/>
    <x v="2"/>
    <x v="24"/>
  </r>
  <r>
    <x v="32"/>
    <x v="30"/>
    <x v="0"/>
    <x v="2"/>
    <x v="0"/>
    <x v="25"/>
    <x v="32"/>
    <x v="32"/>
    <x v="7"/>
    <x v="2"/>
    <x v="2"/>
    <x v="25"/>
  </r>
  <r>
    <x v="33"/>
    <x v="31"/>
    <x v="0"/>
    <x v="2"/>
    <x v="0"/>
    <x v="26"/>
    <x v="33"/>
    <x v="33"/>
    <x v="7"/>
    <x v="2"/>
    <x v="2"/>
    <x v="26"/>
  </r>
  <r>
    <x v="34"/>
    <x v="32"/>
    <x v="0"/>
    <x v="2"/>
    <x v="0"/>
    <x v="27"/>
    <x v="34"/>
    <x v="34"/>
    <x v="7"/>
    <x v="2"/>
    <x v="2"/>
    <x v="27"/>
  </r>
  <r>
    <x v="35"/>
    <x v="33"/>
    <x v="0"/>
    <x v="2"/>
    <x v="0"/>
    <x v="28"/>
    <x v="35"/>
    <x v="35"/>
    <x v="7"/>
    <x v="2"/>
    <x v="2"/>
    <x v="28"/>
  </r>
  <r>
    <x v="36"/>
    <x v="34"/>
    <x v="0"/>
    <x v="2"/>
    <x v="0"/>
    <x v="29"/>
    <x v="36"/>
    <x v="36"/>
    <x v="7"/>
    <x v="2"/>
    <x v="2"/>
    <x v="29"/>
  </r>
  <r>
    <x v="37"/>
    <x v="35"/>
    <x v="0"/>
    <x v="4"/>
    <x v="0"/>
    <x v="30"/>
    <x v="37"/>
    <x v="37"/>
    <x v="8"/>
    <x v="4"/>
    <x v="4"/>
    <x v="30"/>
  </r>
  <r>
    <x v="38"/>
    <x v="36"/>
    <x v="0"/>
    <x v="4"/>
    <x v="0"/>
    <x v="31"/>
    <x v="38"/>
    <x v="38"/>
    <x v="8"/>
    <x v="4"/>
    <x v="4"/>
    <x v="31"/>
  </r>
  <r>
    <x v="39"/>
    <x v="37"/>
    <x v="0"/>
    <x v="4"/>
    <x v="0"/>
    <x v="32"/>
    <x v="39"/>
    <x v="39"/>
    <x v="8"/>
    <x v="4"/>
    <x v="4"/>
    <x v="32"/>
  </r>
  <r>
    <x v="40"/>
    <x v="38"/>
    <x v="0"/>
    <x v="4"/>
    <x v="0"/>
    <x v="33"/>
    <x v="40"/>
    <x v="40"/>
    <x v="8"/>
    <x v="4"/>
    <x v="4"/>
    <x v="33"/>
  </r>
  <r>
    <x v="41"/>
    <x v="39"/>
    <x v="2"/>
    <x v="5"/>
    <x v="2"/>
    <x v="34"/>
    <x v="41"/>
    <x v="41"/>
    <x v="9"/>
    <x v="5"/>
    <x v="5"/>
    <x v="34"/>
  </r>
  <r>
    <x v="42"/>
    <x v="20"/>
    <x v="1"/>
    <x v="3"/>
    <x v="1"/>
    <x v="20"/>
    <x v="20"/>
    <x v="20"/>
    <x v="5"/>
    <x v="3"/>
    <x v="3"/>
    <x v="2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45">
  <r>
    <x v="0"/>
    <x v="0"/>
    <x v="0"/>
    <x v="0"/>
    <x v="0"/>
    <x v="0"/>
    <x v="0"/>
    <x v="0"/>
    <x v="0"/>
    <x v="0"/>
    <x v="0"/>
    <x v="0"/>
  </r>
  <r>
    <x v="1"/>
    <x v="1"/>
    <x v="0"/>
    <x v="1"/>
    <x v="0"/>
    <x v="1"/>
    <x v="1"/>
    <x v="1"/>
    <x v="1"/>
    <x v="1"/>
    <x v="1"/>
    <x v="1"/>
  </r>
  <r>
    <x v="2"/>
    <x v="2"/>
    <x v="0"/>
    <x v="1"/>
    <x v="0"/>
    <x v="2"/>
    <x v="2"/>
    <x v="2"/>
    <x v="1"/>
    <x v="1"/>
    <x v="1"/>
    <x v="2"/>
  </r>
  <r>
    <x v="3"/>
    <x v="3"/>
    <x v="0"/>
    <x v="1"/>
    <x v="0"/>
    <x v="3"/>
    <x v="3"/>
    <x v="3"/>
    <x v="1"/>
    <x v="1"/>
    <x v="1"/>
    <x v="3"/>
  </r>
  <r>
    <x v="4"/>
    <x v="4"/>
    <x v="0"/>
    <x v="1"/>
    <x v="0"/>
    <x v="4"/>
    <x v="4"/>
    <x v="4"/>
    <x v="1"/>
    <x v="1"/>
    <x v="1"/>
    <x v="4"/>
  </r>
  <r>
    <x v="5"/>
    <x v="5"/>
    <x v="0"/>
    <x v="1"/>
    <x v="0"/>
    <x v="5"/>
    <x v="5"/>
    <x v="5"/>
    <x v="2"/>
    <x v="1"/>
    <x v="1"/>
    <x v="5"/>
  </r>
  <r>
    <x v="6"/>
    <x v="6"/>
    <x v="0"/>
    <x v="1"/>
    <x v="0"/>
    <x v="6"/>
    <x v="6"/>
    <x v="6"/>
    <x v="2"/>
    <x v="1"/>
    <x v="1"/>
    <x v="6"/>
  </r>
  <r>
    <x v="7"/>
    <x v="7"/>
    <x v="0"/>
    <x v="1"/>
    <x v="0"/>
    <x v="7"/>
    <x v="7"/>
    <x v="7"/>
    <x v="2"/>
    <x v="1"/>
    <x v="1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2"/>
    <x v="0"/>
    <x v="13"/>
    <x v="13"/>
    <x v="13"/>
    <x v="4"/>
    <x v="2"/>
    <x v="2"/>
    <x v="13"/>
  </r>
  <r>
    <x v="14"/>
    <x v="14"/>
    <x v="0"/>
    <x v="2"/>
    <x v="0"/>
    <x v="14"/>
    <x v="14"/>
    <x v="14"/>
    <x v="4"/>
    <x v="2"/>
    <x v="2"/>
    <x v="14"/>
  </r>
  <r>
    <x v="15"/>
    <x v="15"/>
    <x v="0"/>
    <x v="2"/>
    <x v="0"/>
    <x v="15"/>
    <x v="15"/>
    <x v="15"/>
    <x v="4"/>
    <x v="2"/>
    <x v="2"/>
    <x v="15"/>
  </r>
  <r>
    <x v="16"/>
    <x v="16"/>
    <x v="0"/>
    <x v="2"/>
    <x v="0"/>
    <x v="16"/>
    <x v="16"/>
    <x v="16"/>
    <x v="4"/>
    <x v="2"/>
    <x v="2"/>
    <x v="16"/>
  </r>
  <r>
    <x v="17"/>
    <x v="17"/>
    <x v="0"/>
    <x v="2"/>
    <x v="0"/>
    <x v="17"/>
    <x v="17"/>
    <x v="17"/>
    <x v="4"/>
    <x v="2"/>
    <x v="2"/>
    <x v="17"/>
  </r>
  <r>
    <x v="18"/>
    <x v="18"/>
    <x v="1"/>
    <x v="3"/>
    <x v="1"/>
    <x v="18"/>
    <x v="18"/>
    <x v="18"/>
    <x v="5"/>
    <x v="3"/>
    <x v="3"/>
    <x v="18"/>
  </r>
  <r>
    <x v="19"/>
    <x v="19"/>
    <x v="0"/>
    <x v="2"/>
    <x v="0"/>
    <x v="19"/>
    <x v="19"/>
    <x v="19"/>
    <x v="4"/>
    <x v="2"/>
    <x v="2"/>
    <x v="19"/>
  </r>
  <r>
    <x v="20"/>
    <x v="20"/>
    <x v="0"/>
    <x v="2"/>
    <x v="0"/>
    <x v="20"/>
    <x v="20"/>
    <x v="20"/>
    <x v="6"/>
    <x v="2"/>
    <x v="2"/>
    <x v="20"/>
  </r>
  <r>
    <x v="21"/>
    <x v="21"/>
    <x v="0"/>
    <x v="2"/>
    <x v="0"/>
    <x v="20"/>
    <x v="21"/>
    <x v="21"/>
    <x v="6"/>
    <x v="2"/>
    <x v="2"/>
    <x v="20"/>
  </r>
  <r>
    <x v="22"/>
    <x v="22"/>
    <x v="0"/>
    <x v="2"/>
    <x v="0"/>
    <x v="20"/>
    <x v="22"/>
    <x v="22"/>
    <x v="6"/>
    <x v="2"/>
    <x v="2"/>
    <x v="20"/>
  </r>
  <r>
    <x v="23"/>
    <x v="23"/>
    <x v="0"/>
    <x v="2"/>
    <x v="0"/>
    <x v="20"/>
    <x v="4"/>
    <x v="23"/>
    <x v="6"/>
    <x v="2"/>
    <x v="2"/>
    <x v="20"/>
  </r>
  <r>
    <x v="24"/>
    <x v="24"/>
    <x v="0"/>
    <x v="2"/>
    <x v="0"/>
    <x v="20"/>
    <x v="23"/>
    <x v="24"/>
    <x v="6"/>
    <x v="2"/>
    <x v="2"/>
    <x v="20"/>
  </r>
  <r>
    <x v="25"/>
    <x v="20"/>
    <x v="0"/>
    <x v="2"/>
    <x v="0"/>
    <x v="20"/>
    <x v="24"/>
    <x v="25"/>
    <x v="6"/>
    <x v="2"/>
    <x v="2"/>
    <x v="20"/>
  </r>
  <r>
    <x v="26"/>
    <x v="25"/>
    <x v="0"/>
    <x v="2"/>
    <x v="0"/>
    <x v="20"/>
    <x v="25"/>
    <x v="26"/>
    <x v="6"/>
    <x v="2"/>
    <x v="2"/>
    <x v="20"/>
  </r>
  <r>
    <x v="27"/>
    <x v="26"/>
    <x v="0"/>
    <x v="2"/>
    <x v="0"/>
    <x v="20"/>
    <x v="26"/>
    <x v="27"/>
    <x v="6"/>
    <x v="2"/>
    <x v="2"/>
    <x v="20"/>
  </r>
  <r>
    <x v="28"/>
    <x v="26"/>
    <x v="0"/>
    <x v="2"/>
    <x v="0"/>
    <x v="21"/>
    <x v="27"/>
    <x v="28"/>
    <x v="7"/>
    <x v="2"/>
    <x v="2"/>
    <x v="21"/>
  </r>
  <r>
    <x v="29"/>
    <x v="27"/>
    <x v="0"/>
    <x v="2"/>
    <x v="0"/>
    <x v="22"/>
    <x v="28"/>
    <x v="29"/>
    <x v="7"/>
    <x v="2"/>
    <x v="2"/>
    <x v="22"/>
  </r>
  <r>
    <x v="30"/>
    <x v="28"/>
    <x v="0"/>
    <x v="2"/>
    <x v="0"/>
    <x v="23"/>
    <x v="29"/>
    <x v="30"/>
    <x v="7"/>
    <x v="2"/>
    <x v="2"/>
    <x v="23"/>
  </r>
  <r>
    <x v="31"/>
    <x v="29"/>
    <x v="0"/>
    <x v="2"/>
    <x v="0"/>
    <x v="24"/>
    <x v="30"/>
    <x v="31"/>
    <x v="7"/>
    <x v="2"/>
    <x v="2"/>
    <x v="23"/>
  </r>
  <r>
    <x v="32"/>
    <x v="30"/>
    <x v="0"/>
    <x v="2"/>
    <x v="0"/>
    <x v="25"/>
    <x v="31"/>
    <x v="32"/>
    <x v="7"/>
    <x v="2"/>
    <x v="2"/>
    <x v="24"/>
  </r>
  <r>
    <x v="33"/>
    <x v="31"/>
    <x v="0"/>
    <x v="2"/>
    <x v="0"/>
    <x v="26"/>
    <x v="32"/>
    <x v="33"/>
    <x v="7"/>
    <x v="2"/>
    <x v="2"/>
    <x v="25"/>
  </r>
  <r>
    <x v="34"/>
    <x v="32"/>
    <x v="0"/>
    <x v="2"/>
    <x v="0"/>
    <x v="27"/>
    <x v="33"/>
    <x v="34"/>
    <x v="7"/>
    <x v="2"/>
    <x v="2"/>
    <x v="26"/>
  </r>
  <r>
    <x v="35"/>
    <x v="33"/>
    <x v="0"/>
    <x v="4"/>
    <x v="0"/>
    <x v="28"/>
    <x v="34"/>
    <x v="35"/>
    <x v="8"/>
    <x v="4"/>
    <x v="4"/>
    <x v="27"/>
  </r>
  <r>
    <x v="36"/>
    <x v="34"/>
    <x v="0"/>
    <x v="4"/>
    <x v="0"/>
    <x v="29"/>
    <x v="35"/>
    <x v="36"/>
    <x v="8"/>
    <x v="4"/>
    <x v="4"/>
    <x v="28"/>
  </r>
  <r>
    <x v="37"/>
    <x v="35"/>
    <x v="0"/>
    <x v="4"/>
    <x v="0"/>
    <x v="30"/>
    <x v="36"/>
    <x v="37"/>
    <x v="8"/>
    <x v="4"/>
    <x v="4"/>
    <x v="29"/>
  </r>
  <r>
    <x v="38"/>
    <x v="36"/>
    <x v="0"/>
    <x v="4"/>
    <x v="0"/>
    <x v="31"/>
    <x v="27"/>
    <x v="38"/>
    <x v="8"/>
    <x v="4"/>
    <x v="4"/>
    <x v="30"/>
  </r>
  <r>
    <x v="39"/>
    <x v="37"/>
    <x v="0"/>
    <x v="4"/>
    <x v="0"/>
    <x v="32"/>
    <x v="4"/>
    <x v="39"/>
    <x v="8"/>
    <x v="4"/>
    <x v="4"/>
    <x v="31"/>
  </r>
  <r>
    <x v="40"/>
    <x v="38"/>
    <x v="0"/>
    <x v="4"/>
    <x v="0"/>
    <x v="33"/>
    <x v="37"/>
    <x v="40"/>
    <x v="8"/>
    <x v="4"/>
    <x v="4"/>
    <x v="32"/>
  </r>
  <r>
    <x v="41"/>
    <x v="39"/>
    <x v="0"/>
    <x v="5"/>
    <x v="0"/>
    <x v="29"/>
    <x v="38"/>
    <x v="41"/>
    <x v="9"/>
    <x v="5"/>
    <x v="5"/>
    <x v="33"/>
  </r>
  <r>
    <x v="42"/>
    <x v="40"/>
    <x v="0"/>
    <x v="5"/>
    <x v="0"/>
    <x v="34"/>
    <x v="39"/>
    <x v="42"/>
    <x v="9"/>
    <x v="5"/>
    <x v="5"/>
    <x v="34"/>
  </r>
  <r>
    <x v="43"/>
    <x v="41"/>
    <x v="2"/>
    <x v="6"/>
    <x v="2"/>
    <x v="35"/>
    <x v="40"/>
    <x v="43"/>
    <x v="10"/>
    <x v="6"/>
    <x v="6"/>
    <x v="35"/>
  </r>
  <r>
    <x v="44"/>
    <x v="18"/>
    <x v="1"/>
    <x v="3"/>
    <x v="1"/>
    <x v="18"/>
    <x v="18"/>
    <x v="18"/>
    <x v="5"/>
    <x v="3"/>
    <x v="3"/>
    <x v="18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17"/>
    <x v="1"/>
    <x v="2"/>
    <x v="1"/>
    <x v="18"/>
    <x v="16"/>
    <x v="18"/>
    <x v="4"/>
    <x v="2"/>
    <x v="2"/>
    <x v="17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5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0"/>
    <x v="0"/>
    <x v="11"/>
    <x v="11"/>
    <x v="11"/>
    <x v="2"/>
    <x v="0"/>
    <x v="0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6"/>
    <x v="16"/>
    <x v="16"/>
    <x v="3"/>
    <x v="1"/>
    <x v="1"/>
    <x v="16"/>
  </r>
  <r>
    <x v="17"/>
    <x v="17"/>
    <x v="1"/>
    <x v="2"/>
    <x v="1"/>
    <x v="17"/>
    <x v="17"/>
    <x v="17"/>
    <x v="4"/>
    <x v="2"/>
    <x v="2"/>
    <x v="17"/>
  </r>
  <r>
    <x v="18"/>
    <x v="18"/>
    <x v="0"/>
    <x v="1"/>
    <x v="0"/>
    <x v="18"/>
    <x v="18"/>
    <x v="18"/>
    <x v="3"/>
    <x v="1"/>
    <x v="1"/>
    <x v="18"/>
  </r>
  <r>
    <x v="19"/>
    <x v="19"/>
    <x v="0"/>
    <x v="1"/>
    <x v="0"/>
    <x v="19"/>
    <x v="19"/>
    <x v="19"/>
    <x v="5"/>
    <x v="1"/>
    <x v="1"/>
    <x v="19"/>
  </r>
  <r>
    <x v="20"/>
    <x v="20"/>
    <x v="0"/>
    <x v="1"/>
    <x v="0"/>
    <x v="19"/>
    <x v="20"/>
    <x v="20"/>
    <x v="5"/>
    <x v="1"/>
    <x v="1"/>
    <x v="19"/>
  </r>
  <r>
    <x v="21"/>
    <x v="21"/>
    <x v="0"/>
    <x v="1"/>
    <x v="0"/>
    <x v="19"/>
    <x v="21"/>
    <x v="21"/>
    <x v="5"/>
    <x v="1"/>
    <x v="1"/>
    <x v="19"/>
  </r>
  <r>
    <x v="22"/>
    <x v="22"/>
    <x v="0"/>
    <x v="1"/>
    <x v="0"/>
    <x v="19"/>
    <x v="3"/>
    <x v="22"/>
    <x v="5"/>
    <x v="1"/>
    <x v="1"/>
    <x v="19"/>
  </r>
  <r>
    <x v="23"/>
    <x v="23"/>
    <x v="0"/>
    <x v="1"/>
    <x v="0"/>
    <x v="19"/>
    <x v="22"/>
    <x v="23"/>
    <x v="5"/>
    <x v="1"/>
    <x v="1"/>
    <x v="19"/>
  </r>
  <r>
    <x v="24"/>
    <x v="24"/>
    <x v="0"/>
    <x v="1"/>
    <x v="0"/>
    <x v="19"/>
    <x v="23"/>
    <x v="24"/>
    <x v="5"/>
    <x v="1"/>
    <x v="1"/>
    <x v="19"/>
  </r>
  <r>
    <x v="25"/>
    <x v="25"/>
    <x v="0"/>
    <x v="1"/>
    <x v="0"/>
    <x v="19"/>
    <x v="24"/>
    <x v="25"/>
    <x v="5"/>
    <x v="1"/>
    <x v="1"/>
    <x v="19"/>
  </r>
  <r>
    <x v="26"/>
    <x v="26"/>
    <x v="0"/>
    <x v="1"/>
    <x v="0"/>
    <x v="19"/>
    <x v="25"/>
    <x v="26"/>
    <x v="5"/>
    <x v="1"/>
    <x v="1"/>
    <x v="19"/>
  </r>
  <r>
    <x v="27"/>
    <x v="27"/>
    <x v="0"/>
    <x v="1"/>
    <x v="0"/>
    <x v="20"/>
    <x v="26"/>
    <x v="27"/>
    <x v="6"/>
    <x v="1"/>
    <x v="1"/>
    <x v="20"/>
  </r>
  <r>
    <x v="28"/>
    <x v="28"/>
    <x v="0"/>
    <x v="1"/>
    <x v="0"/>
    <x v="21"/>
    <x v="27"/>
    <x v="28"/>
    <x v="6"/>
    <x v="1"/>
    <x v="1"/>
    <x v="21"/>
  </r>
  <r>
    <x v="29"/>
    <x v="29"/>
    <x v="0"/>
    <x v="1"/>
    <x v="0"/>
    <x v="22"/>
    <x v="28"/>
    <x v="29"/>
    <x v="6"/>
    <x v="1"/>
    <x v="1"/>
    <x v="22"/>
  </r>
  <r>
    <x v="30"/>
    <x v="30"/>
    <x v="0"/>
    <x v="1"/>
    <x v="0"/>
    <x v="23"/>
    <x v="29"/>
    <x v="30"/>
    <x v="6"/>
    <x v="1"/>
    <x v="1"/>
    <x v="23"/>
  </r>
  <r>
    <x v="31"/>
    <x v="31"/>
    <x v="0"/>
    <x v="1"/>
    <x v="0"/>
    <x v="24"/>
    <x v="30"/>
    <x v="31"/>
    <x v="6"/>
    <x v="1"/>
    <x v="1"/>
    <x v="24"/>
  </r>
  <r>
    <x v="32"/>
    <x v="32"/>
    <x v="0"/>
    <x v="1"/>
    <x v="0"/>
    <x v="25"/>
    <x v="31"/>
    <x v="32"/>
    <x v="6"/>
    <x v="1"/>
    <x v="1"/>
    <x v="25"/>
  </r>
  <r>
    <x v="33"/>
    <x v="33"/>
    <x v="0"/>
    <x v="1"/>
    <x v="0"/>
    <x v="26"/>
    <x v="32"/>
    <x v="33"/>
    <x v="6"/>
    <x v="1"/>
    <x v="1"/>
    <x v="26"/>
  </r>
  <r>
    <x v="34"/>
    <x v="34"/>
    <x v="0"/>
    <x v="3"/>
    <x v="0"/>
    <x v="27"/>
    <x v="33"/>
    <x v="34"/>
    <x v="7"/>
    <x v="3"/>
    <x v="3"/>
    <x v="27"/>
  </r>
  <r>
    <x v="35"/>
    <x v="35"/>
    <x v="0"/>
    <x v="3"/>
    <x v="0"/>
    <x v="28"/>
    <x v="34"/>
    <x v="35"/>
    <x v="7"/>
    <x v="3"/>
    <x v="3"/>
    <x v="28"/>
  </r>
  <r>
    <x v="36"/>
    <x v="36"/>
    <x v="0"/>
    <x v="3"/>
    <x v="0"/>
    <x v="29"/>
    <x v="4"/>
    <x v="36"/>
    <x v="7"/>
    <x v="3"/>
    <x v="3"/>
    <x v="28"/>
  </r>
  <r>
    <x v="37"/>
    <x v="37"/>
    <x v="0"/>
    <x v="3"/>
    <x v="0"/>
    <x v="30"/>
    <x v="26"/>
    <x v="37"/>
    <x v="7"/>
    <x v="3"/>
    <x v="3"/>
    <x v="29"/>
  </r>
  <r>
    <x v="38"/>
    <x v="38"/>
    <x v="0"/>
    <x v="3"/>
    <x v="0"/>
    <x v="31"/>
    <x v="3"/>
    <x v="38"/>
    <x v="7"/>
    <x v="3"/>
    <x v="3"/>
    <x v="30"/>
  </r>
  <r>
    <x v="39"/>
    <x v="39"/>
    <x v="0"/>
    <x v="3"/>
    <x v="0"/>
    <x v="32"/>
    <x v="35"/>
    <x v="39"/>
    <x v="7"/>
    <x v="3"/>
    <x v="3"/>
    <x v="31"/>
  </r>
  <r>
    <x v="40"/>
    <x v="15"/>
    <x v="0"/>
    <x v="4"/>
    <x v="0"/>
    <x v="33"/>
    <x v="36"/>
    <x v="40"/>
    <x v="8"/>
    <x v="4"/>
    <x v="4"/>
    <x v="32"/>
  </r>
  <r>
    <x v="41"/>
    <x v="4"/>
    <x v="0"/>
    <x v="4"/>
    <x v="0"/>
    <x v="34"/>
    <x v="37"/>
    <x v="41"/>
    <x v="8"/>
    <x v="4"/>
    <x v="4"/>
    <x v="33"/>
  </r>
  <r>
    <x v="42"/>
    <x v="40"/>
    <x v="0"/>
    <x v="4"/>
    <x v="0"/>
    <x v="19"/>
    <x v="38"/>
    <x v="42"/>
    <x v="5"/>
    <x v="4"/>
    <x v="4"/>
    <x v="19"/>
  </r>
  <r>
    <x v="43"/>
    <x v="41"/>
    <x v="0"/>
    <x v="4"/>
    <x v="0"/>
    <x v="19"/>
    <x v="24"/>
    <x v="43"/>
    <x v="5"/>
    <x v="4"/>
    <x v="4"/>
    <x v="19"/>
  </r>
  <r>
    <x v="44"/>
    <x v="42"/>
    <x v="0"/>
    <x v="4"/>
    <x v="0"/>
    <x v="19"/>
    <x v="39"/>
    <x v="44"/>
    <x v="5"/>
    <x v="4"/>
    <x v="4"/>
    <x v="19"/>
  </r>
  <r>
    <x v="45"/>
    <x v="43"/>
    <x v="0"/>
    <x v="4"/>
    <x v="0"/>
    <x v="19"/>
    <x v="40"/>
    <x v="45"/>
    <x v="5"/>
    <x v="4"/>
    <x v="4"/>
    <x v="19"/>
  </r>
  <r>
    <x v="46"/>
    <x v="44"/>
    <x v="0"/>
    <x v="4"/>
    <x v="0"/>
    <x v="19"/>
    <x v="41"/>
    <x v="46"/>
    <x v="5"/>
    <x v="4"/>
    <x v="4"/>
    <x v="19"/>
  </r>
  <r>
    <x v="47"/>
    <x v="45"/>
    <x v="0"/>
    <x v="4"/>
    <x v="0"/>
    <x v="19"/>
    <x v="12"/>
    <x v="47"/>
    <x v="5"/>
    <x v="4"/>
    <x v="4"/>
    <x v="19"/>
  </r>
  <r>
    <x v="48"/>
    <x v="46"/>
    <x v="0"/>
    <x v="4"/>
    <x v="0"/>
    <x v="19"/>
    <x v="42"/>
    <x v="48"/>
    <x v="5"/>
    <x v="4"/>
    <x v="4"/>
    <x v="19"/>
  </r>
  <r>
    <x v="49"/>
    <x v="47"/>
    <x v="0"/>
    <x v="4"/>
    <x v="0"/>
    <x v="19"/>
    <x v="43"/>
    <x v="49"/>
    <x v="5"/>
    <x v="4"/>
    <x v="4"/>
    <x v="19"/>
  </r>
  <r>
    <x v="50"/>
    <x v="48"/>
    <x v="0"/>
    <x v="4"/>
    <x v="0"/>
    <x v="19"/>
    <x v="44"/>
    <x v="50"/>
    <x v="5"/>
    <x v="4"/>
    <x v="4"/>
    <x v="19"/>
  </r>
  <r>
    <x v="51"/>
    <x v="49"/>
    <x v="0"/>
    <x v="4"/>
    <x v="0"/>
    <x v="19"/>
    <x v="45"/>
    <x v="51"/>
    <x v="5"/>
    <x v="4"/>
    <x v="4"/>
    <x v="19"/>
  </r>
  <r>
    <x v="52"/>
    <x v="50"/>
    <x v="0"/>
    <x v="4"/>
    <x v="0"/>
    <x v="19"/>
    <x v="46"/>
    <x v="52"/>
    <x v="5"/>
    <x v="4"/>
    <x v="4"/>
    <x v="19"/>
  </r>
  <r>
    <x v="53"/>
    <x v="51"/>
    <x v="0"/>
    <x v="4"/>
    <x v="0"/>
    <x v="19"/>
    <x v="47"/>
    <x v="53"/>
    <x v="5"/>
    <x v="4"/>
    <x v="4"/>
    <x v="19"/>
  </r>
  <r>
    <x v="54"/>
    <x v="52"/>
    <x v="2"/>
    <x v="5"/>
    <x v="2"/>
    <x v="19"/>
    <x v="17"/>
    <x v="54"/>
    <x v="5"/>
    <x v="4"/>
    <x v="5"/>
    <x v="19"/>
  </r>
  <r>
    <x v="55"/>
    <x v="53"/>
    <x v="3"/>
    <x v="6"/>
    <x v="3"/>
    <x v="0"/>
    <x v="0"/>
    <x v="0"/>
    <x v="9"/>
    <x v="5"/>
    <x v="6"/>
    <x v="34"/>
  </r>
  <r>
    <x v="56"/>
    <x v="17"/>
    <x v="1"/>
    <x v="2"/>
    <x v="1"/>
    <x v="17"/>
    <x v="17"/>
    <x v="17"/>
    <x v="4"/>
    <x v="2"/>
    <x v="2"/>
    <x v="17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3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1"/>
    <x v="2"/>
    <x v="1"/>
    <x v="17"/>
    <x v="37"/>
    <x v="37"/>
    <x v="5"/>
    <x v="2"/>
    <x v="2"/>
    <x v="17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5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1"/>
    <x v="1"/>
    <x v="1"/>
    <x v="3"/>
    <x v="3"/>
    <x v="3"/>
    <x v="1"/>
    <x v="1"/>
    <x v="1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2"/>
    <x v="0"/>
    <x v="0"/>
    <x v="5"/>
  </r>
  <r>
    <x v="6"/>
    <x v="6"/>
    <x v="0"/>
    <x v="0"/>
    <x v="0"/>
    <x v="5"/>
    <x v="6"/>
    <x v="6"/>
    <x v="2"/>
    <x v="0"/>
    <x v="0"/>
    <x v="5"/>
  </r>
  <r>
    <x v="7"/>
    <x v="7"/>
    <x v="0"/>
    <x v="0"/>
    <x v="0"/>
    <x v="5"/>
    <x v="7"/>
    <x v="7"/>
    <x v="2"/>
    <x v="0"/>
    <x v="0"/>
    <x v="5"/>
  </r>
  <r>
    <x v="8"/>
    <x v="8"/>
    <x v="0"/>
    <x v="0"/>
    <x v="0"/>
    <x v="5"/>
    <x v="8"/>
    <x v="8"/>
    <x v="2"/>
    <x v="0"/>
    <x v="0"/>
    <x v="5"/>
  </r>
  <r>
    <x v="9"/>
    <x v="9"/>
    <x v="0"/>
    <x v="0"/>
    <x v="0"/>
    <x v="5"/>
    <x v="9"/>
    <x v="9"/>
    <x v="2"/>
    <x v="0"/>
    <x v="0"/>
    <x v="5"/>
  </r>
  <r>
    <x v="10"/>
    <x v="10"/>
    <x v="0"/>
    <x v="0"/>
    <x v="0"/>
    <x v="5"/>
    <x v="10"/>
    <x v="10"/>
    <x v="2"/>
    <x v="0"/>
    <x v="0"/>
    <x v="5"/>
  </r>
  <r>
    <x v="11"/>
    <x v="11"/>
    <x v="0"/>
    <x v="0"/>
    <x v="0"/>
    <x v="5"/>
    <x v="11"/>
    <x v="11"/>
    <x v="2"/>
    <x v="0"/>
    <x v="0"/>
    <x v="5"/>
  </r>
  <r>
    <x v="12"/>
    <x v="12"/>
    <x v="0"/>
    <x v="0"/>
    <x v="0"/>
    <x v="6"/>
    <x v="12"/>
    <x v="12"/>
    <x v="3"/>
    <x v="0"/>
    <x v="0"/>
    <x v="6"/>
  </r>
  <r>
    <x v="13"/>
    <x v="13"/>
    <x v="0"/>
    <x v="0"/>
    <x v="0"/>
    <x v="7"/>
    <x v="13"/>
    <x v="13"/>
    <x v="3"/>
    <x v="0"/>
    <x v="0"/>
    <x v="7"/>
  </r>
  <r>
    <x v="14"/>
    <x v="14"/>
    <x v="0"/>
    <x v="0"/>
    <x v="0"/>
    <x v="8"/>
    <x v="14"/>
    <x v="14"/>
    <x v="3"/>
    <x v="0"/>
    <x v="0"/>
    <x v="8"/>
  </r>
  <r>
    <x v="15"/>
    <x v="15"/>
    <x v="0"/>
    <x v="0"/>
    <x v="0"/>
    <x v="9"/>
    <x v="15"/>
    <x v="15"/>
    <x v="3"/>
    <x v="0"/>
    <x v="0"/>
    <x v="9"/>
  </r>
  <r>
    <x v="16"/>
    <x v="16"/>
    <x v="0"/>
    <x v="0"/>
    <x v="0"/>
    <x v="10"/>
    <x v="16"/>
    <x v="16"/>
    <x v="3"/>
    <x v="0"/>
    <x v="0"/>
    <x v="10"/>
  </r>
  <r>
    <x v="17"/>
    <x v="17"/>
    <x v="0"/>
    <x v="0"/>
    <x v="0"/>
    <x v="11"/>
    <x v="17"/>
    <x v="17"/>
    <x v="3"/>
    <x v="0"/>
    <x v="0"/>
    <x v="11"/>
  </r>
  <r>
    <x v="18"/>
    <x v="18"/>
    <x v="0"/>
    <x v="0"/>
    <x v="0"/>
    <x v="12"/>
    <x v="18"/>
    <x v="18"/>
    <x v="3"/>
    <x v="0"/>
    <x v="0"/>
    <x v="12"/>
  </r>
  <r>
    <x v="19"/>
    <x v="19"/>
    <x v="0"/>
    <x v="0"/>
    <x v="0"/>
    <x v="13"/>
    <x v="19"/>
    <x v="19"/>
    <x v="3"/>
    <x v="0"/>
    <x v="0"/>
    <x v="11"/>
  </r>
  <r>
    <x v="20"/>
    <x v="20"/>
    <x v="0"/>
    <x v="2"/>
    <x v="0"/>
    <x v="14"/>
    <x v="20"/>
    <x v="20"/>
    <x v="4"/>
    <x v="2"/>
    <x v="2"/>
    <x v="13"/>
  </r>
  <r>
    <x v="21"/>
    <x v="21"/>
    <x v="0"/>
    <x v="2"/>
    <x v="0"/>
    <x v="15"/>
    <x v="21"/>
    <x v="21"/>
    <x v="4"/>
    <x v="2"/>
    <x v="2"/>
    <x v="0"/>
  </r>
  <r>
    <x v="22"/>
    <x v="22"/>
    <x v="0"/>
    <x v="2"/>
    <x v="0"/>
    <x v="16"/>
    <x v="22"/>
    <x v="22"/>
    <x v="4"/>
    <x v="2"/>
    <x v="2"/>
    <x v="14"/>
  </r>
  <r>
    <x v="23"/>
    <x v="23"/>
    <x v="0"/>
    <x v="2"/>
    <x v="0"/>
    <x v="17"/>
    <x v="23"/>
    <x v="23"/>
    <x v="4"/>
    <x v="2"/>
    <x v="2"/>
    <x v="15"/>
  </r>
  <r>
    <x v="24"/>
    <x v="24"/>
    <x v="0"/>
    <x v="2"/>
    <x v="0"/>
    <x v="18"/>
    <x v="24"/>
    <x v="24"/>
    <x v="4"/>
    <x v="2"/>
    <x v="2"/>
    <x v="16"/>
  </r>
  <r>
    <x v="25"/>
    <x v="25"/>
    <x v="0"/>
    <x v="2"/>
    <x v="0"/>
    <x v="19"/>
    <x v="25"/>
    <x v="25"/>
    <x v="4"/>
    <x v="2"/>
    <x v="2"/>
    <x v="17"/>
  </r>
  <r>
    <x v="26"/>
    <x v="26"/>
    <x v="0"/>
    <x v="3"/>
    <x v="0"/>
    <x v="20"/>
    <x v="26"/>
    <x v="25"/>
    <x v="4"/>
    <x v="2"/>
    <x v="3"/>
    <x v="18"/>
  </r>
  <r>
    <x v="27"/>
    <x v="27"/>
    <x v="0"/>
    <x v="3"/>
    <x v="0"/>
    <x v="21"/>
    <x v="27"/>
    <x v="20"/>
    <x v="4"/>
    <x v="2"/>
    <x v="3"/>
    <x v="19"/>
  </r>
  <r>
    <x v="28"/>
    <x v="28"/>
    <x v="0"/>
    <x v="3"/>
    <x v="0"/>
    <x v="5"/>
    <x v="28"/>
    <x v="26"/>
    <x v="2"/>
    <x v="2"/>
    <x v="3"/>
    <x v="5"/>
  </r>
  <r>
    <x v="29"/>
    <x v="29"/>
    <x v="0"/>
    <x v="3"/>
    <x v="0"/>
    <x v="5"/>
    <x v="29"/>
    <x v="27"/>
    <x v="2"/>
    <x v="2"/>
    <x v="3"/>
    <x v="5"/>
  </r>
  <r>
    <x v="30"/>
    <x v="30"/>
    <x v="0"/>
    <x v="3"/>
    <x v="0"/>
    <x v="5"/>
    <x v="24"/>
    <x v="28"/>
    <x v="2"/>
    <x v="2"/>
    <x v="3"/>
    <x v="5"/>
  </r>
  <r>
    <x v="31"/>
    <x v="31"/>
    <x v="0"/>
    <x v="3"/>
    <x v="0"/>
    <x v="5"/>
    <x v="30"/>
    <x v="29"/>
    <x v="2"/>
    <x v="2"/>
    <x v="3"/>
    <x v="5"/>
  </r>
  <r>
    <x v="32"/>
    <x v="32"/>
    <x v="0"/>
    <x v="3"/>
    <x v="0"/>
    <x v="5"/>
    <x v="31"/>
    <x v="30"/>
    <x v="2"/>
    <x v="2"/>
    <x v="3"/>
    <x v="5"/>
  </r>
  <r>
    <x v="33"/>
    <x v="33"/>
    <x v="0"/>
    <x v="3"/>
    <x v="0"/>
    <x v="5"/>
    <x v="32"/>
    <x v="31"/>
    <x v="2"/>
    <x v="2"/>
    <x v="3"/>
    <x v="5"/>
  </r>
  <r>
    <x v="34"/>
    <x v="34"/>
    <x v="0"/>
    <x v="3"/>
    <x v="0"/>
    <x v="5"/>
    <x v="33"/>
    <x v="32"/>
    <x v="2"/>
    <x v="2"/>
    <x v="3"/>
    <x v="5"/>
  </r>
  <r>
    <x v="35"/>
    <x v="35"/>
    <x v="0"/>
    <x v="3"/>
    <x v="0"/>
    <x v="5"/>
    <x v="34"/>
    <x v="33"/>
    <x v="2"/>
    <x v="2"/>
    <x v="3"/>
    <x v="5"/>
  </r>
  <r>
    <x v="36"/>
    <x v="36"/>
    <x v="0"/>
    <x v="3"/>
    <x v="0"/>
    <x v="5"/>
    <x v="35"/>
    <x v="34"/>
    <x v="2"/>
    <x v="2"/>
    <x v="3"/>
    <x v="5"/>
  </r>
  <r>
    <x v="37"/>
    <x v="37"/>
    <x v="0"/>
    <x v="3"/>
    <x v="0"/>
    <x v="5"/>
    <x v="36"/>
    <x v="35"/>
    <x v="2"/>
    <x v="2"/>
    <x v="3"/>
    <x v="5"/>
  </r>
  <r>
    <x v="38"/>
    <x v="38"/>
    <x v="0"/>
    <x v="3"/>
    <x v="0"/>
    <x v="5"/>
    <x v="37"/>
    <x v="36"/>
    <x v="2"/>
    <x v="2"/>
    <x v="3"/>
    <x v="5"/>
  </r>
  <r>
    <x v="39"/>
    <x v="39"/>
    <x v="0"/>
    <x v="3"/>
    <x v="0"/>
    <x v="5"/>
    <x v="38"/>
    <x v="37"/>
    <x v="2"/>
    <x v="2"/>
    <x v="3"/>
    <x v="5"/>
  </r>
  <r>
    <x v="40"/>
    <x v="40"/>
    <x v="0"/>
    <x v="3"/>
    <x v="0"/>
    <x v="5"/>
    <x v="39"/>
    <x v="38"/>
    <x v="2"/>
    <x v="2"/>
    <x v="3"/>
    <x v="5"/>
  </r>
  <r>
    <x v="41"/>
    <x v="41"/>
    <x v="0"/>
    <x v="3"/>
    <x v="0"/>
    <x v="5"/>
    <x v="40"/>
    <x v="39"/>
    <x v="2"/>
    <x v="2"/>
    <x v="3"/>
    <x v="5"/>
  </r>
  <r>
    <x v="42"/>
    <x v="42"/>
    <x v="0"/>
    <x v="3"/>
    <x v="0"/>
    <x v="5"/>
    <x v="8"/>
    <x v="33"/>
    <x v="2"/>
    <x v="2"/>
    <x v="3"/>
    <x v="5"/>
  </r>
  <r>
    <x v="43"/>
    <x v="43"/>
    <x v="0"/>
    <x v="3"/>
    <x v="0"/>
    <x v="5"/>
    <x v="25"/>
    <x v="40"/>
    <x v="2"/>
    <x v="2"/>
    <x v="3"/>
    <x v="5"/>
  </r>
  <r>
    <x v="44"/>
    <x v="44"/>
    <x v="0"/>
    <x v="3"/>
    <x v="0"/>
    <x v="5"/>
    <x v="41"/>
    <x v="41"/>
    <x v="2"/>
    <x v="2"/>
    <x v="3"/>
    <x v="5"/>
  </r>
  <r>
    <x v="45"/>
    <x v="29"/>
    <x v="0"/>
    <x v="3"/>
    <x v="0"/>
    <x v="5"/>
    <x v="42"/>
    <x v="42"/>
    <x v="2"/>
    <x v="2"/>
    <x v="3"/>
    <x v="5"/>
  </r>
  <r>
    <x v="46"/>
    <x v="45"/>
    <x v="0"/>
    <x v="3"/>
    <x v="0"/>
    <x v="5"/>
    <x v="43"/>
    <x v="43"/>
    <x v="2"/>
    <x v="2"/>
    <x v="3"/>
    <x v="5"/>
  </r>
  <r>
    <x v="47"/>
    <x v="46"/>
    <x v="0"/>
    <x v="3"/>
    <x v="0"/>
    <x v="5"/>
    <x v="44"/>
    <x v="44"/>
    <x v="2"/>
    <x v="2"/>
    <x v="3"/>
    <x v="5"/>
  </r>
  <r>
    <x v="48"/>
    <x v="47"/>
    <x v="0"/>
    <x v="3"/>
    <x v="0"/>
    <x v="5"/>
    <x v="42"/>
    <x v="45"/>
    <x v="2"/>
    <x v="2"/>
    <x v="3"/>
    <x v="5"/>
  </r>
  <r>
    <x v="49"/>
    <x v="48"/>
    <x v="0"/>
    <x v="3"/>
    <x v="0"/>
    <x v="22"/>
    <x v="45"/>
    <x v="46"/>
    <x v="5"/>
    <x v="2"/>
    <x v="3"/>
    <x v="20"/>
  </r>
  <r>
    <x v="50"/>
    <x v="49"/>
    <x v="0"/>
    <x v="3"/>
    <x v="0"/>
    <x v="23"/>
    <x v="46"/>
    <x v="47"/>
    <x v="5"/>
    <x v="2"/>
    <x v="3"/>
    <x v="21"/>
  </r>
  <r>
    <x v="51"/>
    <x v="50"/>
    <x v="0"/>
    <x v="3"/>
    <x v="0"/>
    <x v="24"/>
    <x v="47"/>
    <x v="48"/>
    <x v="5"/>
    <x v="2"/>
    <x v="3"/>
    <x v="22"/>
  </r>
  <r>
    <x v="52"/>
    <x v="3"/>
    <x v="1"/>
    <x v="1"/>
    <x v="1"/>
    <x v="3"/>
    <x v="3"/>
    <x v="3"/>
    <x v="1"/>
    <x v="1"/>
    <x v="1"/>
    <x v="3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3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1"/>
    <x v="2"/>
    <x v="1"/>
    <x v="15"/>
    <x v="35"/>
    <x v="35"/>
    <x v="5"/>
    <x v="2"/>
    <x v="2"/>
    <x v="15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3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1"/>
    <x v="2"/>
    <x v="1"/>
    <x v="15"/>
    <x v="35"/>
    <x v="35"/>
    <x v="5"/>
    <x v="2"/>
    <x v="2"/>
    <x v="15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1"/>
    <x v="0"/>
    <x v="5"/>
    <x v="5"/>
    <x v="5"/>
    <x v="2"/>
    <x v="1"/>
    <x v="1"/>
    <x v="5"/>
  </r>
  <r>
    <x v="6"/>
    <x v="6"/>
    <x v="0"/>
    <x v="1"/>
    <x v="0"/>
    <x v="6"/>
    <x v="6"/>
    <x v="6"/>
    <x v="2"/>
    <x v="1"/>
    <x v="1"/>
    <x v="6"/>
  </r>
  <r>
    <x v="7"/>
    <x v="7"/>
    <x v="0"/>
    <x v="1"/>
    <x v="0"/>
    <x v="7"/>
    <x v="7"/>
    <x v="7"/>
    <x v="3"/>
    <x v="1"/>
    <x v="1"/>
    <x v="7"/>
  </r>
  <r>
    <x v="8"/>
    <x v="8"/>
    <x v="0"/>
    <x v="1"/>
    <x v="0"/>
    <x v="7"/>
    <x v="8"/>
    <x v="8"/>
    <x v="3"/>
    <x v="1"/>
    <x v="1"/>
    <x v="7"/>
  </r>
  <r>
    <x v="9"/>
    <x v="9"/>
    <x v="0"/>
    <x v="1"/>
    <x v="0"/>
    <x v="7"/>
    <x v="9"/>
    <x v="9"/>
    <x v="3"/>
    <x v="1"/>
    <x v="1"/>
    <x v="7"/>
  </r>
  <r>
    <x v="10"/>
    <x v="10"/>
    <x v="0"/>
    <x v="1"/>
    <x v="0"/>
    <x v="7"/>
    <x v="10"/>
    <x v="10"/>
    <x v="3"/>
    <x v="1"/>
    <x v="1"/>
    <x v="7"/>
  </r>
  <r>
    <x v="11"/>
    <x v="11"/>
    <x v="0"/>
    <x v="1"/>
    <x v="0"/>
    <x v="7"/>
    <x v="11"/>
    <x v="11"/>
    <x v="3"/>
    <x v="1"/>
    <x v="1"/>
    <x v="7"/>
  </r>
  <r>
    <x v="12"/>
    <x v="12"/>
    <x v="0"/>
    <x v="1"/>
    <x v="0"/>
    <x v="7"/>
    <x v="12"/>
    <x v="12"/>
    <x v="3"/>
    <x v="1"/>
    <x v="1"/>
    <x v="7"/>
  </r>
  <r>
    <x v="13"/>
    <x v="13"/>
    <x v="0"/>
    <x v="1"/>
    <x v="0"/>
    <x v="7"/>
    <x v="13"/>
    <x v="13"/>
    <x v="3"/>
    <x v="1"/>
    <x v="1"/>
    <x v="7"/>
  </r>
  <r>
    <x v="14"/>
    <x v="14"/>
    <x v="0"/>
    <x v="1"/>
    <x v="0"/>
    <x v="7"/>
    <x v="14"/>
    <x v="14"/>
    <x v="3"/>
    <x v="1"/>
    <x v="1"/>
    <x v="7"/>
  </r>
  <r>
    <x v="15"/>
    <x v="15"/>
    <x v="0"/>
    <x v="1"/>
    <x v="0"/>
    <x v="7"/>
    <x v="15"/>
    <x v="15"/>
    <x v="3"/>
    <x v="1"/>
    <x v="1"/>
    <x v="7"/>
  </r>
  <r>
    <x v="16"/>
    <x v="16"/>
    <x v="0"/>
    <x v="1"/>
    <x v="0"/>
    <x v="7"/>
    <x v="16"/>
    <x v="16"/>
    <x v="3"/>
    <x v="1"/>
    <x v="1"/>
    <x v="7"/>
  </r>
  <r>
    <x v="17"/>
    <x v="17"/>
    <x v="0"/>
    <x v="1"/>
    <x v="0"/>
    <x v="7"/>
    <x v="17"/>
    <x v="17"/>
    <x v="3"/>
    <x v="1"/>
    <x v="1"/>
    <x v="7"/>
  </r>
  <r>
    <x v="18"/>
    <x v="18"/>
    <x v="0"/>
    <x v="1"/>
    <x v="0"/>
    <x v="7"/>
    <x v="18"/>
    <x v="18"/>
    <x v="3"/>
    <x v="1"/>
    <x v="1"/>
    <x v="7"/>
  </r>
  <r>
    <x v="19"/>
    <x v="19"/>
    <x v="0"/>
    <x v="1"/>
    <x v="0"/>
    <x v="7"/>
    <x v="19"/>
    <x v="19"/>
    <x v="3"/>
    <x v="1"/>
    <x v="1"/>
    <x v="7"/>
  </r>
  <r>
    <x v="20"/>
    <x v="20"/>
    <x v="0"/>
    <x v="1"/>
    <x v="0"/>
    <x v="7"/>
    <x v="20"/>
    <x v="20"/>
    <x v="3"/>
    <x v="1"/>
    <x v="1"/>
    <x v="7"/>
  </r>
  <r>
    <x v="21"/>
    <x v="21"/>
    <x v="0"/>
    <x v="1"/>
    <x v="0"/>
    <x v="7"/>
    <x v="21"/>
    <x v="21"/>
    <x v="3"/>
    <x v="1"/>
    <x v="1"/>
    <x v="7"/>
  </r>
  <r>
    <x v="22"/>
    <x v="22"/>
    <x v="0"/>
    <x v="1"/>
    <x v="0"/>
    <x v="7"/>
    <x v="22"/>
    <x v="22"/>
    <x v="3"/>
    <x v="1"/>
    <x v="1"/>
    <x v="7"/>
  </r>
  <r>
    <x v="23"/>
    <x v="23"/>
    <x v="0"/>
    <x v="1"/>
    <x v="0"/>
    <x v="7"/>
    <x v="23"/>
    <x v="23"/>
    <x v="3"/>
    <x v="1"/>
    <x v="1"/>
    <x v="7"/>
  </r>
  <r>
    <x v="24"/>
    <x v="17"/>
    <x v="0"/>
    <x v="1"/>
    <x v="0"/>
    <x v="7"/>
    <x v="24"/>
    <x v="24"/>
    <x v="3"/>
    <x v="1"/>
    <x v="1"/>
    <x v="7"/>
  </r>
  <r>
    <x v="25"/>
    <x v="24"/>
    <x v="0"/>
    <x v="1"/>
    <x v="0"/>
    <x v="7"/>
    <x v="25"/>
    <x v="25"/>
    <x v="3"/>
    <x v="1"/>
    <x v="1"/>
    <x v="7"/>
  </r>
  <r>
    <x v="26"/>
    <x v="25"/>
    <x v="0"/>
    <x v="1"/>
    <x v="0"/>
    <x v="7"/>
    <x v="26"/>
    <x v="26"/>
    <x v="3"/>
    <x v="1"/>
    <x v="1"/>
    <x v="7"/>
  </r>
  <r>
    <x v="27"/>
    <x v="26"/>
    <x v="0"/>
    <x v="1"/>
    <x v="0"/>
    <x v="7"/>
    <x v="27"/>
    <x v="27"/>
    <x v="3"/>
    <x v="1"/>
    <x v="1"/>
    <x v="7"/>
  </r>
  <r>
    <x v="28"/>
    <x v="27"/>
    <x v="0"/>
    <x v="1"/>
    <x v="0"/>
    <x v="8"/>
    <x v="28"/>
    <x v="28"/>
    <x v="4"/>
    <x v="1"/>
    <x v="1"/>
    <x v="8"/>
  </r>
  <r>
    <x v="29"/>
    <x v="28"/>
    <x v="0"/>
    <x v="1"/>
    <x v="0"/>
    <x v="9"/>
    <x v="29"/>
    <x v="29"/>
    <x v="4"/>
    <x v="1"/>
    <x v="1"/>
    <x v="9"/>
  </r>
  <r>
    <x v="30"/>
    <x v="29"/>
    <x v="0"/>
    <x v="1"/>
    <x v="0"/>
    <x v="10"/>
    <x v="30"/>
    <x v="30"/>
    <x v="4"/>
    <x v="1"/>
    <x v="1"/>
    <x v="10"/>
  </r>
  <r>
    <x v="31"/>
    <x v="30"/>
    <x v="1"/>
    <x v="2"/>
    <x v="1"/>
    <x v="11"/>
    <x v="31"/>
    <x v="31"/>
    <x v="5"/>
    <x v="2"/>
    <x v="2"/>
    <x v="11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0"/>
    <x v="12"/>
    <x v="12"/>
    <x v="0"/>
    <x v="0"/>
    <x v="0"/>
    <x v="0"/>
  </r>
  <r>
    <x v="13"/>
    <x v="13"/>
    <x v="0"/>
    <x v="0"/>
    <x v="0"/>
    <x v="0"/>
    <x v="13"/>
    <x v="13"/>
    <x v="0"/>
    <x v="0"/>
    <x v="0"/>
    <x v="0"/>
  </r>
  <r>
    <x v="14"/>
    <x v="14"/>
    <x v="0"/>
    <x v="0"/>
    <x v="0"/>
    <x v="0"/>
    <x v="14"/>
    <x v="14"/>
    <x v="0"/>
    <x v="0"/>
    <x v="0"/>
    <x v="0"/>
  </r>
  <r>
    <x v="15"/>
    <x v="15"/>
    <x v="0"/>
    <x v="0"/>
    <x v="0"/>
    <x v="0"/>
    <x v="15"/>
    <x v="15"/>
    <x v="0"/>
    <x v="0"/>
    <x v="0"/>
    <x v="0"/>
  </r>
  <r>
    <x v="16"/>
    <x v="9"/>
    <x v="0"/>
    <x v="0"/>
    <x v="0"/>
    <x v="0"/>
    <x v="16"/>
    <x v="16"/>
    <x v="0"/>
    <x v="0"/>
    <x v="0"/>
    <x v="0"/>
  </r>
  <r>
    <x v="17"/>
    <x v="16"/>
    <x v="0"/>
    <x v="0"/>
    <x v="0"/>
    <x v="0"/>
    <x v="17"/>
    <x v="17"/>
    <x v="0"/>
    <x v="0"/>
    <x v="0"/>
    <x v="0"/>
  </r>
  <r>
    <x v="18"/>
    <x v="17"/>
    <x v="0"/>
    <x v="0"/>
    <x v="0"/>
    <x v="0"/>
    <x v="18"/>
    <x v="18"/>
    <x v="0"/>
    <x v="0"/>
    <x v="0"/>
    <x v="0"/>
  </r>
  <r>
    <x v="19"/>
    <x v="18"/>
    <x v="0"/>
    <x v="0"/>
    <x v="0"/>
    <x v="0"/>
    <x v="19"/>
    <x v="19"/>
    <x v="0"/>
    <x v="0"/>
    <x v="0"/>
    <x v="0"/>
  </r>
  <r>
    <x v="20"/>
    <x v="19"/>
    <x v="0"/>
    <x v="0"/>
    <x v="0"/>
    <x v="1"/>
    <x v="20"/>
    <x v="20"/>
    <x v="1"/>
    <x v="0"/>
    <x v="0"/>
    <x v="1"/>
  </r>
  <r>
    <x v="21"/>
    <x v="20"/>
    <x v="0"/>
    <x v="0"/>
    <x v="0"/>
    <x v="2"/>
    <x v="21"/>
    <x v="21"/>
    <x v="1"/>
    <x v="0"/>
    <x v="0"/>
    <x v="2"/>
  </r>
  <r>
    <x v="22"/>
    <x v="21"/>
    <x v="0"/>
    <x v="0"/>
    <x v="0"/>
    <x v="3"/>
    <x v="22"/>
    <x v="22"/>
    <x v="1"/>
    <x v="0"/>
    <x v="0"/>
    <x v="3"/>
  </r>
  <r>
    <x v="23"/>
    <x v="22"/>
    <x v="1"/>
    <x v="1"/>
    <x v="1"/>
    <x v="4"/>
    <x v="23"/>
    <x v="23"/>
    <x v="2"/>
    <x v="1"/>
    <x v="1"/>
    <x v="4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0"/>
    <x v="12"/>
    <x v="12"/>
    <x v="0"/>
    <x v="0"/>
    <x v="0"/>
    <x v="0"/>
  </r>
  <r>
    <x v="13"/>
    <x v="13"/>
    <x v="0"/>
    <x v="0"/>
    <x v="0"/>
    <x v="0"/>
    <x v="13"/>
    <x v="13"/>
    <x v="0"/>
    <x v="0"/>
    <x v="0"/>
    <x v="0"/>
  </r>
  <r>
    <x v="14"/>
    <x v="14"/>
    <x v="0"/>
    <x v="0"/>
    <x v="0"/>
    <x v="0"/>
    <x v="14"/>
    <x v="14"/>
    <x v="0"/>
    <x v="0"/>
    <x v="0"/>
    <x v="0"/>
  </r>
  <r>
    <x v="15"/>
    <x v="15"/>
    <x v="0"/>
    <x v="0"/>
    <x v="0"/>
    <x v="0"/>
    <x v="15"/>
    <x v="15"/>
    <x v="0"/>
    <x v="0"/>
    <x v="0"/>
    <x v="0"/>
  </r>
  <r>
    <x v="16"/>
    <x v="9"/>
    <x v="0"/>
    <x v="0"/>
    <x v="0"/>
    <x v="0"/>
    <x v="16"/>
    <x v="16"/>
    <x v="0"/>
    <x v="0"/>
    <x v="0"/>
    <x v="0"/>
  </r>
  <r>
    <x v="17"/>
    <x v="16"/>
    <x v="0"/>
    <x v="0"/>
    <x v="0"/>
    <x v="0"/>
    <x v="17"/>
    <x v="17"/>
    <x v="0"/>
    <x v="0"/>
    <x v="0"/>
    <x v="0"/>
  </r>
  <r>
    <x v="18"/>
    <x v="17"/>
    <x v="0"/>
    <x v="0"/>
    <x v="0"/>
    <x v="0"/>
    <x v="18"/>
    <x v="18"/>
    <x v="0"/>
    <x v="0"/>
    <x v="0"/>
    <x v="0"/>
  </r>
  <r>
    <x v="19"/>
    <x v="18"/>
    <x v="0"/>
    <x v="0"/>
    <x v="0"/>
    <x v="0"/>
    <x v="19"/>
    <x v="19"/>
    <x v="0"/>
    <x v="0"/>
    <x v="0"/>
    <x v="0"/>
  </r>
  <r>
    <x v="20"/>
    <x v="19"/>
    <x v="0"/>
    <x v="0"/>
    <x v="0"/>
    <x v="1"/>
    <x v="20"/>
    <x v="20"/>
    <x v="1"/>
    <x v="0"/>
    <x v="0"/>
    <x v="1"/>
  </r>
  <r>
    <x v="21"/>
    <x v="19"/>
    <x v="0"/>
    <x v="0"/>
    <x v="0"/>
    <x v="2"/>
    <x v="21"/>
    <x v="21"/>
    <x v="1"/>
    <x v="0"/>
    <x v="0"/>
    <x v="2"/>
  </r>
  <r>
    <x v="22"/>
    <x v="20"/>
    <x v="0"/>
    <x v="0"/>
    <x v="0"/>
    <x v="3"/>
    <x v="22"/>
    <x v="22"/>
    <x v="1"/>
    <x v="0"/>
    <x v="0"/>
    <x v="3"/>
  </r>
  <r>
    <x v="23"/>
    <x v="21"/>
    <x v="1"/>
    <x v="1"/>
    <x v="1"/>
    <x v="4"/>
    <x v="23"/>
    <x v="23"/>
    <x v="2"/>
    <x v="1"/>
    <x v="1"/>
    <x v="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0"/>
    <x v="12"/>
    <x v="12"/>
    <x v="0"/>
    <x v="0"/>
    <x v="0"/>
    <x v="0"/>
  </r>
  <r>
    <x v="13"/>
    <x v="13"/>
    <x v="0"/>
    <x v="0"/>
    <x v="0"/>
    <x v="0"/>
    <x v="13"/>
    <x v="13"/>
    <x v="0"/>
    <x v="0"/>
    <x v="0"/>
    <x v="0"/>
  </r>
  <r>
    <x v="14"/>
    <x v="14"/>
    <x v="0"/>
    <x v="0"/>
    <x v="0"/>
    <x v="0"/>
    <x v="14"/>
    <x v="14"/>
    <x v="0"/>
    <x v="0"/>
    <x v="0"/>
    <x v="0"/>
  </r>
  <r>
    <x v="15"/>
    <x v="15"/>
    <x v="0"/>
    <x v="0"/>
    <x v="0"/>
    <x v="0"/>
    <x v="15"/>
    <x v="15"/>
    <x v="0"/>
    <x v="0"/>
    <x v="0"/>
    <x v="0"/>
  </r>
  <r>
    <x v="16"/>
    <x v="9"/>
    <x v="0"/>
    <x v="0"/>
    <x v="0"/>
    <x v="0"/>
    <x v="16"/>
    <x v="16"/>
    <x v="0"/>
    <x v="0"/>
    <x v="0"/>
    <x v="0"/>
  </r>
  <r>
    <x v="17"/>
    <x v="16"/>
    <x v="0"/>
    <x v="0"/>
    <x v="0"/>
    <x v="0"/>
    <x v="17"/>
    <x v="17"/>
    <x v="0"/>
    <x v="0"/>
    <x v="0"/>
    <x v="0"/>
  </r>
  <r>
    <x v="18"/>
    <x v="17"/>
    <x v="0"/>
    <x v="0"/>
    <x v="0"/>
    <x v="0"/>
    <x v="18"/>
    <x v="18"/>
    <x v="0"/>
    <x v="0"/>
    <x v="0"/>
    <x v="0"/>
  </r>
  <r>
    <x v="19"/>
    <x v="18"/>
    <x v="0"/>
    <x v="0"/>
    <x v="0"/>
    <x v="0"/>
    <x v="19"/>
    <x v="19"/>
    <x v="0"/>
    <x v="0"/>
    <x v="0"/>
    <x v="0"/>
  </r>
  <r>
    <x v="20"/>
    <x v="19"/>
    <x v="0"/>
    <x v="0"/>
    <x v="0"/>
    <x v="1"/>
    <x v="20"/>
    <x v="20"/>
    <x v="1"/>
    <x v="0"/>
    <x v="0"/>
    <x v="1"/>
  </r>
  <r>
    <x v="21"/>
    <x v="19"/>
    <x v="0"/>
    <x v="0"/>
    <x v="0"/>
    <x v="2"/>
    <x v="21"/>
    <x v="21"/>
    <x v="1"/>
    <x v="0"/>
    <x v="0"/>
    <x v="2"/>
  </r>
  <r>
    <x v="22"/>
    <x v="20"/>
    <x v="0"/>
    <x v="0"/>
    <x v="0"/>
    <x v="3"/>
    <x v="22"/>
    <x v="22"/>
    <x v="1"/>
    <x v="0"/>
    <x v="0"/>
    <x v="3"/>
  </r>
  <r>
    <x v="23"/>
    <x v="21"/>
    <x v="1"/>
    <x v="1"/>
    <x v="1"/>
    <x v="4"/>
    <x v="23"/>
    <x v="23"/>
    <x v="2"/>
    <x v="1"/>
    <x v="1"/>
    <x v="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0"/>
    <x v="12"/>
    <x v="12"/>
    <x v="0"/>
    <x v="0"/>
    <x v="0"/>
    <x v="0"/>
  </r>
  <r>
    <x v="13"/>
    <x v="13"/>
    <x v="0"/>
    <x v="0"/>
    <x v="0"/>
    <x v="0"/>
    <x v="13"/>
    <x v="13"/>
    <x v="0"/>
    <x v="0"/>
    <x v="0"/>
    <x v="0"/>
  </r>
  <r>
    <x v="14"/>
    <x v="14"/>
    <x v="0"/>
    <x v="0"/>
    <x v="0"/>
    <x v="0"/>
    <x v="14"/>
    <x v="14"/>
    <x v="0"/>
    <x v="0"/>
    <x v="0"/>
    <x v="0"/>
  </r>
  <r>
    <x v="15"/>
    <x v="15"/>
    <x v="0"/>
    <x v="0"/>
    <x v="0"/>
    <x v="0"/>
    <x v="15"/>
    <x v="15"/>
    <x v="0"/>
    <x v="0"/>
    <x v="0"/>
    <x v="0"/>
  </r>
  <r>
    <x v="16"/>
    <x v="16"/>
    <x v="0"/>
    <x v="0"/>
    <x v="0"/>
    <x v="1"/>
    <x v="16"/>
    <x v="16"/>
    <x v="1"/>
    <x v="0"/>
    <x v="0"/>
    <x v="1"/>
  </r>
  <r>
    <x v="17"/>
    <x v="17"/>
    <x v="0"/>
    <x v="0"/>
    <x v="0"/>
    <x v="2"/>
    <x v="17"/>
    <x v="17"/>
    <x v="1"/>
    <x v="0"/>
    <x v="0"/>
    <x v="2"/>
  </r>
  <r>
    <x v="18"/>
    <x v="18"/>
    <x v="0"/>
    <x v="0"/>
    <x v="0"/>
    <x v="3"/>
    <x v="18"/>
    <x v="18"/>
    <x v="1"/>
    <x v="0"/>
    <x v="0"/>
    <x v="3"/>
  </r>
  <r>
    <x v="19"/>
    <x v="19"/>
    <x v="1"/>
    <x v="1"/>
    <x v="1"/>
    <x v="4"/>
    <x v="19"/>
    <x v="19"/>
    <x v="2"/>
    <x v="1"/>
    <x v="1"/>
    <x v="4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1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1"/>
    <x v="1"/>
    <x v="1"/>
    <x v="4"/>
    <x v="17"/>
    <x v="17"/>
    <x v="2"/>
    <x v="1"/>
    <x v="1"/>
    <x v="4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1"/>
    <x v="1"/>
    <x v="1"/>
    <x v="4"/>
    <x v="15"/>
    <x v="15"/>
    <x v="2"/>
    <x v="1"/>
    <x v="1"/>
    <x v="4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1"/>
    <x v="1"/>
    <x v="1"/>
    <x v="4"/>
    <x v="15"/>
    <x v="15"/>
    <x v="2"/>
    <x v="1"/>
    <x v="1"/>
    <x v="4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1"/>
    <x v="11"/>
    <x v="11"/>
    <x v="1"/>
    <x v="0"/>
    <x v="0"/>
    <x v="1"/>
  </r>
  <r>
    <x v="12"/>
    <x v="12"/>
    <x v="0"/>
    <x v="0"/>
    <x v="0"/>
    <x v="2"/>
    <x v="12"/>
    <x v="12"/>
    <x v="1"/>
    <x v="0"/>
    <x v="0"/>
    <x v="2"/>
  </r>
  <r>
    <x v="13"/>
    <x v="13"/>
    <x v="0"/>
    <x v="0"/>
    <x v="0"/>
    <x v="3"/>
    <x v="13"/>
    <x v="13"/>
    <x v="1"/>
    <x v="0"/>
    <x v="0"/>
    <x v="3"/>
  </r>
  <r>
    <x v="14"/>
    <x v="14"/>
    <x v="1"/>
    <x v="1"/>
    <x v="1"/>
    <x v="4"/>
    <x v="14"/>
    <x v="14"/>
    <x v="2"/>
    <x v="1"/>
    <x v="1"/>
    <x v="4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1"/>
    <x v="0"/>
    <x v="0"/>
    <x v="0"/>
    <x v="0"/>
    <x v="4"/>
    <x v="4"/>
    <x v="0"/>
    <x v="0"/>
    <x v="0"/>
    <x v="0"/>
  </r>
  <r>
    <x v="5"/>
    <x v="4"/>
    <x v="0"/>
    <x v="0"/>
    <x v="0"/>
    <x v="0"/>
    <x v="5"/>
    <x v="5"/>
    <x v="0"/>
    <x v="0"/>
    <x v="0"/>
    <x v="0"/>
  </r>
  <r>
    <x v="6"/>
    <x v="5"/>
    <x v="0"/>
    <x v="0"/>
    <x v="0"/>
    <x v="0"/>
    <x v="6"/>
    <x v="6"/>
    <x v="0"/>
    <x v="0"/>
    <x v="0"/>
    <x v="0"/>
  </r>
  <r>
    <x v="7"/>
    <x v="6"/>
    <x v="0"/>
    <x v="0"/>
    <x v="0"/>
    <x v="0"/>
    <x v="7"/>
    <x v="7"/>
    <x v="0"/>
    <x v="0"/>
    <x v="0"/>
    <x v="0"/>
  </r>
  <r>
    <x v="8"/>
    <x v="7"/>
    <x v="0"/>
    <x v="0"/>
    <x v="0"/>
    <x v="0"/>
    <x v="8"/>
    <x v="8"/>
    <x v="0"/>
    <x v="0"/>
    <x v="0"/>
    <x v="0"/>
  </r>
  <r>
    <x v="9"/>
    <x v="8"/>
    <x v="0"/>
    <x v="0"/>
    <x v="0"/>
    <x v="0"/>
    <x v="9"/>
    <x v="9"/>
    <x v="0"/>
    <x v="0"/>
    <x v="0"/>
    <x v="0"/>
  </r>
  <r>
    <x v="10"/>
    <x v="9"/>
    <x v="0"/>
    <x v="0"/>
    <x v="0"/>
    <x v="0"/>
    <x v="10"/>
    <x v="10"/>
    <x v="0"/>
    <x v="0"/>
    <x v="0"/>
    <x v="0"/>
  </r>
  <r>
    <x v="11"/>
    <x v="10"/>
    <x v="0"/>
    <x v="0"/>
    <x v="0"/>
    <x v="1"/>
    <x v="11"/>
    <x v="11"/>
    <x v="1"/>
    <x v="0"/>
    <x v="0"/>
    <x v="1"/>
  </r>
  <r>
    <x v="12"/>
    <x v="11"/>
    <x v="0"/>
    <x v="0"/>
    <x v="0"/>
    <x v="2"/>
    <x v="12"/>
    <x v="12"/>
    <x v="1"/>
    <x v="0"/>
    <x v="0"/>
    <x v="2"/>
  </r>
  <r>
    <x v="13"/>
    <x v="12"/>
    <x v="0"/>
    <x v="0"/>
    <x v="0"/>
    <x v="3"/>
    <x v="13"/>
    <x v="13"/>
    <x v="1"/>
    <x v="0"/>
    <x v="0"/>
    <x v="3"/>
  </r>
  <r>
    <x v="14"/>
    <x v="13"/>
    <x v="1"/>
    <x v="1"/>
    <x v="1"/>
    <x v="4"/>
    <x v="14"/>
    <x v="14"/>
    <x v="2"/>
    <x v="1"/>
    <x v="1"/>
    <x v="4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1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1"/>
    <x v="10"/>
    <x v="10"/>
    <x v="1"/>
    <x v="0"/>
    <x v="0"/>
    <x v="1"/>
  </r>
  <r>
    <x v="11"/>
    <x v="11"/>
    <x v="0"/>
    <x v="0"/>
    <x v="0"/>
    <x v="2"/>
    <x v="11"/>
    <x v="11"/>
    <x v="1"/>
    <x v="0"/>
    <x v="0"/>
    <x v="2"/>
  </r>
  <r>
    <x v="12"/>
    <x v="12"/>
    <x v="0"/>
    <x v="0"/>
    <x v="0"/>
    <x v="3"/>
    <x v="12"/>
    <x v="12"/>
    <x v="1"/>
    <x v="0"/>
    <x v="0"/>
    <x v="3"/>
  </r>
  <r>
    <x v="13"/>
    <x v="13"/>
    <x v="1"/>
    <x v="1"/>
    <x v="1"/>
    <x v="4"/>
    <x v="13"/>
    <x v="13"/>
    <x v="2"/>
    <x v="1"/>
    <x v="1"/>
    <x v="4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1"/>
    <x v="11"/>
    <x v="11"/>
    <x v="1"/>
    <x v="0"/>
    <x v="0"/>
    <x v="1"/>
  </r>
  <r>
    <x v="12"/>
    <x v="12"/>
    <x v="0"/>
    <x v="0"/>
    <x v="0"/>
    <x v="2"/>
    <x v="12"/>
    <x v="12"/>
    <x v="1"/>
    <x v="0"/>
    <x v="0"/>
    <x v="2"/>
  </r>
  <r>
    <x v="13"/>
    <x v="13"/>
    <x v="0"/>
    <x v="0"/>
    <x v="0"/>
    <x v="3"/>
    <x v="13"/>
    <x v="13"/>
    <x v="1"/>
    <x v="0"/>
    <x v="0"/>
    <x v="3"/>
  </r>
  <r>
    <x v="14"/>
    <x v="14"/>
    <x v="1"/>
    <x v="1"/>
    <x v="1"/>
    <x v="4"/>
    <x v="14"/>
    <x v="14"/>
    <x v="2"/>
    <x v="1"/>
    <x v="1"/>
    <x v="4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1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1"/>
    <x v="1"/>
    <x v="0"/>
    <x v="4"/>
    <x v="12"/>
    <x v="12"/>
    <x v="2"/>
    <x v="0"/>
    <x v="0"/>
    <x v="4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1"/>
    <x v="1"/>
    <x v="0"/>
    <x v="4"/>
    <x v="12"/>
    <x v="12"/>
    <x v="2"/>
    <x v="0"/>
    <x v="0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pivotTable1.xml><?xml version="1.0" encoding="utf-8"?>
<pivotTableDefinition xmlns="http://schemas.openxmlformats.org/spreadsheetml/2006/main" name="数据透视表5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88" firstHeaderRow="0" firstDataRow="1" firstDataCol="1"/>
  <pivotFields count="8">
    <pivotField axis="axisRow" compact="0" showAll="0">
      <items count="76">
        <item x="7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compact="0" showAll="0"/>
    <pivotField dataField="1" compact="0" showAll="0">
      <items count="75">
        <item x="0"/>
        <item x="1"/>
        <item x="2"/>
        <item x="3"/>
        <item x="4"/>
        <item x="5"/>
        <item x="6"/>
        <item x="2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dataField="1" compact="0" showAll="0">
      <items count="49">
        <item x="0"/>
        <item x="1"/>
        <item x="3"/>
        <item x="2"/>
        <item x="4"/>
        <item x="17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dataField="1" compact="0" showAll="0">
      <items count="75">
        <item x="1"/>
        <item x="5"/>
        <item x="3"/>
        <item x="2"/>
        <item x="0"/>
        <item x="6"/>
        <item x="4"/>
        <item x="2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dataField="1" compact="0" showAll="0">
      <items count="46">
        <item x="0"/>
        <item x="2"/>
        <item x="3"/>
        <item x="5"/>
        <item x="1"/>
        <item x="6"/>
        <item x="4"/>
        <item x="2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dataField="1" compact="0" showAll="0">
      <items count="75">
        <item x="0"/>
        <item x="1"/>
        <item x="2"/>
        <item x="3"/>
        <item x="4"/>
        <item x="5"/>
        <item x="6"/>
        <item x="2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compact="0" showAll="0"/>
  </pivotFields>
  <rowFields count="1">
    <field x="0"/>
  </rowFields>
  <rowItems count="7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现金金额" fld="4" baseField="0" baseItem="0"/>
    <dataField name="求和项:物业总价值" fld="3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9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O1:R19" firstHeaderRow="0" firstDataRow="1" firstDataCol="1"/>
  <pivotFields count="12">
    <pivotField axis="axisRow" compact="0" showAll="0">
      <items count="18">
        <item x="1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  <pivotField compact="0" showAll="0">
      <items count="19">
        <item x="1"/>
        <item x="0"/>
        <item x="2"/>
        <item x="4"/>
        <item x="3"/>
        <item x="5"/>
        <item x="17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>
      <items count="7">
        <item x="0"/>
        <item x="5"/>
        <item x="1"/>
        <item x="2"/>
        <item x="3"/>
        <item x="4"/>
        <item t="default"/>
      </items>
    </pivotField>
    <pivotField compact="0" showAll="0">
      <items count="6">
        <item x="0"/>
        <item x="4"/>
        <item x="1"/>
        <item x="2"/>
        <item x="3"/>
        <item t="default"/>
      </items>
    </pivotField>
    <pivotField compact="0" showAll="0">
      <items count="17">
        <item x="0"/>
        <item x="2"/>
        <item x="5"/>
        <item x="3"/>
        <item x="1"/>
        <item x="4"/>
        <item x="1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dataField="1" compact="0" showAll="0">
      <items count="16">
        <item x="4"/>
        <item x="1"/>
        <item x="3"/>
        <item x="5"/>
        <item x="2"/>
        <item x="0"/>
        <item x="14"/>
        <item x="6"/>
        <item x="7"/>
        <item x="8"/>
        <item x="9"/>
        <item x="10"/>
        <item x="11"/>
        <item x="12"/>
        <item x="13"/>
        <item t="default"/>
      </items>
    </pivotField>
    <pivotField dataField="1" compact="0" showAll="0">
      <items count="17">
        <item x="0"/>
        <item x="1"/>
        <item x="2"/>
        <item x="3"/>
        <item x="4"/>
        <item x="5"/>
        <item x="1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>
      <items count="7">
        <item x="1"/>
        <item x="0"/>
        <item x="5"/>
        <item x="2"/>
        <item x="3"/>
        <item x="4"/>
        <item t="default"/>
      </items>
    </pivotField>
    <pivotField compact="0" showAll="0">
      <items count="5">
        <item x="0"/>
        <item x="3"/>
        <item x="1"/>
        <item x="2"/>
        <item t="default"/>
      </items>
    </pivotField>
    <pivotField compact="0" showAll="0">
      <items count="5">
        <item x="0"/>
        <item x="3"/>
        <item x="1"/>
        <item x="2"/>
        <item t="default"/>
      </items>
    </pivotField>
    <pivotField dataField="1" compact="0" showAll="0">
      <items count="18">
        <item x="0"/>
        <item x="2"/>
        <item x="5"/>
        <item x="3"/>
        <item x="1"/>
        <item x="4"/>
        <item x="16"/>
        <item x="6"/>
        <item x="7"/>
        <item x="8"/>
        <item x="9"/>
        <item x="10"/>
        <item x="11"/>
        <item x="12"/>
        <item x="13"/>
        <item x="14"/>
        <item x="15"/>
        <item t="default"/>
      </items>
    </pivotField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19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Q3:T43" firstHeaderRow="0" firstDataRow="1" firstDataCol="1"/>
  <pivotFields count="12">
    <pivotField axis="axisRow" compact="0" showAll="0">
      <items count="40">
        <item x="3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6">
        <item x="3"/>
        <item x="1"/>
        <item x="24"/>
        <item x="18"/>
        <item x="11"/>
        <item x="20"/>
        <item x="22"/>
        <item x="14"/>
        <item x="7"/>
        <item x="15"/>
        <item x="2"/>
        <item x="21"/>
        <item x="9"/>
        <item x="8"/>
        <item x="27"/>
        <item x="17"/>
        <item x="6"/>
        <item x="13"/>
        <item x="19"/>
        <item x="31"/>
        <item x="4"/>
        <item x="5"/>
        <item x="12"/>
        <item x="0"/>
        <item x="16"/>
        <item x="10"/>
        <item x="32"/>
        <item x="29"/>
        <item x="26"/>
        <item x="30"/>
        <item x="28"/>
        <item x="33"/>
        <item x="25"/>
        <item x="23"/>
        <item x="34"/>
        <item t="default"/>
      </items>
    </pivotField>
    <pivotField dataField="1" compact="0" showAll="0">
      <items count="39">
        <item x="33"/>
        <item x="34"/>
        <item x="35"/>
        <item x="32"/>
        <item x="36"/>
        <item x="31"/>
        <item x="30"/>
        <item x="29"/>
        <item x="28"/>
        <item x="27"/>
        <item x="0"/>
        <item x="26"/>
        <item x="22"/>
        <item x="24"/>
        <item x="21"/>
        <item x="19"/>
        <item x="23"/>
        <item x="20"/>
        <item x="1"/>
        <item x="18"/>
        <item x="17"/>
        <item x="15"/>
        <item x="16"/>
        <item x="2"/>
        <item x="14"/>
        <item x="6"/>
        <item x="13"/>
        <item x="12"/>
        <item x="8"/>
        <item x="5"/>
        <item x="11"/>
        <item x="4"/>
        <item x="10"/>
        <item x="9"/>
        <item x="7"/>
        <item x="3"/>
        <item x="25"/>
        <item x="37"/>
        <item t="default"/>
      </items>
    </pivotField>
    <pivotField compact="0" showAll="0"/>
    <pivotField compact="0" showAll="0"/>
    <pivotField compact="0" showAll="0"/>
    <pivotField dataField="1" compact="0" showAll="0">
      <items count="32">
        <item x="28"/>
        <item x="29"/>
        <item x="22"/>
        <item x="18"/>
        <item x="14"/>
        <item x="23"/>
        <item x="17"/>
        <item x="13"/>
        <item x="20"/>
        <item x="11"/>
        <item x="5"/>
        <item x="6"/>
        <item x="0"/>
        <item x="10"/>
        <item x="3"/>
        <item x="2"/>
        <item x="16"/>
        <item x="7"/>
        <item x="9"/>
        <item x="15"/>
        <item x="26"/>
        <item x="21"/>
        <item x="24"/>
        <item x="19"/>
        <item x="8"/>
        <item x="12"/>
        <item x="1"/>
        <item x="4"/>
        <item x="27"/>
        <item x="25"/>
        <item x="30"/>
        <item t="default"/>
      </items>
    </pivotField>
  </pivotFields>
  <rowFields count="1">
    <field x="0"/>
  </rowFields>
  <rowItems count="4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5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48" firstHeaderRow="0" firstDataRow="1" firstDataCol="1"/>
  <pivotFields count="12">
    <pivotField axis="axisRow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2">
        <item x="12"/>
        <item x="3"/>
        <item x="7"/>
        <item x="10"/>
        <item x="2"/>
        <item x="6"/>
        <item x="11"/>
        <item x="14"/>
        <item x="17"/>
        <item x="4"/>
        <item x="15"/>
        <item x="8"/>
        <item x="9"/>
        <item x="1"/>
        <item x="16"/>
        <item x="5"/>
        <item x="0"/>
        <item x="13"/>
        <item x="18"/>
        <item x="19"/>
        <item x="20"/>
        <item t="default"/>
      </items>
    </pivotField>
    <pivotField dataField="1" compact="0" showAll="0">
      <items count="43">
        <item x="32"/>
        <item x="31"/>
        <item x="33"/>
        <item x="30"/>
        <item x="35"/>
        <item x="34"/>
        <item x="29"/>
        <item x="36"/>
        <item x="0"/>
        <item x="1"/>
        <item x="28"/>
        <item x="27"/>
        <item x="26"/>
        <item x="13"/>
        <item x="25"/>
        <item x="20"/>
        <item x="2"/>
        <item x="18"/>
        <item x="22"/>
        <item x="23"/>
        <item x="21"/>
        <item x="19"/>
        <item x="15"/>
        <item x="3"/>
        <item x="16"/>
        <item x="14"/>
        <item x="17"/>
        <item x="11"/>
        <item x="4"/>
        <item x="12"/>
        <item x="9"/>
        <item x="10"/>
        <item x="5"/>
        <item x="6"/>
        <item x="8"/>
        <item x="7"/>
        <item x="24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35">
        <item x="26"/>
        <item x="25"/>
        <item x="20"/>
        <item x="12"/>
        <item x="6"/>
        <item x="4"/>
        <item x="19"/>
        <item x="8"/>
        <item x="14"/>
        <item x="21"/>
        <item x="0"/>
        <item x="11"/>
        <item x="17"/>
        <item x="13"/>
        <item x="1"/>
        <item x="18"/>
        <item x="9"/>
        <item x="5"/>
        <item x="15"/>
        <item x="23"/>
        <item x="2"/>
        <item x="7"/>
        <item x="16"/>
        <item x="10"/>
        <item x="3"/>
        <item x="24"/>
        <item x="22"/>
        <item x="27"/>
        <item x="28"/>
        <item x="29"/>
        <item x="30"/>
        <item x="31"/>
        <item x="32"/>
        <item x="33"/>
        <item t="default"/>
      </items>
    </pivotField>
  </pivotFields>
  <rowFields count="1">
    <field x="0"/>
  </rowFields>
  <rowItems count="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3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34" firstHeaderRow="0" firstDataRow="1" firstDataCol="1"/>
  <pivotFields count="12">
    <pivotField axis="axisRow" compact="0" showAll="0">
      <items count="31">
        <item x="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8">
        <item x="15"/>
        <item x="9"/>
        <item x="25"/>
        <item x="23"/>
        <item x="2"/>
        <item x="11"/>
        <item x="13"/>
        <item x="24"/>
        <item x="18"/>
        <item x="5"/>
        <item x="6"/>
        <item x="7"/>
        <item x="20"/>
        <item x="16"/>
        <item x="12"/>
        <item x="22"/>
        <item x="8"/>
        <item x="4"/>
        <item x="10"/>
        <item x="3"/>
        <item x="19"/>
        <item x="21"/>
        <item x="1"/>
        <item x="17"/>
        <item x="0"/>
        <item x="14"/>
        <item x="26"/>
        <item t="default"/>
      </items>
    </pivotField>
    <pivotField dataField="1" compact="0" showAll="0">
      <items count="29">
        <item x="23"/>
        <item x="22"/>
        <item x="24"/>
        <item x="0"/>
        <item x="25"/>
        <item x="21"/>
        <item x="26"/>
        <item x="1"/>
        <item x="20"/>
        <item x="2"/>
        <item x="3"/>
        <item x="19"/>
        <item x="4"/>
        <item x="18"/>
        <item x="5"/>
        <item x="17"/>
        <item x="6"/>
        <item x="16"/>
        <item x="14"/>
        <item x="7"/>
        <item x="12"/>
        <item x="11"/>
        <item x="13"/>
        <item x="9"/>
        <item x="10"/>
        <item x="8"/>
        <item x="15"/>
        <item x="27"/>
        <item t="default"/>
      </items>
    </pivotField>
    <pivotField compact="0" showAll="0"/>
    <pivotField compact="0" showAll="0"/>
    <pivotField compact="0" showAll="0"/>
    <pivotField dataField="1" compact="0" showAll="0">
      <items count="23">
        <item x="0"/>
        <item x="18"/>
        <item x="12"/>
        <item x="7"/>
        <item x="10"/>
        <item x="13"/>
        <item x="3"/>
        <item x="4"/>
        <item x="8"/>
        <item x="1"/>
        <item x="6"/>
        <item x="11"/>
        <item x="5"/>
        <item x="16"/>
        <item x="14"/>
        <item x="9"/>
        <item x="2"/>
        <item x="17"/>
        <item x="15"/>
        <item x="19"/>
        <item x="20"/>
        <item x="21"/>
        <item t="default"/>
      </items>
    </pivotField>
  </pivotFields>
  <rowFields count="1">
    <field x="0"/>
  </rowFields>
  <rowItems count="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最近7天利润" fld="7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6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D3:AG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4">
        <item x="1"/>
        <item x="3"/>
        <item x="15"/>
        <item x="2"/>
        <item x="5"/>
        <item x="16"/>
        <item x="8"/>
        <item x="12"/>
        <item x="18"/>
        <item x="6"/>
        <item x="10"/>
        <item x="9"/>
        <item x="17"/>
        <item x="4"/>
        <item x="7"/>
        <item x="14"/>
        <item x="13"/>
        <item x="0"/>
        <item x="11"/>
        <item x="19"/>
        <item x="20"/>
        <item x="21"/>
        <item x="22"/>
        <item t="default"/>
      </items>
    </pivotField>
    <pivotField dataField="1" compact="0" showAll="0">
      <items count="42">
        <item x="31"/>
        <item x="30"/>
        <item x="0"/>
        <item x="29"/>
        <item x="32"/>
        <item x="33"/>
        <item x="28"/>
        <item x="34"/>
        <item x="1"/>
        <item x="27"/>
        <item x="2"/>
        <item x="26"/>
        <item x="3"/>
        <item x="25"/>
        <item x="24"/>
        <item x="4"/>
        <item x="22"/>
        <item x="20"/>
        <item x="5"/>
        <item x="18"/>
        <item x="19"/>
        <item x="6"/>
        <item x="16"/>
        <item x="21"/>
        <item x="13"/>
        <item x="17"/>
        <item x="14"/>
        <item x="12"/>
        <item x="11"/>
        <item x="15"/>
        <item x="10"/>
        <item x="7"/>
        <item x="9"/>
        <item x="8"/>
        <item x="23"/>
        <item x="35"/>
        <item x="36"/>
        <item x="37"/>
        <item x="38"/>
        <item x="39"/>
        <item x="40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0"/>
        <item x="26"/>
        <item x="20"/>
        <item x="18"/>
        <item x="11"/>
        <item x="3"/>
        <item x="16"/>
        <item x="9"/>
        <item x="5"/>
        <item x="7"/>
        <item x="21"/>
        <item x="15"/>
        <item x="22"/>
        <item x="19"/>
        <item x="12"/>
        <item x="14"/>
        <item x="24"/>
        <item x="8"/>
        <item x="4"/>
        <item x="6"/>
        <item x="13"/>
        <item x="10"/>
        <item x="17"/>
        <item x="1"/>
        <item x="2"/>
        <item x="25"/>
        <item x="23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8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3">
        <item x="14"/>
        <item x="7"/>
        <item x="32"/>
        <item x="31"/>
        <item x="29"/>
        <item x="16"/>
        <item x="19"/>
        <item x="21"/>
        <item x="30"/>
        <item x="10"/>
        <item x="3"/>
        <item x="11"/>
        <item x="24"/>
        <item x="26"/>
        <item x="5"/>
        <item x="18"/>
        <item x="4"/>
        <item x="28"/>
        <item x="23"/>
        <item x="13"/>
        <item x="9"/>
        <item x="2"/>
        <item x="15"/>
        <item x="1"/>
        <item x="8"/>
        <item x="12"/>
        <item x="17"/>
        <item x="6"/>
        <item x="0"/>
        <item x="25"/>
        <item x="27"/>
        <item x="22"/>
        <item x="20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3">
        <item x="28"/>
        <item x="27"/>
        <item x="29"/>
        <item x="26"/>
        <item x="30"/>
        <item x="31"/>
        <item x="0"/>
        <item x="32"/>
        <item x="25"/>
        <item x="1"/>
        <item x="24"/>
        <item x="2"/>
        <item x="23"/>
        <item x="3"/>
        <item x="22"/>
        <item x="4"/>
        <item x="21"/>
        <item x="17"/>
        <item x="19"/>
        <item x="16"/>
        <item x="5"/>
        <item x="14"/>
        <item x="15"/>
        <item x="18"/>
        <item x="10"/>
        <item x="13"/>
        <item x="11"/>
        <item x="12"/>
        <item x="6"/>
        <item x="9"/>
        <item x="8"/>
        <item x="7"/>
        <item x="20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36">
        <item x="23"/>
        <item x="24"/>
        <item x="17"/>
        <item x="15"/>
        <item x="9"/>
        <item x="8"/>
        <item x="13"/>
        <item x="12"/>
        <item x="18"/>
        <item x="5"/>
        <item x="2"/>
        <item x="1"/>
        <item x="6"/>
        <item x="4"/>
        <item x="16"/>
        <item x="0"/>
        <item x="11"/>
        <item x="10"/>
        <item x="21"/>
        <item x="19"/>
        <item x="3"/>
        <item x="14"/>
        <item x="7"/>
        <item x="22"/>
        <item x="20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9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49" firstHeaderRow="0" firstDataRow="1" firstDataCol="1"/>
  <pivotFields count="12">
    <pivotField axis="axisRow" compact="0" showAll="0">
      <items count="46">
        <item x="4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compact="0" showAll="0"/>
    <pivotField compact="0" showAll="0">
      <items count="37">
        <item x="21"/>
        <item x="22"/>
        <item x="6"/>
        <item x="15"/>
        <item x="13"/>
        <item x="11"/>
        <item x="10"/>
        <item x="7"/>
        <item x="3"/>
        <item x="16"/>
        <item x="4"/>
        <item x="0"/>
        <item x="2"/>
        <item x="9"/>
        <item x="8"/>
        <item x="14"/>
        <item x="17"/>
        <item x="19"/>
        <item x="12"/>
        <item x="1"/>
        <item x="5"/>
        <item x="20"/>
        <item x="18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42">
        <item x="12"/>
        <item x="19"/>
        <item x="29"/>
        <item x="28"/>
        <item x="5"/>
        <item x="26"/>
        <item x="14"/>
        <item x="17"/>
        <item x="27"/>
        <item x="22"/>
        <item x="8"/>
        <item x="1"/>
        <item x="9"/>
        <item x="23"/>
        <item x="3"/>
        <item x="16"/>
        <item x="2"/>
        <item x="25"/>
        <item x="11"/>
        <item x="7"/>
        <item x="13"/>
        <item x="0"/>
        <item x="6"/>
        <item x="15"/>
        <item x="10"/>
        <item x="4"/>
        <item x="24"/>
        <item x="20"/>
        <item x="21"/>
        <item x="18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dataField="1" compact="0" showAll="0">
      <items count="45">
        <item x="26"/>
        <item x="25"/>
        <item x="27"/>
        <item x="24"/>
        <item x="28"/>
        <item x="29"/>
        <item x="0"/>
        <item x="30"/>
        <item x="23"/>
        <item x="1"/>
        <item x="22"/>
        <item x="2"/>
        <item x="21"/>
        <item x="3"/>
        <item x="20"/>
        <item x="4"/>
        <item x="5"/>
        <item x="19"/>
        <item x="15"/>
        <item x="12"/>
        <item x="14"/>
        <item x="17"/>
        <item x="13"/>
        <item x="6"/>
        <item x="16"/>
        <item x="11"/>
        <item x="8"/>
        <item x="10"/>
        <item x="9"/>
        <item x="7"/>
        <item x="18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37">
        <item x="22"/>
        <item x="21"/>
        <item x="6"/>
        <item x="15"/>
        <item x="13"/>
        <item x="11"/>
        <item x="7"/>
        <item x="3"/>
        <item x="10"/>
        <item x="16"/>
        <item x="4"/>
        <item x="9"/>
        <item x="0"/>
        <item x="2"/>
        <item x="8"/>
        <item x="14"/>
        <item x="19"/>
        <item x="17"/>
        <item x="12"/>
        <item x="5"/>
        <item x="1"/>
        <item x="20"/>
        <item x="18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2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64" firstHeaderRow="0" firstDataRow="1" firstDataCol="1"/>
  <pivotFields count="12">
    <pivotField axis="axisRow" compact="0" showAll="0">
      <items count="61">
        <item x="5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9">
        <item x="3"/>
        <item x="1"/>
        <item x="24"/>
        <item x="15"/>
        <item x="19"/>
        <item x="29"/>
        <item x="10"/>
        <item x="27"/>
        <item x="21"/>
        <item x="28"/>
        <item x="7"/>
        <item x="13"/>
        <item x="14"/>
        <item x="2"/>
        <item x="23"/>
        <item x="18"/>
        <item x="8"/>
        <item x="26"/>
        <item x="6"/>
        <item x="4"/>
        <item x="5"/>
        <item x="12"/>
        <item x="16"/>
        <item x="0"/>
        <item x="11"/>
        <item x="25"/>
        <item x="9"/>
        <item x="17"/>
        <item x="22"/>
        <item x="20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dataField="1" compact="0" showAll="0">
      <items count="56">
        <item x="31"/>
        <item x="32"/>
        <item x="30"/>
        <item x="29"/>
        <item x="33"/>
        <item x="34"/>
        <item x="35"/>
        <item x="28"/>
        <item x="27"/>
        <item x="26"/>
        <item x="0"/>
        <item x="25"/>
        <item x="1"/>
        <item x="24"/>
        <item x="22"/>
        <item x="2"/>
        <item x="20"/>
        <item x="21"/>
        <item x="19"/>
        <item x="18"/>
        <item x="17"/>
        <item x="15"/>
        <item x="14"/>
        <item x="16"/>
        <item x="3"/>
        <item x="13"/>
        <item x="12"/>
        <item x="6"/>
        <item x="11"/>
        <item x="8"/>
        <item x="9"/>
        <item x="10"/>
        <item x="4"/>
        <item x="7"/>
        <item x="5"/>
        <item x="23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/>
    <pivotField compact="0" showAll="0"/>
    <pivotField compact="0" showAll="0"/>
    <pivotField dataField="1" compact="0" showAll="0">
      <items count="42">
        <item x="28"/>
        <item x="27"/>
        <item x="21"/>
        <item x="16"/>
        <item x="12"/>
        <item x="19"/>
        <item x="0"/>
        <item x="9"/>
        <item x="17"/>
        <item x="22"/>
        <item x="13"/>
        <item x="2"/>
        <item x="6"/>
        <item x="5"/>
        <item x="7"/>
        <item x="10"/>
        <item x="23"/>
        <item x="3"/>
        <item x="15"/>
        <item x="25"/>
        <item x="20"/>
        <item x="18"/>
        <item x="11"/>
        <item x="14"/>
        <item x="8"/>
        <item x="1"/>
        <item x="4"/>
        <item x="26"/>
        <item x="24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</pivotFields>
  <rowFields count="1">
    <field x="0"/>
  </rowFields>
  <rowItems count="6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4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53" firstHeaderRow="0" firstDataRow="1" firstDataCol="1"/>
  <pivotFields count="12">
    <pivotField axis="axisRow" compact="0" showAll="0">
      <items count="50">
        <item x="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5">
        <item x="8"/>
        <item x="15"/>
        <item x="13"/>
        <item x="25"/>
        <item x="23"/>
        <item x="10"/>
        <item x="24"/>
        <item x="4"/>
        <item x="5"/>
        <item x="18"/>
        <item x="20"/>
        <item x="12"/>
        <item x="22"/>
        <item x="17"/>
        <item x="7"/>
        <item x="3"/>
        <item x="9"/>
        <item x="2"/>
        <item x="11"/>
        <item x="6"/>
        <item x="19"/>
        <item x="21"/>
        <item x="16"/>
        <item x="1"/>
        <item x="0"/>
        <item x="14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8">
        <item x="22"/>
        <item x="21"/>
        <item x="0"/>
        <item x="23"/>
        <item x="20"/>
        <item x="1"/>
        <item x="24"/>
        <item x="25"/>
        <item x="2"/>
        <item x="19"/>
        <item x="3"/>
        <item x="18"/>
        <item x="4"/>
        <item x="17"/>
        <item x="5"/>
        <item x="16"/>
        <item x="6"/>
        <item x="7"/>
        <item x="15"/>
        <item x="13"/>
        <item x="11"/>
        <item x="10"/>
        <item x="12"/>
        <item x="8"/>
        <item x="9"/>
        <item x="14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16"/>
        <item x="0"/>
        <item x="1"/>
        <item x="11"/>
        <item x="6"/>
        <item x="7"/>
        <item x="9"/>
        <item x="12"/>
        <item x="3"/>
        <item x="2"/>
        <item x="5"/>
        <item x="10"/>
        <item x="4"/>
        <item x="14"/>
        <item x="8"/>
        <item x="15"/>
        <item x="13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1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61" firstHeaderRow="0" firstDataRow="1" firstDataCol="1"/>
  <pivotFields count="12">
    <pivotField axis="axisRow" compact="0" showAll="0">
      <items count="58">
        <item x="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9">
        <item x="11"/>
        <item x="18"/>
        <item x="28"/>
        <item x="27"/>
        <item x="4"/>
        <item x="25"/>
        <item x="13"/>
        <item x="16"/>
        <item x="26"/>
        <item x="7"/>
        <item x="21"/>
        <item x="8"/>
        <item x="9"/>
        <item x="22"/>
        <item x="19"/>
        <item x="2"/>
        <item x="15"/>
        <item x="24"/>
        <item x="10"/>
        <item x="6"/>
        <item x="1"/>
        <item x="12"/>
        <item x="5"/>
        <item x="14"/>
        <item x="3"/>
        <item x="23"/>
        <item x="20"/>
        <item x="0"/>
        <item x="17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dataField="1" compact="0" showAll="0">
      <items count="56">
        <item x="25"/>
        <item x="24"/>
        <item x="26"/>
        <item x="0"/>
        <item x="23"/>
        <item x="27"/>
        <item x="28"/>
        <item x="1"/>
        <item x="29"/>
        <item x="22"/>
        <item x="2"/>
        <item x="21"/>
        <item x="3"/>
        <item x="20"/>
        <item x="4"/>
        <item x="19"/>
        <item x="5"/>
        <item x="6"/>
        <item x="18"/>
        <item x="16"/>
        <item x="14"/>
        <item x="7"/>
        <item x="13"/>
        <item x="15"/>
        <item x="11"/>
        <item x="12"/>
        <item x="10"/>
        <item x="9"/>
        <item x="8"/>
        <item x="17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/>
    <pivotField compact="0" showAll="0"/>
    <pivotField compact="0" showAll="0"/>
    <pivotField dataField="1" compact="0" showAll="0">
      <items count="36">
        <item x="0"/>
        <item x="20"/>
        <item x="21"/>
        <item x="9"/>
        <item x="14"/>
        <item x="16"/>
        <item x="15"/>
        <item x="12"/>
        <item x="5"/>
        <item x="6"/>
        <item x="3"/>
        <item x="10"/>
        <item x="1"/>
        <item x="2"/>
        <item x="8"/>
        <item x="13"/>
        <item x="7"/>
        <item x="18"/>
        <item x="4"/>
        <item x="11"/>
        <item x="19"/>
        <item x="17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</pivotFields>
  <rowFields count="1">
    <field x="0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58" firstHeaderRow="0" firstDataRow="1" firstDataCol="1"/>
  <pivotFields count="12">
    <pivotField axis="axisRow" compact="0" showAll="0">
      <items count="55">
        <item x="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0">
        <item x="10"/>
        <item x="3"/>
        <item x="18"/>
        <item x="5"/>
        <item x="8"/>
        <item x="19"/>
        <item x="13"/>
        <item x="15"/>
        <item x="12"/>
        <item x="7"/>
        <item x="17"/>
        <item x="2"/>
        <item x="4"/>
        <item x="6"/>
        <item x="14"/>
        <item x="16"/>
        <item x="1"/>
        <item x="20"/>
        <item x="11"/>
        <item x="0"/>
        <item x="9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dataField="1" compact="0" showAll="0">
      <items count="53">
        <item x="17"/>
        <item x="16"/>
        <item x="0"/>
        <item x="18"/>
        <item x="15"/>
        <item x="19"/>
        <item x="20"/>
        <item x="1"/>
        <item x="14"/>
        <item x="2"/>
        <item x="3"/>
        <item x="13"/>
        <item x="12"/>
        <item x="4"/>
        <item x="5"/>
        <item x="6"/>
        <item x="11"/>
        <item x="7"/>
        <item x="10"/>
        <item x="8"/>
        <item x="9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dataField="1" compact="0" showAll="0">
      <items count="28">
        <item x="0"/>
        <item x="7"/>
        <item x="6"/>
        <item x="2"/>
        <item x="4"/>
        <item x="1"/>
        <item x="5"/>
        <item x="8"/>
        <item x="10"/>
        <item x="3"/>
        <item x="12"/>
        <item x="11"/>
        <item x="9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12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58" firstHeaderRow="0" firstDataRow="1" firstDataCol="1"/>
  <pivotFields count="12">
    <pivotField axis="axisRow" compact="0" defaultSubtotal="0" showAll="0">
      <items count="54">
        <item x="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9">
        <item x="5"/>
        <item x="12"/>
        <item x="3"/>
        <item x="13"/>
        <item x="8"/>
        <item x="7"/>
        <item x="10"/>
        <item x="2"/>
        <item x="11"/>
        <item x="9"/>
        <item x="1"/>
        <item x="14"/>
        <item x="6"/>
        <item x="0"/>
        <item x="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dataField="1" compact="0" showAll="0">
      <items count="53">
        <item x="12"/>
        <item x="11"/>
        <item x="0"/>
        <item x="13"/>
        <item x="10"/>
        <item x="14"/>
        <item x="1"/>
        <item x="15"/>
        <item x="9"/>
        <item x="2"/>
        <item x="3"/>
        <item x="8"/>
        <item x="7"/>
        <item x="6"/>
        <item x="5"/>
        <item x="4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dataField="1" compact="0" showAll="0">
      <items count="27">
        <item x="8"/>
        <item x="0"/>
        <item x="1"/>
        <item x="2"/>
        <item x="5"/>
        <item x="3"/>
        <item x="7"/>
        <item x="6"/>
        <item x="4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</pivotFields>
  <rowFields count="1">
    <field x="0"/>
  </rowFields>
  <rowItems count="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79" firstHeaderRow="0" firstDataRow="1" firstDataCol="1"/>
  <pivotFields count="12">
    <pivotField axis="axisRow" compact="0" showAll="0">
      <items count="76">
        <item x="7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9">
        <item x="3"/>
        <item x="26"/>
        <item x="16"/>
        <item x="1"/>
        <item x="33"/>
        <item x="32"/>
        <item x="10"/>
        <item x="30"/>
        <item x="23"/>
        <item x="18"/>
        <item x="31"/>
        <item x="7"/>
        <item x="13"/>
        <item x="21"/>
        <item x="14"/>
        <item x="27"/>
        <item x="25"/>
        <item x="2"/>
        <item x="8"/>
        <item x="20"/>
        <item x="29"/>
        <item x="15"/>
        <item x="12"/>
        <item x="17"/>
        <item x="6"/>
        <item x="4"/>
        <item x="5"/>
        <item x="11"/>
        <item x="19"/>
        <item x="0"/>
        <item x="9"/>
        <item x="28"/>
        <item x="24"/>
        <item x="22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dataField="1" compact="0" showAll="0">
      <items count="75">
        <item x="33"/>
        <item x="32"/>
        <item x="34"/>
        <item x="35"/>
        <item x="31"/>
        <item x="36"/>
        <item x="37"/>
        <item x="30"/>
        <item x="29"/>
        <item x="28"/>
        <item x="0"/>
        <item x="27"/>
        <item x="1"/>
        <item x="26"/>
        <item x="24"/>
        <item x="22"/>
        <item x="2"/>
        <item x="23"/>
        <item x="21"/>
        <item x="19"/>
        <item x="20"/>
        <item x="18"/>
        <item x="16"/>
        <item x="15"/>
        <item x="17"/>
        <item x="14"/>
        <item x="13"/>
        <item x="12"/>
        <item x="3"/>
        <item x="11"/>
        <item x="6"/>
        <item x="8"/>
        <item x="9"/>
        <item x="10"/>
        <item x="5"/>
        <item x="4"/>
        <item x="7"/>
        <item x="25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8"/>
        <item x="29"/>
        <item x="22"/>
        <item x="13"/>
        <item x="20"/>
        <item x="11"/>
        <item x="17"/>
        <item x="9"/>
        <item x="14"/>
        <item x="6"/>
        <item x="18"/>
        <item x="23"/>
        <item x="0"/>
        <item x="5"/>
        <item x="2"/>
        <item x="7"/>
        <item x="26"/>
        <item x="10"/>
        <item x="16"/>
        <item x="21"/>
        <item x="3"/>
        <item x="12"/>
        <item x="24"/>
        <item x="19"/>
        <item x="15"/>
        <item x="8"/>
        <item x="1"/>
        <item x="4"/>
        <item x="27"/>
        <item x="25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</pivotFields>
  <rowFields count="1">
    <field x="0"/>
  </rowFields>
  <rowItems count="7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62" firstHeaderRow="0" firstDataRow="1" firstDataCol="1"/>
  <pivotFields count="12">
    <pivotField axis="axisRow" compact="0" showAll="0">
      <items count="59">
        <item x="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8">
        <item x="9"/>
        <item x="2"/>
        <item x="7"/>
        <item x="17"/>
        <item x="4"/>
        <item x="18"/>
        <item x="12"/>
        <item x="14"/>
        <item x="6"/>
        <item x="16"/>
        <item x="1"/>
        <item x="3"/>
        <item x="5"/>
        <item x="10"/>
        <item x="13"/>
        <item x="15"/>
        <item x="11"/>
        <item x="19"/>
        <item x="0"/>
        <item x="8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dataField="1" compact="0" showAll="0">
      <items count="58">
        <item x="16"/>
        <item x="15"/>
        <item x="0"/>
        <item x="17"/>
        <item x="14"/>
        <item x="18"/>
        <item x="1"/>
        <item x="19"/>
        <item x="2"/>
        <item x="13"/>
        <item x="3"/>
        <item x="12"/>
        <item x="4"/>
        <item x="11"/>
        <item x="5"/>
        <item x="6"/>
        <item x="10"/>
        <item x="7"/>
        <item x="9"/>
        <item x="8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compact="0" showAll="0"/>
    <pivotField compact="0" showAll="0"/>
    <pivotField compact="0" showAll="0"/>
    <pivotField dataField="1" compact="0" showAll="0">
      <items count="31">
        <item x="0"/>
        <item x="12"/>
        <item x="5"/>
        <item x="3"/>
        <item x="1"/>
        <item x="6"/>
        <item x="4"/>
        <item x="9"/>
        <item x="7"/>
        <item x="2"/>
        <item x="11"/>
        <item x="10"/>
        <item x="8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t="default"/>
      </items>
    </pivotField>
  </pivotFields>
  <rowFields count="1">
    <field x="0"/>
  </rowFields>
  <rowItems count="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3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57" firstHeaderRow="0" firstDataRow="1" firstDataCol="1"/>
  <pivotFields count="12">
    <pivotField axis="axisRow" compact="0" showAll="0">
      <items count="54">
        <item x="5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9">
        <item x="4"/>
        <item x="15"/>
        <item x="12"/>
        <item x="2"/>
        <item x="13"/>
        <item x="7"/>
        <item x="9"/>
        <item x="5"/>
        <item x="1"/>
        <item x="11"/>
        <item x="8"/>
        <item x="10"/>
        <item x="14"/>
        <item x="6"/>
        <item x="0"/>
        <item x="3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dataField="1" compact="0" showAll="0">
      <items count="50">
        <item x="11"/>
        <item x="10"/>
        <item x="12"/>
        <item x="0"/>
        <item x="13"/>
        <item x="14"/>
        <item x="9"/>
        <item x="15"/>
        <item x="1"/>
        <item x="2"/>
        <item x="8"/>
        <item x="7"/>
        <item x="6"/>
        <item x="5"/>
        <item x="4"/>
        <item x="3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t="default"/>
      </items>
    </pivotField>
    <pivotField compact="0" showAll="0"/>
    <pivotField compact="0" showAll="0"/>
    <pivotField compact="0" showAll="0"/>
    <pivotField dataField="1" compact="0" showAll="0">
      <items count="24">
        <item x="8"/>
        <item x="0"/>
        <item x="7"/>
        <item x="9"/>
        <item x="1"/>
        <item x="2"/>
        <item x="4"/>
        <item x="6"/>
        <item x="5"/>
        <item x="3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5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14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55" firstHeaderRow="0" firstDataRow="1" firstDataCol="1"/>
  <pivotFields count="12">
    <pivotField axis="axisRow" compact="0" showAll="0">
      <items count="52">
        <item x="5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10"/>
        <item x="11"/>
        <item x="5"/>
        <item x="7"/>
        <item x="9"/>
        <item x="3"/>
        <item x="6"/>
        <item x="8"/>
        <item x="4"/>
        <item x="12"/>
        <item x="2"/>
        <item x="0"/>
        <item x="1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dataField="1" compact="0" showAll="0">
      <items count="51">
        <item x="9"/>
        <item x="8"/>
        <item x="7"/>
        <item x="0"/>
        <item x="6"/>
        <item x="10"/>
        <item x="5"/>
        <item x="11"/>
        <item x="4"/>
        <item x="12"/>
        <item x="3"/>
        <item x="2"/>
        <item x="1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/>
    <pivotField compact="0" showAll="0"/>
    <pivotField compact="0" showAll="0"/>
    <pivotField dataField="1" compact="0" showAll="0">
      <items count="24">
        <item x="5"/>
        <item x="0"/>
        <item x="2"/>
        <item x="4"/>
        <item x="3"/>
        <item x="1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20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2"/>
        <item x="1"/>
        <item x="0"/>
        <item x="4"/>
        <item x="3"/>
        <item x="4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2"/>
        <item x="3"/>
        <item x="4"/>
        <item x="4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22">
        <item x="0"/>
        <item x="2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1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46" firstHeaderRow="0" firstDataRow="1" firstDataCol="1"/>
  <pivotFields count="12">
    <pivotField axis="axisRow" compact="0" showAll="0">
      <items count="43">
        <item x="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3">
        <item x="1"/>
        <item x="0"/>
        <item x="3"/>
        <item x="2"/>
        <item x="4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dataField="1" compact="0" showAll="0">
      <items count="43">
        <item x="0"/>
        <item x="1"/>
        <item x="2"/>
        <item x="3"/>
        <item x="4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compact="0" showAll="0"/>
    <pivotField compact="0" showAll="0"/>
    <pivotField compact="0" showAll="0"/>
    <pivotField dataField="1" compact="0" showAll="0">
      <items count="22">
        <item x="2"/>
        <item x="1"/>
        <item x="0"/>
        <item x="2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1">
    <field x="0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22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>
      <items count="22">
        <item x="2"/>
        <item x="1"/>
        <item x="0"/>
        <item x="2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dataField="1" compact="0" showAll="0">
      <items count="44">
        <item x="2"/>
        <item x="1"/>
        <item x="0"/>
        <item x="4"/>
        <item x="3"/>
        <item x="4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2"/>
        <item x="4"/>
        <item x="3"/>
        <item x="42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22">
        <item x="0"/>
        <item x="2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3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46" firstHeaderRow="0" firstDataRow="1" firstDataCol="1"/>
  <pivotFields count="12">
    <pivotField axis="axisRow" compact="0" showAll="0">
      <items count="43">
        <item x="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3">
        <item x="1"/>
        <item x="0"/>
        <item x="3"/>
        <item x="2"/>
        <item x="4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dataField="1" compact="0" showAll="0">
      <items count="43">
        <item x="0"/>
        <item x="2"/>
        <item x="3"/>
        <item x="1"/>
        <item x="4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t="default"/>
      </items>
    </pivotField>
    <pivotField compact="0" showAll="0"/>
    <pivotField compact="0" showAll="0"/>
    <pivotField compact="0" showAll="0"/>
    <pivotField dataField="1" compact="0" showAll="0">
      <items count="22">
        <item x="2"/>
        <item x="1"/>
        <item x="0"/>
        <item x="2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1">
    <field x="0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1"/>
    <dataField name="求和项:利润（最近24小时）" fld="11" baseField="0" baseItem="1"/>
    <dataField name="求和项:最近7天利润" fld="7" baseField="0" baseItem="1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24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48" firstHeaderRow="0" firstDataRow="1" firstDataCol="1"/>
  <pivotFields count="12">
    <pivotField axis="axisRow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5">
        <item x="3"/>
        <item x="0"/>
        <item x="2"/>
        <item x="5"/>
        <item x="4"/>
        <item x="1"/>
        <item x="43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dataField="1" compact="0" showAll="0">
      <items count="45">
        <item x="2"/>
        <item x="1"/>
        <item x="0"/>
        <item x="4"/>
        <item x="3"/>
        <item x="5"/>
        <item x="43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  <pivotField compact="0" showAll="0"/>
    <pivotField compact="0" showAll="0"/>
    <pivotField compact="0" showAll="0"/>
    <pivotField dataField="1" compact="0" showAll="0">
      <items count="22">
        <item x="0"/>
        <item x="2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1">
    <field x="0"/>
  </rowFields>
  <rowItems count="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18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44" firstHeaderRow="0" firstDataRow="1" firstDataCol="1"/>
  <pivotFields count="12">
    <pivotField axis="axisRow" compact="0" showAll="0">
      <items count="41">
        <item x="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compact="0" showAll="0">
      <items count="40">
        <item x="0"/>
        <item x="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21">
        <item x="0"/>
        <item x="1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dataField="1" compact="0" showAll="0">
      <items count="41">
        <item x="0"/>
        <item x="3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dataField="1" compact="0" showAll="0">
      <items count="41">
        <item x="0"/>
        <item x="3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compact="0" showAll="0">
      <items count="7">
        <item x="0"/>
        <item x="5"/>
        <item x="1"/>
        <item x="2"/>
        <item x="3"/>
        <item x="4"/>
        <item t="default"/>
      </items>
    </pivotField>
    <pivotField compact="0" showAll="0">
      <items count="4">
        <item x="0"/>
        <item x="2"/>
        <item x="1"/>
        <item t="default"/>
      </items>
    </pivotField>
    <pivotField compact="0" showAll="0">
      <items count="4">
        <item x="0"/>
        <item x="2"/>
        <item x="1"/>
        <item t="default"/>
      </items>
    </pivotField>
    <pivotField dataField="1" compact="0" showAll="0">
      <items count="21">
        <item x="0"/>
        <item x="1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25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44" firstHeaderRow="0" firstDataRow="1" firstDataCol="1"/>
  <pivotFields count="12">
    <pivotField axis="axisRow" compact="0" showAll="0">
      <items count="41">
        <item x="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1">
        <item x="1"/>
        <item x="0"/>
        <item x="3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dataField="1" compact="0" showAll="0">
      <items count="42">
        <item x="0"/>
        <item x="1"/>
        <item x="4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t="default"/>
      </items>
    </pivotField>
    <pivotField compact="0" showAll="0"/>
    <pivotField compact="0" showAll="0"/>
    <pivotField compact="0" showAll="0"/>
    <pivotField dataField="1" compact="0" showAll="0">
      <items count="22">
        <item x="2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</pivotFields>
  <rowFields count="1">
    <field x="0"/>
  </rowFields>
  <rowItems count="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12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42" firstHeaderRow="0" firstDataRow="1" firstDataCol="1"/>
  <pivotFields count="12">
    <pivotField axis="axisRow" compact="0" showAll="0">
      <items count="39">
        <item x="3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9">
        <item x="0"/>
        <item x="3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dataField="1" compact="0" showAll="0">
      <items count="39">
        <item x="0"/>
        <item x="3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compact="0" showAll="0"/>
    <pivotField compact="0" showAll="0"/>
    <pivotField compact="0" showAll="0"/>
    <pivotField dataField="1" compact="0" showAll="0">
      <items count="19">
        <item x="0"/>
        <item x="17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</pivotFields>
  <rowFields count="1">
    <field x="0"/>
  </rowFields>
  <row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7">
        <item x="0"/>
        <item x="3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dataField="1" compact="0" showAll="0">
      <items count="37">
        <item x="0"/>
        <item x="3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0"/>
        <item x="1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8">
  <location ref="Z3:AC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7">
        <item x="0"/>
        <item x="3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dataField="1" compact="0" showAll="0">
      <items count="37">
        <item x="0"/>
        <item x="3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0"/>
        <item x="15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0"/>
        <item x="3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0"/>
        <item x="3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13">
        <item x="0"/>
        <item x="11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1"/>
        <item x="2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1"/>
        <item x="0"/>
        <item x="2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6">
        <item x="0"/>
        <item x="4"/>
        <item x="1"/>
        <item x="2"/>
        <item x="3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2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1"/>
        <item x="2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1"/>
        <item x="0"/>
        <item x="2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6">
        <item x="0"/>
        <item x="4"/>
        <item x="1"/>
        <item x="2"/>
        <item x="3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3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1"/>
        <item x="0"/>
        <item x="2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1"/>
        <item x="0"/>
        <item x="2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6">
        <item x="0"/>
        <item x="4"/>
        <item x="1"/>
        <item x="2"/>
        <item x="3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2" firstHeaderRow="0" firstDataRow="1" firstDataCol="1"/>
  <pivotFields count="12">
    <pivotField axis="axisRow" compact="0" showAll="0">
      <items count="19">
        <item x="1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9">
        <item x="0"/>
        <item x="1"/>
        <item x="1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dataField="1" compact="0" showAll="0">
      <items count="19">
        <item x="1"/>
        <item x="0"/>
        <item x="1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t="default"/>
      </items>
    </pivotField>
    <pivotField compact="0" showAll="0"/>
    <pivotField compact="0" showAll="0"/>
    <pivotField compact="0" showAll="0"/>
    <pivotField dataField="1" compact="0" showAll="0">
      <items count="6">
        <item x="0"/>
        <item x="4"/>
        <item x="1"/>
        <item x="2"/>
        <item x="3"/>
        <item t="default"/>
      </items>
    </pivotField>
  </pivotFields>
  <rowFields count="1">
    <field x="0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1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1"/>
        <item x="0"/>
        <item x="1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dataField="1" compact="0" showAll="0">
      <items count="17">
        <item x="1"/>
        <item x="0"/>
        <item x="1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6">
        <item x="0"/>
        <item x="4"/>
        <item x="1"/>
        <item x="2"/>
        <item x="3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2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1"/>
        <item x="0"/>
        <item x="1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dataField="1" compact="0" showAll="0">
      <items count="17">
        <item x="1"/>
        <item x="0"/>
        <item x="1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6">
        <item x="0"/>
        <item x="4"/>
        <item x="1"/>
        <item x="2"/>
        <item x="3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1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4" firstHeaderRow="0" firstDataRow="1" firstDataCol="1"/>
  <pivotFields count="12">
    <pivotField axis="axisRow" compact="0" showAll="0">
      <items count="21">
        <item x="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">
        <item x="1"/>
        <item x="0"/>
        <item x="1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dataField="1" compact="0" showAll="0">
      <items count="21">
        <item x="1"/>
        <item x="0"/>
        <item x="1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6">
        <item x="0"/>
        <item x="4"/>
        <item x="1"/>
        <item x="2"/>
        <item x="3"/>
        <item t="default"/>
      </items>
    </pivotField>
  </pivotFields>
  <rowFields count="1">
    <field x="0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3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1"/>
        <item x="0"/>
        <item x="1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compact="0" showAll="0">
      <items count="16">
        <item x="1"/>
        <item x="0"/>
        <item x="1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/>
    <pivotField compact="0" showAll="0"/>
    <pivotField compact="0" showAll="0"/>
    <pivotField dataField="1" compact="0" showAll="0">
      <items count="6">
        <item x="0"/>
        <item x="4"/>
        <item x="1"/>
        <item x="2"/>
        <item x="3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1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1"/>
        <item x="0"/>
        <item x="1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compact="0" showAll="0">
      <items count="16">
        <item x="1"/>
        <item x="0"/>
        <item x="14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/>
    <pivotField compact="0" showAll="0"/>
    <pivotField compact="0" showAll="0"/>
    <pivotField dataField="1" compact="0" showAll="0">
      <items count="6">
        <item x="0"/>
        <item x="4"/>
        <item x="1"/>
        <item x="2"/>
        <item x="3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2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" firstHeaderRow="0" firstDataRow="1" firstDataCol="1"/>
  <pivotFields count="12">
    <pivotField axis="axisRow" compact="0" showAll="0">
      <items count="15">
        <item x="1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">
        <item x="0"/>
        <item x="1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dataField="1" compact="0" showAll="0">
      <items count="15">
        <item x="0"/>
        <item x="1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compact="0" showAll="0"/>
    <pivotField compact="0" showAll="0"/>
    <pivotField compact="0" showAll="0"/>
    <pivotField dataField="1" compact="0" showAll="0">
      <items count="6">
        <item x="0"/>
        <item x="4"/>
        <item x="1"/>
        <item x="2"/>
        <item x="3"/>
        <item t="default"/>
      </items>
    </pivotField>
  </pivotFields>
  <rowFields count="1">
    <field x="0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>
      <items count="6">
        <item x="0"/>
        <item x="4"/>
        <item x="1"/>
        <item x="2"/>
        <item x="3"/>
        <item t="default"/>
      </items>
    </pivotField>
    <pivotField dataField="1" compact="0" showAll="0">
      <items count="16">
        <item x="1"/>
        <item x="2"/>
        <item x="0"/>
        <item x="14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dataField="1" compact="0" showAll="0">
      <items count="16">
        <item x="2"/>
        <item x="1"/>
        <item x="0"/>
        <item x="14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showAll="0"/>
    <pivotField compact="0" showAll="0"/>
    <pivotField compact="0" showAll="0"/>
    <pivotField dataField="1" compact="0" showAll="0">
      <items count="6">
        <item x="0"/>
        <item x="4"/>
        <item x="1"/>
        <item x="2"/>
        <item x="3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3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79" firstHeaderRow="0" firstDataRow="1" firstDataCol="1"/>
  <pivotFields count="12">
    <pivotField axis="axisRow" compact="0" showAll="0">
      <items count="76">
        <item x="7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6">
        <item x="4"/>
        <item x="28"/>
        <item x="18"/>
        <item x="35"/>
        <item x="34"/>
        <item x="12"/>
        <item x="32"/>
        <item x="25"/>
        <item x="23"/>
        <item x="20"/>
        <item x="33"/>
        <item x="9"/>
        <item x="15"/>
        <item x="16"/>
        <item x="29"/>
        <item x="27"/>
        <item x="3"/>
        <item x="10"/>
        <item x="22"/>
        <item x="31"/>
        <item x="17"/>
        <item x="14"/>
        <item x="19"/>
        <item x="7"/>
        <item x="5"/>
        <item x="6"/>
        <item x="13"/>
        <item x="21"/>
        <item x="2"/>
        <item x="11"/>
        <item x="30"/>
        <item x="1"/>
        <item x="26"/>
        <item x="8"/>
        <item x="0"/>
        <item x="24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  <pivotField dataField="1" compact="0" showAll="0">
      <items count="73">
        <item x="32"/>
        <item x="31"/>
        <item x="33"/>
        <item x="0"/>
        <item x="30"/>
        <item x="34"/>
        <item x="35"/>
        <item x="36"/>
        <item x="1"/>
        <item x="29"/>
        <item x="2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25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t="default"/>
      </items>
    </pivotField>
    <pivotField compact="0" showAll="0"/>
    <pivotField compact="0" showAll="0"/>
    <pivotField compact="0" showAll="0"/>
    <pivotField dataField="1" compact="0" showAll="0">
      <items count="43">
        <item x="0"/>
        <item x="28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27"/>
        <item x="25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</pivotFields>
  <rowFields count="1">
    <field x="0"/>
  </rowFields>
  <rowItems count="7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4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U3:X79" firstHeaderRow="0" firstDataRow="1" firstDataCol="1"/>
  <pivotFields count="12">
    <pivotField axis="axisRow" compact="0" showAll="0">
      <items count="76">
        <item x="7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4"/>
        <item x="27"/>
        <item x="17"/>
        <item x="34"/>
        <item x="33"/>
        <item x="11"/>
        <item x="31"/>
        <item x="24"/>
        <item x="22"/>
        <item x="19"/>
        <item x="32"/>
        <item x="8"/>
        <item x="14"/>
        <item x="15"/>
        <item x="28"/>
        <item x="26"/>
        <item x="3"/>
        <item x="9"/>
        <item x="21"/>
        <item x="30"/>
        <item x="16"/>
        <item x="13"/>
        <item x="18"/>
        <item x="7"/>
        <item x="5"/>
        <item x="6"/>
        <item x="12"/>
        <item x="20"/>
        <item x="2"/>
        <item x="10"/>
        <item x="29"/>
        <item x="25"/>
        <item x="1"/>
        <item x="0"/>
        <item x="23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dataField="1" compact="0" showAll="0">
      <items count="74">
        <item x="33"/>
        <item x="32"/>
        <item x="34"/>
        <item x="0"/>
        <item x="31"/>
        <item x="35"/>
        <item x="36"/>
        <item x="1"/>
        <item x="37"/>
        <item x="30"/>
        <item x="2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25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8"/>
        <item x="0"/>
        <item x="29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15"/>
        <item x="12"/>
        <item x="8"/>
        <item x="4"/>
        <item x="27"/>
        <item x="25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7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5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8">
        <item x="10"/>
        <item x="3"/>
        <item x="18"/>
        <item x="5"/>
        <item x="8"/>
        <item x="19"/>
        <item x="13"/>
        <item x="15"/>
        <item x="7"/>
        <item x="17"/>
        <item x="2"/>
        <item x="4"/>
        <item x="6"/>
        <item x="14"/>
        <item x="16"/>
        <item x="1"/>
        <item x="20"/>
        <item x="12"/>
        <item x="11"/>
        <item x="0"/>
        <item x="9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  <pivotField dataField="1" compact="0" showAll="0">
      <items count="59">
        <item x="17"/>
        <item x="16"/>
        <item x="18"/>
        <item x="19"/>
        <item x="15"/>
        <item x="0"/>
        <item x="20"/>
        <item x="1"/>
        <item x="14"/>
        <item x="2"/>
        <item x="13"/>
        <item x="3"/>
        <item x="12"/>
        <item x="4"/>
        <item x="5"/>
        <item x="11"/>
        <item x="6"/>
        <item x="10"/>
        <item x="7"/>
        <item x="8"/>
        <item x="9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12"/>
        <item x="0"/>
        <item x="6"/>
        <item x="7"/>
        <item x="4"/>
        <item x="1"/>
        <item x="2"/>
        <item x="5"/>
        <item x="8"/>
        <item x="10"/>
        <item x="3"/>
        <item x="11"/>
        <item x="9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10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72" firstHeaderRow="0" firstDataRow="1" firstDataCol="1"/>
  <pivotFields count="12">
    <pivotField axis="axisRow" compact="0" showAll="0">
      <items count="69">
        <item x="6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3">
        <item x="12"/>
        <item x="17"/>
        <item x="5"/>
        <item x="27"/>
        <item x="25"/>
        <item x="14"/>
        <item x="26"/>
        <item x="8"/>
        <item x="9"/>
        <item x="20"/>
        <item x="22"/>
        <item x="3"/>
        <item x="15"/>
        <item x="2"/>
        <item x="24"/>
        <item x="19"/>
        <item x="11"/>
        <item x="7"/>
        <item x="13"/>
        <item x="6"/>
        <item x="10"/>
        <item x="4"/>
        <item x="21"/>
        <item x="23"/>
        <item x="18"/>
        <item x="1"/>
        <item x="0"/>
        <item x="16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8">
        <item x="26"/>
        <item x="25"/>
        <item x="27"/>
        <item x="0"/>
        <item x="24"/>
        <item x="28"/>
        <item x="1"/>
        <item x="29"/>
        <item x="30"/>
        <item x="23"/>
        <item x="2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18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37">
        <item x="0"/>
        <item x="21"/>
        <item x="20"/>
        <item x="1"/>
        <item x="12"/>
        <item x="6"/>
        <item x="15"/>
        <item x="14"/>
        <item x="7"/>
        <item x="10"/>
        <item x="3"/>
        <item x="2"/>
        <item x="4"/>
        <item x="13"/>
        <item x="16"/>
        <item x="8"/>
        <item x="9"/>
        <item x="18"/>
        <item x="11"/>
        <item x="5"/>
        <item x="19"/>
        <item x="17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6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" firstHeaderRow="0" firstDataRow="1" firstDataCol="1"/>
  <pivotFields count="12">
    <pivotField axis="axisRow" compact="0" showAll="0">
      <items count="14">
        <item x="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">
        <item x="2"/>
        <item x="1"/>
        <item x="0"/>
        <item x="1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compact="0" showAll="0">
      <items count="14">
        <item x="2"/>
        <item x="1"/>
        <item x="0"/>
        <item x="1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/>
    <pivotField compact="0" showAll="0"/>
    <pivotField compact="0" showAll="0"/>
    <pivotField dataField="1" compact="0" showAll="0">
      <items count="6">
        <item x="0"/>
        <item x="4"/>
        <item x="1"/>
        <item x="2"/>
        <item x="3"/>
        <item t="default"/>
      </items>
    </pivotField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2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7" firstHeaderRow="0" firstDataRow="1" firstDataCol="1"/>
  <pivotFields count="12">
    <pivotField axis="axisRow" compact="0" showAll="0">
      <items count="14">
        <item x="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">
        <item x="2"/>
        <item x="1"/>
        <item x="0"/>
        <item x="1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dataField="1" compact="0" showAll="0">
      <items count="14">
        <item x="2"/>
        <item x="1"/>
        <item x="0"/>
        <item x="1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compact="0" showAll="0"/>
    <pivotField compact="0" showAll="0"/>
    <pivotField compact="0" showAll="0"/>
    <pivotField dataField="1" compact="0" showAll="0">
      <items count="6">
        <item x="0"/>
        <item x="4"/>
        <item x="1"/>
        <item x="2"/>
        <item x="3"/>
        <item t="default"/>
      </items>
    </pivotField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16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53" firstHeaderRow="0" firstDataRow="1" firstDataCol="1"/>
  <pivotFields count="12">
    <pivotField axis="axisRow" compact="0" showAll="0">
      <items count="50">
        <item x="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compact="0" showAll="0">
      <items count="47">
        <item x="45"/>
        <item x="4"/>
        <item x="3"/>
        <item x="0"/>
        <item x="9"/>
        <item x="8"/>
        <item x="5"/>
        <item x="2"/>
        <item x="1"/>
        <item x="6"/>
        <item x="7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dataField="1" compact="0" showAll="0">
      <items count="48">
        <item x="7"/>
        <item x="8"/>
        <item x="3"/>
        <item x="1"/>
        <item x="5"/>
        <item x="6"/>
        <item x="4"/>
        <item x="9"/>
        <item x="2"/>
        <item x="0"/>
        <item x="46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9">
        <item x="7"/>
        <item x="6"/>
        <item x="5"/>
        <item x="4"/>
        <item x="3"/>
        <item x="2"/>
        <item x="1"/>
        <item x="0"/>
        <item x="8"/>
        <item x="9"/>
        <item x="10"/>
        <item x="47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3"/>
        <item x="0"/>
        <item x="2"/>
        <item x="1"/>
        <item x="19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5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53" firstHeaderRow="0" firstDataRow="1" firstDataCol="1"/>
  <pivotFields count="12">
    <pivotField axis="axisRow" compact="0" showAll="0">
      <items count="50">
        <item x="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compact="0" showAll="0">
      <items count="48">
        <item x="46"/>
        <item x="4"/>
        <item x="3"/>
        <item x="0"/>
        <item x="9"/>
        <item x="8"/>
        <item x="5"/>
        <item x="2"/>
        <item x="1"/>
        <item x="6"/>
        <item x="7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dataField="1" compact="0" showAll="0">
      <items count="46">
        <item x="8"/>
        <item x="9"/>
        <item x="3"/>
        <item x="5"/>
        <item x="7"/>
        <item x="1"/>
        <item x="4"/>
        <item x="6"/>
        <item x="2"/>
        <item x="10"/>
        <item x="0"/>
        <item x="34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dataField="1" compact="0" showAll="0">
      <items count="49">
        <item x="7"/>
        <item x="6"/>
        <item x="5"/>
        <item x="4"/>
        <item x="3"/>
        <item x="2"/>
        <item x="1"/>
        <item x="0"/>
        <item x="8"/>
        <item x="9"/>
        <item x="10"/>
        <item x="37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8"/>
        <item x="39"/>
        <item x="40"/>
        <item x="41"/>
        <item x="42"/>
        <item x="43"/>
        <item x="44"/>
        <item x="45"/>
        <item x="46"/>
        <item x="47"/>
        <item t="default"/>
      </items>
    </pivotField>
    <pivotField compact="0" showAll="0"/>
    <pivotField compact="0" showAll="0"/>
    <pivotField compact="0" showAll="0"/>
    <pivotField dataField="1" compact="0" showAll="0">
      <items count="23">
        <item x="3"/>
        <item x="0"/>
        <item x="2"/>
        <item x="1"/>
        <item x="21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t="default"/>
      </items>
    </pivotField>
  </pivotFields>
  <rowFields count="1">
    <field x="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0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W3:Z60" firstHeaderRow="0" firstDataRow="1" firstDataCol="1"/>
  <pivotFields count="12">
    <pivotField axis="axisRow" compact="0" showAll="0">
      <items count="57">
        <item x="5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5">
        <item x="7"/>
        <item x="5"/>
        <item x="15"/>
        <item x="2"/>
        <item x="16"/>
        <item x="10"/>
        <item x="12"/>
        <item x="4"/>
        <item x="14"/>
        <item x="1"/>
        <item x="3"/>
        <item x="8"/>
        <item x="11"/>
        <item x="13"/>
        <item x="9"/>
        <item x="17"/>
        <item x="0"/>
        <item x="6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dataField="1" compact="0" showAll="0">
      <items count="56">
        <item x="14"/>
        <item x="13"/>
        <item x="0"/>
        <item x="15"/>
        <item x="12"/>
        <item x="1"/>
        <item x="16"/>
        <item x="17"/>
        <item x="2"/>
        <item x="11"/>
        <item x="3"/>
        <item x="10"/>
        <item x="4"/>
        <item x="5"/>
        <item x="9"/>
        <item x="8"/>
        <item x="7"/>
        <item x="6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/>
    <pivotField compact="0" showAll="0"/>
    <pivotField compact="0" showAll="0"/>
    <pivotField dataField="1" compact="0" showAll="0">
      <items count="28">
        <item x="0"/>
        <item x="10"/>
        <item x="3"/>
        <item x="1"/>
        <item x="4"/>
        <item x="2"/>
        <item x="5"/>
        <item x="7"/>
        <item x="9"/>
        <item x="8"/>
        <item x="6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5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9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C3:AF61" firstHeaderRow="0" firstDataRow="1" firstDataCol="1"/>
  <pivotFields count="12">
    <pivotField axis="axisRow" compact="0" showAll="0">
      <items count="58">
        <item x="5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t="default"/>
      </items>
    </pivotField>
    <pivotField compact="0" showAll="0">
      <items count="56">
        <item x="7"/>
        <item x="12"/>
        <item x="11"/>
        <item x="3"/>
        <item x="6"/>
        <item x="4"/>
        <item x="8"/>
        <item x="17"/>
        <item x="16"/>
        <item x="1"/>
        <item x="13"/>
        <item x="10"/>
        <item x="5"/>
        <item x="9"/>
        <item x="14"/>
        <item x="2"/>
        <item x="0"/>
        <item x="15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/>
    <pivotField compact="0" showAll="0"/>
    <pivotField compact="0" showAll="0"/>
    <pivotField compact="0" showAll="0"/>
    <pivotField dataField="1" compact="0" showAll="0">
      <items count="53">
        <item x="8"/>
        <item x="16"/>
        <item x="3"/>
        <item x="6"/>
        <item x="17"/>
        <item x="11"/>
        <item x="10"/>
        <item x="13"/>
        <item x="5"/>
        <item x="15"/>
        <item x="2"/>
        <item x="4"/>
        <item x="12"/>
        <item x="14"/>
        <item x="18"/>
        <item x="9"/>
        <item x="1"/>
        <item x="0"/>
        <item x="7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t="default"/>
      </items>
    </pivotField>
    <pivotField dataField="1" compact="0" showAll="0">
      <items count="56">
        <item x="15"/>
        <item x="14"/>
        <item x="16"/>
        <item x="0"/>
        <item x="13"/>
        <item x="17"/>
        <item x="1"/>
        <item x="18"/>
        <item x="12"/>
        <item x="2"/>
        <item x="3"/>
        <item x="11"/>
        <item x="4"/>
        <item x="10"/>
        <item x="5"/>
        <item x="6"/>
        <item x="9"/>
        <item x="8"/>
        <item x="7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t="default"/>
      </items>
    </pivotField>
    <pivotField compact="0" showAll="0"/>
    <pivotField compact="0" showAll="0"/>
    <pivotField compact="0" showAll="0"/>
    <pivotField dataField="1" compact="0" showAll="0">
      <items count="30">
        <item x="11"/>
        <item x="0"/>
        <item x="5"/>
        <item x="2"/>
        <item x="1"/>
        <item x="4"/>
        <item x="3"/>
        <item x="6"/>
        <item x="8"/>
        <item x="10"/>
        <item x="9"/>
        <item x="7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t="default"/>
      </items>
    </pivotField>
  </pivotFields>
  <rowFields count="1">
    <field x="0"/>
  </rowFields>
  <rowItems count="5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1"/>
    <dataField name="求和项:利润（最近24小时）" fld="11" baseField="0" baseItem="1"/>
    <dataField name="求和项:最近7天利润" fld="7" baseField="0" baseItem="1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11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C3:AF59" firstHeaderRow="0" firstDataRow="1" firstDataCol="1"/>
  <pivotFields count="12">
    <pivotField axis="axisRow" compact="0" showAll="0">
      <items count="56">
        <item x="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>
      <items count="55">
        <item x="5"/>
        <item x="10"/>
        <item x="9"/>
        <item x="1"/>
        <item x="4"/>
        <item x="2"/>
        <item x="6"/>
        <item x="15"/>
        <item x="14"/>
        <item x="11"/>
        <item x="8"/>
        <item x="3"/>
        <item x="7"/>
        <item x="12"/>
        <item x="0"/>
        <item x="13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/>
    <pivotField compact="0" showAll="0"/>
    <pivotField compact="0" showAll="0"/>
    <pivotField compact="0" showAll="0"/>
    <pivotField dataField="1" compact="0" showAll="0">
      <items count="52">
        <item x="14"/>
        <item x="4"/>
        <item x="6"/>
        <item x="15"/>
        <item x="9"/>
        <item x="11"/>
        <item x="3"/>
        <item x="13"/>
        <item x="8"/>
        <item x="2"/>
        <item x="10"/>
        <item x="12"/>
        <item x="16"/>
        <item x="7"/>
        <item x="1"/>
        <item x="0"/>
        <item x="5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t="default"/>
      </items>
    </pivotField>
    <pivotField dataField="1" compact="0" showAll="0">
      <items count="55">
        <item x="13"/>
        <item x="12"/>
        <item x="0"/>
        <item x="14"/>
        <item x="11"/>
        <item x="1"/>
        <item x="15"/>
        <item x="16"/>
        <item x="2"/>
        <item x="10"/>
        <item x="3"/>
        <item x="4"/>
        <item x="9"/>
        <item x="8"/>
        <item x="7"/>
        <item x="6"/>
        <item x="5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/>
    <pivotField compact="0" showAll="0"/>
    <pivotField compact="0" showAll="0"/>
    <pivotField dataField="1" compact="0" showAll="0">
      <items count="26">
        <item x="0"/>
        <item x="9"/>
        <item x="3"/>
        <item x="1"/>
        <item x="2"/>
        <item x="4"/>
        <item x="6"/>
        <item x="8"/>
        <item x="7"/>
        <item x="5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</pivotFields>
  <rowFields count="1">
    <field x="0"/>
  </rowFields>
  <rowItems count="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1"/>
    <dataField name="求和项:利润（最近24小时）" fld="11" baseField="0" baseItem="1"/>
    <dataField name="求和项:最近7天利润" fld="7" baseField="0" baseItem="1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7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8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9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10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11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12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13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ivotTable" Target="../pivotTables/pivotTable14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ivotTable" Target="../pivotTables/pivotTable15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ivotTable" Target="../pivotTables/pivotTable16.xml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ivotTable" Target="../pivotTables/pivotTable17.xml"/></Relationships>
</file>

<file path=xl/worksheets/_rels/sheet21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2.vml"/><Relationship Id="rId3" Type="http://schemas.openxmlformats.org/officeDocument/2006/relationships/drawing" Target="../drawings/drawing19.xml"/><Relationship Id="rId2" Type="http://schemas.openxmlformats.org/officeDocument/2006/relationships/pivotTable" Target="../pivotTables/pivotTable18.xml"/><Relationship Id="rId1" Type="http://schemas.openxmlformats.org/officeDocument/2006/relationships/comments" Target="../comments2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ivotTable" Target="../pivotTables/pivotTable19.xml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ivotTable" Target="../pivotTables/pivotTable20.xml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ivotTable" Target="../pivotTables/pivotTable21.xml"/></Relationships>
</file>

<file path=xl/worksheets/_rels/sheet25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23.xml"/><Relationship Id="rId2" Type="http://schemas.openxmlformats.org/officeDocument/2006/relationships/pivotTable" Target="../pivotTables/pivotTable22.xml"/><Relationship Id="rId1" Type="http://schemas.openxmlformats.org/officeDocument/2006/relationships/comments" Target="../comments3.xml"/></Relationships>
</file>

<file path=xl/worksheets/_rels/sheet26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24.xml"/><Relationship Id="rId2" Type="http://schemas.openxmlformats.org/officeDocument/2006/relationships/pivotTable" Target="../pivotTables/pivotTable23.xml"/><Relationship Id="rId1" Type="http://schemas.openxmlformats.org/officeDocument/2006/relationships/comments" Target="../comments4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ivotTable" Target="../pivotTables/pivotTable24.xml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ivotTable" Target="../pivotTables/pivotTable25.xml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ivotTable" Target="../pivotTables/pivotTable26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ivotTable" Target="../pivotTables/pivotTable27.xml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ivotTable" Target="../pivotTables/pivotTable28.xml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ivotTable" Target="../pivotTables/pivotTable29.xml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ivotTable" Target="../pivotTables/pivotTable30.xml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ivotTable" Target="../pivotTables/pivotTable31.xml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ivotTable" Target="../pivotTables/pivotTable32.xml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ivotTable" Target="../pivotTables/pivotTable33.xml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ivotTable" Target="../pivotTables/pivotTable34.xml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ivotTable" Target="../pivotTables/pivotTable35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36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37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38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39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40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41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42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43.xml"/></Relationships>
</file>

<file path=xl/worksheets/_rels/sheet47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%E2%88%92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45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44.xml"/></Relationships>
</file>

<file path=xl/worksheets/_rels/sheet48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%E2%88%92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46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45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46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47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48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49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5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1" sqref="A1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H206"/>
  <sheetViews>
    <sheetView tabSelected="1" topLeftCell="O1" workbookViewId="0">
      <pane ySplit="1" topLeftCell="A177" activePane="bottomLeft" state="frozen"/>
      <selection/>
      <selection pane="bottomLeft" activeCell="Y197" sqref="Y197"/>
    </sheetView>
  </sheetViews>
  <sheetFormatPr defaultColWidth="9" defaultRowHeight="13.5"/>
  <cols>
    <col min="1" max="1" width="10.375" customWidth="1"/>
    <col min="3" max="6" width="7.4" customWidth="1"/>
    <col min="7" max="7" width="20" customWidth="1"/>
    <col min="8" max="8" width="6" customWidth="1"/>
    <col min="9" max="9" width="13.375" style="1" customWidth="1"/>
    <col min="10" max="10" width="6" customWidth="1"/>
    <col min="11" max="11" width="17.875" style="1" customWidth="1"/>
    <col min="12" max="12" width="22.625" style="1" customWidth="1"/>
    <col min="13" max="13" width="20.375" style="1" customWidth="1"/>
    <col min="14" max="14" width="22.25" style="1" customWidth="1"/>
    <col min="15" max="17" width="7.625" style="1" customWidth="1"/>
    <col min="18" max="18" width="15.8666666666667" style="8" customWidth="1"/>
    <col min="19" max="19" width="6.51666666666667" style="8" customWidth="1"/>
    <col min="20" max="20" width="8.375" style="8" customWidth="1"/>
    <col min="21" max="25" width="20.375" style="1" customWidth="1"/>
    <col min="26" max="26" width="4.875" style="1" customWidth="1"/>
    <col min="27" max="27" width="9.375"/>
    <col min="28" max="28" width="15.125" customWidth="1"/>
    <col min="29" max="29" width="7.31666666666667" style="8" customWidth="1"/>
    <col min="30" max="30" width="18.125" style="8" customWidth="1"/>
    <col min="34" max="34" width="21.5" style="1" customWidth="1"/>
  </cols>
  <sheetData>
    <row r="1" ht="46" customHeight="1" spans="1:34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2" t="s">
        <v>11</v>
      </c>
      <c r="K1" s="2" t="s">
        <v>7</v>
      </c>
      <c r="L1" s="2" t="s">
        <v>12</v>
      </c>
      <c r="M1" s="2" t="s">
        <v>13</v>
      </c>
      <c r="N1" s="3" t="s">
        <v>14</v>
      </c>
      <c r="O1" s="2" t="s">
        <v>15</v>
      </c>
      <c r="P1" s="2" t="s">
        <v>16</v>
      </c>
      <c r="Q1" s="2" t="s">
        <v>17</v>
      </c>
      <c r="R1" s="2" t="s">
        <v>18</v>
      </c>
      <c r="S1" s="3" t="s">
        <v>11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</row>
    <row r="2" spans="1:18">
      <c r="A2" s="4">
        <v>43603</v>
      </c>
      <c r="B2" s="5">
        <v>0.561805555555556</v>
      </c>
      <c r="C2" t="s">
        <v>34</v>
      </c>
      <c r="R2" s="8">
        <v>0.001</v>
      </c>
    </row>
    <row r="3" spans="1:24">
      <c r="A3" s="4">
        <v>43603</v>
      </c>
      <c r="B3" s="5">
        <v>0.610416666666667</v>
      </c>
      <c r="C3" t="s">
        <v>35</v>
      </c>
      <c r="R3" s="8">
        <v>0.001</v>
      </c>
      <c r="T3" s="8">
        <v>0.001</v>
      </c>
      <c r="U3" s="1">
        <v>4322</v>
      </c>
      <c r="V3" s="1">
        <v>63593</v>
      </c>
      <c r="W3" s="1">
        <v>15719</v>
      </c>
      <c r="X3" s="1">
        <v>478</v>
      </c>
    </row>
    <row r="4" spans="1:18">
      <c r="A4" s="4">
        <v>43603</v>
      </c>
      <c r="B4" s="5">
        <v>0.652083333333333</v>
      </c>
      <c r="E4" t="s">
        <v>36</v>
      </c>
      <c r="R4" s="8">
        <v>0.002</v>
      </c>
    </row>
    <row r="5" spans="1:24">
      <c r="A5" s="4">
        <v>43605</v>
      </c>
      <c r="B5" s="5">
        <v>0.694444444444444</v>
      </c>
      <c r="C5" t="s">
        <v>37</v>
      </c>
      <c r="F5">
        <f>瑞幸咖啡!P4</f>
        <v>5437</v>
      </c>
      <c r="R5" s="8">
        <f>瑞幸咖啡!O4</f>
        <v>0.02</v>
      </c>
      <c r="T5" s="8">
        <f>瑞幸咖啡!O4</f>
        <v>0.02</v>
      </c>
      <c r="U5" s="1">
        <f>瑞幸咖啡!P4</f>
        <v>5437</v>
      </c>
      <c r="V5" s="1">
        <f>瑞幸咖啡!Q4</f>
        <v>79988</v>
      </c>
      <c r="W5" s="1">
        <f>瑞幸咖啡!R4</f>
        <v>19772</v>
      </c>
      <c r="X5" s="1">
        <f>瑞幸咖啡!S4</f>
        <v>602</v>
      </c>
    </row>
    <row r="6" spans="1:20">
      <c r="A6" s="4">
        <v>43606</v>
      </c>
      <c r="B6" s="5">
        <v>0.836805555555556</v>
      </c>
      <c r="G6" t="s">
        <v>37</v>
      </c>
      <c r="I6" s="1">
        <v>2470</v>
      </c>
      <c r="J6" s="28">
        <v>0.1</v>
      </c>
      <c r="R6" s="8">
        <v>0.01</v>
      </c>
      <c r="T6" s="8">
        <v>0.01</v>
      </c>
    </row>
    <row r="7" spans="1:11">
      <c r="A7" s="4">
        <v>43607</v>
      </c>
      <c r="B7" s="5">
        <v>0.725</v>
      </c>
      <c r="G7" t="s">
        <v>38</v>
      </c>
      <c r="K7" s="1">
        <v>3000</v>
      </c>
    </row>
    <row r="8" spans="1:24">
      <c r="A8" s="4">
        <v>43607</v>
      </c>
      <c r="B8" s="5">
        <v>0.788888888888889</v>
      </c>
      <c r="C8" t="s">
        <v>39</v>
      </c>
      <c r="R8" s="8">
        <v>0.01</v>
      </c>
      <c r="T8" s="8">
        <v>0.01</v>
      </c>
      <c r="U8" s="1">
        <v>14097</v>
      </c>
      <c r="V8" s="1">
        <v>207378</v>
      </c>
      <c r="W8" s="1">
        <v>51261</v>
      </c>
      <c r="X8" s="1">
        <v>1561</v>
      </c>
    </row>
    <row r="9" spans="1:24">
      <c r="A9" s="4">
        <v>43609</v>
      </c>
      <c r="B9" s="5">
        <v>0.850694444444444</v>
      </c>
      <c r="C9" t="s">
        <v>40</v>
      </c>
      <c r="R9" s="8">
        <v>0.002</v>
      </c>
      <c r="T9" s="8">
        <v>0.002</v>
      </c>
      <c r="U9" s="1">
        <v>12968</v>
      </c>
      <c r="V9" s="1">
        <v>183552</v>
      </c>
      <c r="W9" s="1">
        <v>47158</v>
      </c>
      <c r="X9" s="1">
        <v>1363</v>
      </c>
    </row>
    <row r="10" spans="1:30">
      <c r="A10" s="4">
        <v>43610</v>
      </c>
      <c r="B10" s="5">
        <v>0.918055555555556</v>
      </c>
      <c r="AA10">
        <v>135</v>
      </c>
      <c r="AB10" t="s">
        <v>41</v>
      </c>
      <c r="AC10" s="49">
        <v>10</v>
      </c>
      <c r="AD10" s="49">
        <v>10</v>
      </c>
    </row>
    <row r="11" spans="1:30">
      <c r="A11" s="4">
        <v>43610</v>
      </c>
      <c r="B11" s="5">
        <v>0.922916666666667</v>
      </c>
      <c r="AA11">
        <v>44</v>
      </c>
      <c r="AB11" t="s">
        <v>42</v>
      </c>
      <c r="AC11" s="49">
        <v>1</v>
      </c>
      <c r="AD11" s="49">
        <v>2</v>
      </c>
    </row>
    <row r="12" spans="1:30">
      <c r="A12" s="4">
        <v>43610</v>
      </c>
      <c r="B12" s="5">
        <v>0.922916666666667</v>
      </c>
      <c r="AA12">
        <v>6</v>
      </c>
      <c r="AB12" t="s">
        <v>43</v>
      </c>
      <c r="AC12" s="8">
        <v>-0.01</v>
      </c>
      <c r="AD12" s="8">
        <v>-0.01</v>
      </c>
    </row>
    <row r="13" spans="1:30">
      <c r="A13" s="4">
        <v>43610</v>
      </c>
      <c r="B13" s="5">
        <v>0.923611111111111</v>
      </c>
      <c r="AA13">
        <v>5</v>
      </c>
      <c r="AB13" t="s">
        <v>44</v>
      </c>
      <c r="AC13" s="8">
        <v>0.01</v>
      </c>
      <c r="AD13" s="8">
        <v>0.01</v>
      </c>
    </row>
    <row r="14" spans="1:30">
      <c r="A14" s="4">
        <v>43610</v>
      </c>
      <c r="B14" s="5">
        <v>0.924305555555556</v>
      </c>
      <c r="AA14">
        <v>5</v>
      </c>
      <c r="AB14" t="s">
        <v>45</v>
      </c>
      <c r="AC14" s="8">
        <v>-0.01</v>
      </c>
      <c r="AD14" s="8">
        <v>-0.01</v>
      </c>
    </row>
    <row r="15" spans="1:30">
      <c r="A15" s="4">
        <v>43610</v>
      </c>
      <c r="B15" s="5">
        <v>0.927083333333333</v>
      </c>
      <c r="AA15">
        <v>5</v>
      </c>
      <c r="AB15" t="s">
        <v>46</v>
      </c>
      <c r="AC15" s="8">
        <v>0.01</v>
      </c>
      <c r="AD15" s="8">
        <v>0.01</v>
      </c>
    </row>
    <row r="16" spans="1:30">
      <c r="A16" s="4">
        <v>43610</v>
      </c>
      <c r="B16" s="5">
        <v>0.927083333333333</v>
      </c>
      <c r="AA16">
        <v>113</v>
      </c>
      <c r="AB16" t="s">
        <v>47</v>
      </c>
      <c r="AC16" s="49">
        <v>1</v>
      </c>
      <c r="AD16" s="49">
        <v>1</v>
      </c>
    </row>
    <row r="17" spans="1:30">
      <c r="A17" s="4">
        <v>43610</v>
      </c>
      <c r="B17" s="5">
        <v>0.928472222222222</v>
      </c>
      <c r="AA17">
        <v>8</v>
      </c>
      <c r="AB17" t="s">
        <v>48</v>
      </c>
      <c r="AC17" s="8">
        <v>0.01</v>
      </c>
      <c r="AD17" s="8">
        <v>0.01</v>
      </c>
    </row>
    <row r="18" spans="1:24">
      <c r="A18" s="4">
        <v>43610</v>
      </c>
      <c r="B18" s="5">
        <v>0.93125</v>
      </c>
      <c r="C18" t="s">
        <v>49</v>
      </c>
      <c r="H18" s="1"/>
      <c r="I18"/>
      <c r="R18" s="8">
        <v>0.01</v>
      </c>
      <c r="T18" s="8">
        <v>0.01</v>
      </c>
      <c r="U18" s="1">
        <v>17606</v>
      </c>
      <c r="V18" s="1">
        <v>249420</v>
      </c>
      <c r="W18" s="1">
        <v>64081</v>
      </c>
      <c r="X18" s="1">
        <v>1853</v>
      </c>
    </row>
    <row r="19" spans="1:23">
      <c r="A19" s="4">
        <v>43610</v>
      </c>
      <c r="B19" s="5">
        <v>0.936805555555556</v>
      </c>
      <c r="E19" t="s">
        <v>50</v>
      </c>
      <c r="H19" s="1"/>
      <c r="I19"/>
      <c r="J19" s="1"/>
      <c r="K19" s="8"/>
      <c r="L19" s="8"/>
      <c r="M19" s="8"/>
      <c r="N19" s="8"/>
      <c r="O19" s="8"/>
      <c r="P19" s="8"/>
      <c r="Q19" s="8"/>
      <c r="R19" s="8">
        <v>0.001</v>
      </c>
      <c r="T19" s="8">
        <v>0.001</v>
      </c>
      <c r="U19" s="1">
        <v>600</v>
      </c>
      <c r="V19" t="s">
        <v>51</v>
      </c>
      <c r="W19"/>
    </row>
    <row r="20" spans="1:24">
      <c r="A20" s="4">
        <v>43611</v>
      </c>
      <c r="B20" s="5">
        <v>0.522222222222222</v>
      </c>
      <c r="C20" t="s">
        <v>52</v>
      </c>
      <c r="H20" s="1"/>
      <c r="I20"/>
      <c r="J20" s="1"/>
      <c r="K20" s="8"/>
      <c r="L20" s="8"/>
      <c r="M20" s="8"/>
      <c r="N20" s="8"/>
      <c r="O20" s="8"/>
      <c r="P20" s="8"/>
      <c r="Q20" s="8"/>
      <c r="R20" s="8">
        <v>0.002</v>
      </c>
      <c r="T20" s="8">
        <v>0.002</v>
      </c>
      <c r="U20" s="1">
        <v>8637</v>
      </c>
      <c r="V20" s="1">
        <v>113931</v>
      </c>
      <c r="W20" s="1">
        <v>31438</v>
      </c>
      <c r="X20" s="1">
        <v>824</v>
      </c>
    </row>
    <row r="21" spans="1:24">
      <c r="A21" s="4">
        <v>43613</v>
      </c>
      <c r="B21" s="5">
        <v>0.844444444444444</v>
      </c>
      <c r="C21" t="s">
        <v>53</v>
      </c>
      <c r="R21" s="8">
        <v>0.05</v>
      </c>
      <c r="T21" s="8">
        <v>0.05</v>
      </c>
      <c r="U21" s="1">
        <v>9983</v>
      </c>
      <c r="V21" s="1">
        <v>131670</v>
      </c>
      <c r="W21" s="1">
        <v>36335</v>
      </c>
      <c r="X21" s="1">
        <v>953</v>
      </c>
    </row>
    <row r="22" spans="1:24">
      <c r="A22" s="4">
        <v>43614</v>
      </c>
      <c r="B22" s="5">
        <v>0.929861111111111</v>
      </c>
      <c r="C22" t="s">
        <v>54</v>
      </c>
      <c r="R22" s="8">
        <v>0.004</v>
      </c>
      <c r="T22" s="8">
        <v>0.004</v>
      </c>
      <c r="U22" s="1">
        <v>17275</v>
      </c>
      <c r="V22" s="1">
        <v>227862</v>
      </c>
      <c r="W22" s="1">
        <v>62877</v>
      </c>
      <c r="X22" s="1">
        <v>1649</v>
      </c>
    </row>
    <row r="23" spans="1:2">
      <c r="A23" s="4">
        <v>43615</v>
      </c>
      <c r="B23" s="5">
        <v>0.8</v>
      </c>
    </row>
    <row r="24" spans="1:21">
      <c r="A24" s="4">
        <v>43616</v>
      </c>
      <c r="B24" s="5">
        <v>0.83125</v>
      </c>
      <c r="G24" t="s">
        <v>55</v>
      </c>
      <c r="R24" s="6">
        <v>0.01</v>
      </c>
      <c r="S24" s="6"/>
      <c r="U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55</v>
      </c>
    </row>
    <row r="26" spans="1:24">
      <c r="A26" s="4">
        <v>43619</v>
      </c>
      <c r="B26" s="5">
        <v>0.486111111111111</v>
      </c>
      <c r="C26" t="s">
        <v>56</v>
      </c>
      <c r="R26" s="8">
        <v>0.01</v>
      </c>
      <c r="T26" s="8">
        <v>0.01</v>
      </c>
      <c r="U26" s="1">
        <v>10196</v>
      </c>
      <c r="V26" s="1">
        <v>121897</v>
      </c>
      <c r="W26" s="1">
        <v>37111</v>
      </c>
      <c r="X26" s="1">
        <v>847</v>
      </c>
    </row>
    <row r="27" spans="1:24">
      <c r="A27" s="4">
        <v>43619</v>
      </c>
      <c r="B27" s="5">
        <v>0.770833333333333</v>
      </c>
      <c r="C27" t="s">
        <v>57</v>
      </c>
      <c r="R27" s="8">
        <v>0.02</v>
      </c>
      <c r="T27" s="8">
        <v>0.02</v>
      </c>
      <c r="U27" s="1">
        <v>6201</v>
      </c>
      <c r="V27" s="1">
        <v>7413</v>
      </c>
      <c r="W27" s="1">
        <v>2257</v>
      </c>
      <c r="X27" s="1">
        <v>5156</v>
      </c>
    </row>
    <row r="28" spans="1:24">
      <c r="A28" s="4">
        <v>43620</v>
      </c>
      <c r="B28" s="5">
        <v>0.799305555555556</v>
      </c>
      <c r="C28" t="s">
        <v>58</v>
      </c>
      <c r="R28" s="1">
        <v>1</v>
      </c>
      <c r="S28" s="1"/>
      <c r="T28" s="8">
        <v>0.01</v>
      </c>
      <c r="U28" s="1">
        <v>27608</v>
      </c>
      <c r="V28" s="1">
        <v>33005</v>
      </c>
      <c r="W28" s="1">
        <v>10048</v>
      </c>
      <c r="X28" s="1">
        <v>22957</v>
      </c>
    </row>
    <row r="29" spans="1:24">
      <c r="A29" s="4">
        <v>43621</v>
      </c>
      <c r="B29" s="5">
        <v>0.909722222222222</v>
      </c>
      <c r="C29" t="s">
        <v>59</v>
      </c>
      <c r="R29" s="1">
        <v>0.3</v>
      </c>
      <c r="S29" s="1"/>
      <c r="T29" s="8">
        <v>0.003</v>
      </c>
      <c r="U29" s="1">
        <v>12926</v>
      </c>
      <c r="V29" s="1">
        <v>154899</v>
      </c>
      <c r="W29" s="1">
        <v>47158</v>
      </c>
      <c r="X29" s="1">
        <v>1077</v>
      </c>
    </row>
    <row r="30" spans="1:24">
      <c r="A30" s="4">
        <v>43622</v>
      </c>
      <c r="B30" s="5">
        <v>0.802083333333333</v>
      </c>
      <c r="C30" t="s">
        <v>60</v>
      </c>
      <c r="R30" s="1">
        <v>0.1</v>
      </c>
      <c r="S30" s="1"/>
      <c r="T30" s="8">
        <v>0.001</v>
      </c>
      <c r="U30" s="1">
        <v>28744</v>
      </c>
      <c r="V30" s="1">
        <v>343642</v>
      </c>
      <c r="W30" s="1">
        <v>104619</v>
      </c>
      <c r="X30" s="1">
        <v>2390</v>
      </c>
    </row>
    <row r="31" spans="1:24">
      <c r="A31" s="4">
        <v>43623</v>
      </c>
      <c r="B31" s="5">
        <v>0.893055555555556</v>
      </c>
      <c r="C31" t="s">
        <v>61</v>
      </c>
      <c r="R31" s="1">
        <v>5</v>
      </c>
      <c r="S31" s="1"/>
      <c r="T31" s="8">
        <v>0.05</v>
      </c>
      <c r="U31" s="1">
        <v>15595</v>
      </c>
      <c r="V31" s="1">
        <v>16629</v>
      </c>
      <c r="W31" s="1">
        <v>5676</v>
      </c>
      <c r="X31" s="1">
        <v>10953</v>
      </c>
    </row>
    <row r="32" spans="1:30">
      <c r="A32" s="4">
        <v>43623</v>
      </c>
      <c r="B32" s="5">
        <v>0.895833333333333</v>
      </c>
      <c r="R32" s="1"/>
      <c r="S32" s="1"/>
      <c r="T32"/>
      <c r="U32"/>
      <c r="V32"/>
      <c r="W32"/>
      <c r="X32"/>
      <c r="Y32"/>
      <c r="Z32"/>
      <c r="AA32">
        <v>207</v>
      </c>
      <c r="AB32" t="s">
        <v>62</v>
      </c>
      <c r="AC32" s="49">
        <v>10</v>
      </c>
      <c r="AD32" s="49">
        <v>30</v>
      </c>
    </row>
    <row r="33" spans="1:30">
      <c r="A33" s="4">
        <v>43623</v>
      </c>
      <c r="B33" s="5">
        <v>0.895833333333333</v>
      </c>
      <c r="R33" s="1"/>
      <c r="S33" s="1"/>
      <c r="T33"/>
      <c r="U33"/>
      <c r="V33"/>
      <c r="W33"/>
      <c r="X33"/>
      <c r="Y33"/>
      <c r="Z33"/>
      <c r="AA33">
        <v>9</v>
      </c>
      <c r="AB33" t="s">
        <v>43</v>
      </c>
      <c r="AC33" s="8">
        <v>-0.01</v>
      </c>
      <c r="AD33" s="8">
        <v>-0.02</v>
      </c>
    </row>
    <row r="34" spans="1:30">
      <c r="A34" s="4">
        <v>43623</v>
      </c>
      <c r="B34" s="5">
        <v>0.895833333333333</v>
      </c>
      <c r="AA34">
        <v>8</v>
      </c>
      <c r="AB34" t="s">
        <v>44</v>
      </c>
      <c r="AC34" s="8">
        <v>0.01</v>
      </c>
      <c r="AD34" s="8">
        <v>0.02</v>
      </c>
    </row>
    <row r="35" spans="1:30">
      <c r="A35" s="4">
        <v>43623</v>
      </c>
      <c r="B35" s="5">
        <v>0.895833333333333</v>
      </c>
      <c r="AA35">
        <v>8</v>
      </c>
      <c r="AB35" t="s">
        <v>45</v>
      </c>
      <c r="AC35" s="8">
        <v>-0.01</v>
      </c>
      <c r="AD35" s="8">
        <v>-0.02</v>
      </c>
    </row>
    <row r="36" spans="1:30">
      <c r="A36" s="4">
        <v>43623</v>
      </c>
      <c r="B36" s="5">
        <v>0.895833333333333</v>
      </c>
      <c r="AA36">
        <v>8</v>
      </c>
      <c r="AB36" t="s">
        <v>63</v>
      </c>
      <c r="AC36" s="8">
        <v>0.01</v>
      </c>
      <c r="AD36" s="8">
        <v>0.02</v>
      </c>
    </row>
    <row r="37" spans="1:24">
      <c r="A37" s="4">
        <v>43624</v>
      </c>
      <c r="B37" s="5">
        <v>0.648611111111111</v>
      </c>
      <c r="C37" t="s">
        <v>64</v>
      </c>
      <c r="R37" s="8">
        <v>0.01</v>
      </c>
      <c r="T37" s="8">
        <v>0.01</v>
      </c>
      <c r="U37" s="1">
        <v>12819</v>
      </c>
      <c r="V37" s="1">
        <v>13682</v>
      </c>
      <c r="W37" s="1">
        <v>4670</v>
      </c>
      <c r="X37" s="1">
        <v>9012</v>
      </c>
    </row>
    <row r="38" spans="1:24">
      <c r="A38" s="4">
        <v>43625</v>
      </c>
      <c r="B38" s="5">
        <v>0.674305555555556</v>
      </c>
      <c r="C38" t="s">
        <v>65</v>
      </c>
      <c r="R38" s="8">
        <v>0.01</v>
      </c>
      <c r="T38" s="8">
        <v>0.01</v>
      </c>
      <c r="U38" s="1">
        <v>8668</v>
      </c>
      <c r="V38" s="1">
        <v>9251</v>
      </c>
      <c r="W38" s="1">
        <v>3157</v>
      </c>
      <c r="X38" s="1">
        <v>6094</v>
      </c>
    </row>
    <row r="39" spans="1:18">
      <c r="A39" s="4">
        <v>43625</v>
      </c>
      <c r="B39" s="5">
        <v>0.702777777777778</v>
      </c>
      <c r="C39" t="s">
        <v>66</v>
      </c>
      <c r="E39">
        <v>2450</v>
      </c>
      <c r="G39" t="s">
        <v>67</v>
      </c>
      <c r="R39" s="8">
        <v>0.003</v>
      </c>
    </row>
    <row r="40" spans="1:2">
      <c r="A40" s="4">
        <v>43626</v>
      </c>
      <c r="B40" s="5">
        <v>0.7</v>
      </c>
    </row>
    <row r="41" spans="1:24">
      <c r="A41" s="4">
        <v>43627</v>
      </c>
      <c r="B41" s="5">
        <v>0.663888888888889</v>
      </c>
      <c r="C41" t="s">
        <v>68</v>
      </c>
      <c r="R41" s="8">
        <v>0.005</v>
      </c>
      <c r="T41" s="8">
        <v>0.005</v>
      </c>
      <c r="U41" s="1">
        <v>21574</v>
      </c>
      <c r="V41" s="1">
        <v>23027</v>
      </c>
      <c r="W41" s="1">
        <v>7859</v>
      </c>
      <c r="X41" s="1">
        <v>15168</v>
      </c>
    </row>
    <row r="42" spans="1:2">
      <c r="A42" s="4">
        <v>43628</v>
      </c>
      <c r="B42" s="5" t="s">
        <v>69</v>
      </c>
    </row>
    <row r="43" spans="1:24">
      <c r="A43" s="4">
        <v>43629</v>
      </c>
      <c r="B43" s="5">
        <v>0.485416666666667</v>
      </c>
      <c r="C43" t="s">
        <v>70</v>
      </c>
      <c r="R43" s="8">
        <v>0.005</v>
      </c>
      <c r="T43" s="8">
        <v>0.005</v>
      </c>
      <c r="U43" s="1">
        <v>21574</v>
      </c>
      <c r="V43" s="1">
        <v>230272</v>
      </c>
      <c r="W43" s="1">
        <v>78597</v>
      </c>
      <c r="X43" s="1">
        <v>1516</v>
      </c>
    </row>
    <row r="44" spans="1:24">
      <c r="A44" s="4">
        <v>43629</v>
      </c>
      <c r="B44" s="5">
        <v>0.486111111111111</v>
      </c>
      <c r="C44" t="s">
        <v>71</v>
      </c>
      <c r="R44" s="8">
        <v>0.01</v>
      </c>
      <c r="T44" s="8">
        <v>0.01</v>
      </c>
      <c r="U44" s="1">
        <v>7855</v>
      </c>
      <c r="V44" s="1">
        <v>83838</v>
      </c>
      <c r="W44" s="1">
        <v>28616</v>
      </c>
      <c r="X44" s="1">
        <v>552</v>
      </c>
    </row>
    <row r="45" spans="1:30">
      <c r="A45" s="4">
        <v>43629</v>
      </c>
      <c r="B45" s="5">
        <v>0.748611111111111</v>
      </c>
      <c r="G45" t="s">
        <v>72</v>
      </c>
      <c r="I45" s="1">
        <v>3780</v>
      </c>
      <c r="J45" s="28">
        <v>0.1</v>
      </c>
      <c r="R45" s="8">
        <v>0.004</v>
      </c>
      <c r="T45" s="8">
        <v>0.004</v>
      </c>
      <c r="AA45">
        <v>5</v>
      </c>
      <c r="AC45" s="8">
        <v>-0.004</v>
      </c>
      <c r="AD45" s="8">
        <v>0.005</v>
      </c>
    </row>
    <row r="46" spans="1:24">
      <c r="A46" s="4">
        <v>43630</v>
      </c>
      <c r="B46" s="5">
        <v>0.822916666666667</v>
      </c>
      <c r="C46" t="s">
        <v>73</v>
      </c>
      <c r="R46" s="8">
        <v>0.5</v>
      </c>
      <c r="T46" s="8">
        <v>0.5</v>
      </c>
      <c r="U46" s="1">
        <v>1495413376</v>
      </c>
      <c r="V46" s="1">
        <v>1596080896</v>
      </c>
      <c r="W46" s="1">
        <v>544777152</v>
      </c>
      <c r="X46" s="1">
        <v>1051303744</v>
      </c>
    </row>
    <row r="47" spans="1:24">
      <c r="A47" s="4">
        <v>43630</v>
      </c>
      <c r="B47" s="5">
        <v>0.831944444444444</v>
      </c>
      <c r="C47" t="s">
        <v>74</v>
      </c>
      <c r="R47" s="8">
        <v>1</v>
      </c>
      <c r="T47" s="8">
        <v>1</v>
      </c>
      <c r="U47" s="1">
        <v>2990826752</v>
      </c>
      <c r="V47" s="1">
        <v>1166989696</v>
      </c>
      <c r="W47" s="1">
        <v>1089554304</v>
      </c>
      <c r="X47" s="1">
        <v>77435392</v>
      </c>
    </row>
    <row r="48" spans="1:30">
      <c r="A48" s="4">
        <v>43630</v>
      </c>
      <c r="B48" s="5">
        <v>0.844444444444444</v>
      </c>
      <c r="T48" s="8">
        <v>1</v>
      </c>
      <c r="AA48">
        <v>274</v>
      </c>
      <c r="AB48" t="s">
        <v>75</v>
      </c>
      <c r="AC48" s="49">
        <v>10</v>
      </c>
      <c r="AD48" s="8">
        <v>0.4</v>
      </c>
    </row>
    <row r="49" spans="1:30">
      <c r="A49" s="4">
        <v>43630</v>
      </c>
      <c r="B49" s="5">
        <v>0.845138888888889</v>
      </c>
      <c r="AA49">
        <v>15</v>
      </c>
      <c r="AB49" t="s">
        <v>76</v>
      </c>
      <c r="AC49" s="49">
        <v>10</v>
      </c>
      <c r="AD49" s="49">
        <v>20</v>
      </c>
    </row>
    <row r="50" spans="1:30">
      <c r="A50" s="4">
        <v>43630</v>
      </c>
      <c r="B50" s="5">
        <v>0.845833333333333</v>
      </c>
      <c r="AA50">
        <v>61</v>
      </c>
      <c r="AB50" t="s">
        <v>77</v>
      </c>
      <c r="AC50" s="49">
        <v>1</v>
      </c>
      <c r="AD50" s="49">
        <v>3</v>
      </c>
    </row>
    <row r="51" spans="1:24">
      <c r="A51" s="4">
        <v>43631</v>
      </c>
      <c r="B51" s="5">
        <v>0.670833333333333</v>
      </c>
      <c r="C51" t="s">
        <v>78</v>
      </c>
      <c r="R51" s="8">
        <v>1</v>
      </c>
      <c r="T51" s="8">
        <v>1</v>
      </c>
      <c r="U51" s="1">
        <v>2990826752</v>
      </c>
      <c r="V51" s="1">
        <v>1148240768</v>
      </c>
      <c r="W51" s="1">
        <v>1089554304</v>
      </c>
      <c r="X51" s="1">
        <v>58686464</v>
      </c>
    </row>
    <row r="52" spans="1:31">
      <c r="A52" s="4">
        <v>43632</v>
      </c>
      <c r="B52" s="5">
        <v>0.433333333333333</v>
      </c>
      <c r="AA52">
        <v>66</v>
      </c>
      <c r="AB52" t="s">
        <v>77</v>
      </c>
      <c r="AC52" s="49">
        <v>1</v>
      </c>
      <c r="AD52" s="49">
        <v>4</v>
      </c>
      <c r="AE52">
        <v>413</v>
      </c>
    </row>
    <row r="53" spans="1:27">
      <c r="A53" s="4">
        <v>43632</v>
      </c>
      <c r="B53" s="5">
        <v>0.577777777777778</v>
      </c>
      <c r="C53" t="s">
        <v>79</v>
      </c>
      <c r="R53" s="8">
        <v>0.005</v>
      </c>
      <c r="T53" s="8">
        <v>0.005</v>
      </c>
      <c r="U53" s="1">
        <v>563337152</v>
      </c>
      <c r="V53" s="1">
        <v>215333792</v>
      </c>
      <c r="W53" s="1">
        <v>205223008</v>
      </c>
      <c r="X53" s="1">
        <v>10110784</v>
      </c>
      <c r="AA53">
        <v>250</v>
      </c>
    </row>
    <row r="54" spans="1:31">
      <c r="A54" s="4">
        <v>43633</v>
      </c>
      <c r="B54" s="5">
        <v>0.455555555555556</v>
      </c>
      <c r="AA54">
        <v>70</v>
      </c>
      <c r="AB54" t="s">
        <v>77</v>
      </c>
      <c r="AC54" s="49">
        <v>1</v>
      </c>
      <c r="AD54" s="49">
        <v>5</v>
      </c>
      <c r="AE54">
        <v>258</v>
      </c>
    </row>
    <row r="55" spans="1:24">
      <c r="A55" s="4">
        <v>43633</v>
      </c>
      <c r="B55" s="5">
        <v>0.491666666666667</v>
      </c>
      <c r="C55" t="s">
        <v>80</v>
      </c>
      <c r="R55" s="8">
        <v>0.23</v>
      </c>
      <c r="S55" s="8">
        <v>0.098</v>
      </c>
      <c r="T55" s="8">
        <v>0.23</v>
      </c>
      <c r="U55" s="1">
        <v>796918144</v>
      </c>
      <c r="V55" s="1">
        <v>303416256</v>
      </c>
      <c r="W55" s="1">
        <v>290316256</v>
      </c>
      <c r="X55" s="1">
        <v>13100000</v>
      </c>
    </row>
    <row r="56" spans="1:31">
      <c r="A56" s="4">
        <v>43633</v>
      </c>
      <c r="B56" s="5">
        <v>0.545138888888889</v>
      </c>
      <c r="AA56">
        <v>83</v>
      </c>
      <c r="AB56" t="s">
        <v>77</v>
      </c>
      <c r="AC56" s="49">
        <v>1</v>
      </c>
      <c r="AD56" s="49">
        <v>6</v>
      </c>
      <c r="AE56">
        <v>175</v>
      </c>
    </row>
    <row r="57" spans="1:24">
      <c r="A57" s="4">
        <v>43633</v>
      </c>
      <c r="B57" s="5">
        <v>0.545138888888889</v>
      </c>
      <c r="C57" t="s">
        <v>81</v>
      </c>
      <c r="R57" s="8">
        <v>1</v>
      </c>
      <c r="S57" s="8">
        <v>0.098</v>
      </c>
      <c r="T57" s="8">
        <v>1</v>
      </c>
      <c r="U57" s="1">
        <v>27350500</v>
      </c>
      <c r="V57" s="1">
        <v>10413340</v>
      </c>
      <c r="W57" s="1">
        <v>9963750</v>
      </c>
      <c r="X57" s="1">
        <v>449590</v>
      </c>
    </row>
    <row r="58" spans="1:24">
      <c r="A58" s="4">
        <v>43634</v>
      </c>
      <c r="B58" s="5">
        <v>0.788194444444444</v>
      </c>
      <c r="C58" t="s">
        <v>73</v>
      </c>
      <c r="R58" s="8">
        <v>0.5</v>
      </c>
      <c r="S58" s="8">
        <v>0.098</v>
      </c>
      <c r="T58" s="8">
        <v>0.5</v>
      </c>
      <c r="U58" s="1">
        <v>1495413376</v>
      </c>
      <c r="V58" s="1">
        <v>569359232</v>
      </c>
      <c r="W58" s="1">
        <v>544777152</v>
      </c>
      <c r="X58" s="1">
        <v>24582080</v>
      </c>
    </row>
    <row r="59" spans="1:24">
      <c r="A59" s="4">
        <v>43634</v>
      </c>
      <c r="B59" s="5">
        <v>0.814583333333333</v>
      </c>
      <c r="C59" t="s">
        <v>82</v>
      </c>
      <c r="R59" s="8">
        <v>1</v>
      </c>
      <c r="S59" s="8">
        <v>0.098</v>
      </c>
      <c r="T59" s="8">
        <v>1</v>
      </c>
      <c r="U59" s="1">
        <v>1157138304</v>
      </c>
      <c r="V59" s="1">
        <v>440565344</v>
      </c>
      <c r="W59" s="1">
        <v>421544000</v>
      </c>
      <c r="X59" s="1">
        <v>19021344</v>
      </c>
    </row>
    <row r="60" spans="1:24">
      <c r="A60" s="4">
        <v>43637</v>
      </c>
      <c r="B60" s="5">
        <v>0.0236111111111111</v>
      </c>
      <c r="C60" t="s">
        <v>83</v>
      </c>
      <c r="R60" s="8">
        <v>1</v>
      </c>
      <c r="S60" s="8">
        <v>0.098</v>
      </c>
      <c r="T60" s="8">
        <v>1</v>
      </c>
      <c r="U60" s="1">
        <v>1157138304</v>
      </c>
      <c r="V60" s="1">
        <v>438985408</v>
      </c>
      <c r="W60" s="1">
        <v>421544000</v>
      </c>
      <c r="X60" s="1">
        <v>17441408</v>
      </c>
    </row>
    <row r="61" spans="1:26">
      <c r="A61" s="4">
        <v>43637</v>
      </c>
      <c r="B61" s="5">
        <v>0.0548611111111111</v>
      </c>
      <c r="C61" t="s">
        <v>84</v>
      </c>
      <c r="R61" s="8">
        <v>1</v>
      </c>
      <c r="S61" s="8">
        <v>0.098</v>
      </c>
      <c r="T61" s="8">
        <v>1</v>
      </c>
      <c r="U61" s="1">
        <v>3508154624</v>
      </c>
      <c r="V61" s="1">
        <v>1330894464</v>
      </c>
      <c r="W61" s="1">
        <v>1278016256</v>
      </c>
      <c r="X61" s="1">
        <v>52878208</v>
      </c>
      <c r="Y61" s="1">
        <v>3508154657</v>
      </c>
      <c r="Z61">
        <v>5</v>
      </c>
    </row>
    <row r="62" spans="1:26">
      <c r="A62" s="4">
        <v>43637</v>
      </c>
      <c r="B62" s="5">
        <v>0.763888888888889</v>
      </c>
      <c r="C62" t="s">
        <v>85</v>
      </c>
      <c r="R62" s="8">
        <v>0.094</v>
      </c>
      <c r="S62" s="8">
        <v>0.098</v>
      </c>
      <c r="T62" s="8">
        <v>0.094</v>
      </c>
      <c r="U62" s="1">
        <v>2334803968</v>
      </c>
      <c r="V62" s="1">
        <v>882867200</v>
      </c>
      <c r="W62" s="1">
        <v>850566080</v>
      </c>
      <c r="X62" s="1">
        <v>32301120</v>
      </c>
      <c r="Y62" s="1">
        <v>2334804088</v>
      </c>
      <c r="Z62">
        <v>4</v>
      </c>
    </row>
    <row r="63" spans="1:31">
      <c r="A63" s="4">
        <v>43639</v>
      </c>
      <c r="B63" s="5">
        <v>0.907638888888889</v>
      </c>
      <c r="G63" t="s">
        <v>86</v>
      </c>
      <c r="I63" s="1">
        <v>4725</v>
      </c>
      <c r="J63" s="28">
        <v>0.1</v>
      </c>
      <c r="R63" s="8">
        <v>0.005</v>
      </c>
      <c r="AA63">
        <v>5</v>
      </c>
      <c r="AE63">
        <v>515</v>
      </c>
    </row>
    <row r="64" spans="1:12">
      <c r="A64" s="4">
        <v>43640</v>
      </c>
      <c r="B64" s="5">
        <v>0.724305555555556</v>
      </c>
      <c r="G64" t="s">
        <v>87</v>
      </c>
      <c r="K64" s="1">
        <v>20000</v>
      </c>
      <c r="L64" s="1">
        <f t="shared" ref="L64:L69" si="0">K64-I63</f>
        <v>15275</v>
      </c>
    </row>
    <row r="65" spans="1:31">
      <c r="A65" s="4">
        <v>43640</v>
      </c>
      <c r="B65" s="5">
        <v>0.811111111111111</v>
      </c>
      <c r="G65" t="s">
        <v>88</v>
      </c>
      <c r="I65" s="1">
        <v>9200</v>
      </c>
      <c r="J65" s="28">
        <v>0.1</v>
      </c>
      <c r="R65" s="8">
        <v>0.05</v>
      </c>
      <c r="AA65">
        <v>5</v>
      </c>
      <c r="AE65">
        <v>510</v>
      </c>
    </row>
    <row r="66" spans="1:12">
      <c r="A66" s="4">
        <v>43641</v>
      </c>
      <c r="B66" s="5">
        <v>0.6625</v>
      </c>
      <c r="G66" t="s">
        <v>89</v>
      </c>
      <c r="K66" s="1">
        <v>50000</v>
      </c>
      <c r="L66" s="1">
        <f t="shared" si="0"/>
        <v>40800</v>
      </c>
    </row>
    <row r="67" spans="1:31">
      <c r="A67" s="4">
        <v>43645</v>
      </c>
      <c r="B67" s="5">
        <v>0.816666666666667</v>
      </c>
      <c r="C67" t="s">
        <v>90</v>
      </c>
      <c r="R67" s="8">
        <v>0.001</v>
      </c>
      <c r="S67" s="8">
        <v>0.098</v>
      </c>
      <c r="T67" s="8">
        <v>0.001</v>
      </c>
      <c r="U67" s="1">
        <v>6145407</v>
      </c>
      <c r="V67" s="1">
        <v>2323783</v>
      </c>
      <c r="W67" s="1">
        <v>2238763</v>
      </c>
      <c r="X67" s="1">
        <v>85020</v>
      </c>
      <c r="Y67" s="1">
        <v>6145406</v>
      </c>
      <c r="Z67">
        <v>1</v>
      </c>
      <c r="AA67">
        <v>125</v>
      </c>
      <c r="AE67">
        <v>385</v>
      </c>
    </row>
    <row r="68" spans="1:31">
      <c r="A68" s="4">
        <v>43645</v>
      </c>
      <c r="B68" s="5">
        <v>0.820833333333333</v>
      </c>
      <c r="G68" t="s">
        <v>36</v>
      </c>
      <c r="I68" s="1">
        <v>2236</v>
      </c>
      <c r="J68" s="28">
        <v>0.1</v>
      </c>
      <c r="R68" s="8">
        <v>0.002</v>
      </c>
      <c r="AA68">
        <v>5</v>
      </c>
      <c r="AE68">
        <v>380</v>
      </c>
    </row>
    <row r="69" spans="1:12">
      <c r="A69" s="4">
        <v>43646</v>
      </c>
      <c r="B69" s="5">
        <v>0.802083333333333</v>
      </c>
      <c r="G69" t="s">
        <v>91</v>
      </c>
      <c r="K69" s="1">
        <v>40000</v>
      </c>
      <c r="L69" s="1">
        <f t="shared" si="0"/>
        <v>37764</v>
      </c>
    </row>
    <row r="70" spans="1:31">
      <c r="A70" s="4">
        <v>43647</v>
      </c>
      <c r="B70" s="5">
        <v>0.798611111111111</v>
      </c>
      <c r="G70" t="s">
        <v>92</v>
      </c>
      <c r="I70" s="1">
        <v>12000</v>
      </c>
      <c r="J70" s="28">
        <v>0.1</v>
      </c>
      <c r="R70" s="8">
        <v>0.01</v>
      </c>
      <c r="AA70">
        <v>5</v>
      </c>
      <c r="AE70">
        <v>380</v>
      </c>
    </row>
    <row r="71" spans="1:11">
      <c r="A71" s="4">
        <v>43648</v>
      </c>
      <c r="B71" s="5">
        <v>0.591666666666667</v>
      </c>
      <c r="G71" t="s">
        <v>92</v>
      </c>
      <c r="K71" s="1" t="s">
        <v>93</v>
      </c>
    </row>
    <row r="72" spans="1:31">
      <c r="A72" s="4">
        <v>43648</v>
      </c>
      <c r="B72" s="5">
        <v>0.657638888888889</v>
      </c>
      <c r="G72" t="s">
        <v>92</v>
      </c>
      <c r="I72" s="1">
        <v>12000</v>
      </c>
      <c r="J72" s="28">
        <v>0.1</v>
      </c>
      <c r="R72" s="8">
        <v>0.01</v>
      </c>
      <c r="AA72">
        <v>5</v>
      </c>
      <c r="AE72">
        <v>375</v>
      </c>
    </row>
    <row r="73" spans="1:31">
      <c r="A73" s="4">
        <v>43648</v>
      </c>
      <c r="B73" s="5">
        <v>0.659722222222222</v>
      </c>
      <c r="G73" t="s">
        <v>94</v>
      </c>
      <c r="I73" s="1">
        <v>2310</v>
      </c>
      <c r="J73" s="28">
        <v>0.1</v>
      </c>
      <c r="R73" s="8">
        <v>0.01</v>
      </c>
      <c r="AA73">
        <v>5</v>
      </c>
      <c r="AE73">
        <v>370</v>
      </c>
    </row>
    <row r="74" spans="1:18">
      <c r="A74" s="4">
        <v>43649</v>
      </c>
      <c r="B74" s="5">
        <v>0.630555555555556</v>
      </c>
      <c r="G74" t="s">
        <v>92</v>
      </c>
      <c r="K74" s="1">
        <v>1000000000</v>
      </c>
      <c r="L74" s="1">
        <f>K74-I72</f>
        <v>999988000</v>
      </c>
      <c r="R74" s="8">
        <f>L74/I72</f>
        <v>83332.3333333333</v>
      </c>
    </row>
    <row r="75" spans="1:12">
      <c r="A75" s="4">
        <v>43649</v>
      </c>
      <c r="B75" s="5">
        <v>0.631944444444444</v>
      </c>
      <c r="G75" t="s">
        <v>94</v>
      </c>
      <c r="K75" s="1">
        <v>3000</v>
      </c>
      <c r="L75" s="1">
        <f>K75-I73</f>
        <v>690</v>
      </c>
    </row>
    <row r="76" spans="1:34">
      <c r="A76" s="4">
        <v>43649</v>
      </c>
      <c r="B76" s="5">
        <v>0.780555555555556</v>
      </c>
      <c r="C76" t="s">
        <v>95</v>
      </c>
      <c r="R76" s="8">
        <v>0.004</v>
      </c>
      <c r="S76" s="8">
        <v>0.098</v>
      </c>
      <c r="T76" s="8">
        <v>0.004</v>
      </c>
      <c r="U76" s="1">
        <v>2141814656</v>
      </c>
      <c r="V76" s="1">
        <v>826252992</v>
      </c>
      <c r="W76" s="1">
        <v>780260288</v>
      </c>
      <c r="X76" s="1">
        <v>45992704</v>
      </c>
      <c r="Y76" s="1">
        <v>2141814658</v>
      </c>
      <c r="Z76">
        <v>4</v>
      </c>
      <c r="AA76">
        <v>280</v>
      </c>
      <c r="AE76">
        <v>265</v>
      </c>
      <c r="AF76">
        <v>36</v>
      </c>
      <c r="AG76">
        <v>180</v>
      </c>
      <c r="AH76" s="1">
        <v>3030000000</v>
      </c>
    </row>
    <row r="77" spans="1:31">
      <c r="A77" s="4">
        <v>43650</v>
      </c>
      <c r="B77" s="5">
        <v>0.797916666666667</v>
      </c>
      <c r="AA77">
        <v>10</v>
      </c>
      <c r="AB77" t="s">
        <v>43</v>
      </c>
      <c r="AC77" s="8">
        <v>-0.01</v>
      </c>
      <c r="AD77" s="8">
        <v>-0.03</v>
      </c>
      <c r="AE77">
        <v>255</v>
      </c>
    </row>
    <row r="78" spans="1:31">
      <c r="A78" s="4">
        <v>43650</v>
      </c>
      <c r="B78" s="5">
        <v>0.8</v>
      </c>
      <c r="AA78">
        <v>9</v>
      </c>
      <c r="AB78" t="s">
        <v>44</v>
      </c>
      <c r="AC78" s="8">
        <v>0.01</v>
      </c>
      <c r="AD78" s="8">
        <v>0.03</v>
      </c>
      <c r="AE78">
        <v>246</v>
      </c>
    </row>
    <row r="79" spans="1:31">
      <c r="A79" s="4">
        <v>43650</v>
      </c>
      <c r="B79" s="5">
        <v>0.801388888888889</v>
      </c>
      <c r="AA79">
        <v>9</v>
      </c>
      <c r="AB79" t="s">
        <v>45</v>
      </c>
      <c r="AC79" s="8">
        <v>-0.01</v>
      </c>
      <c r="AD79" s="8">
        <v>-0.03</v>
      </c>
      <c r="AE79">
        <v>237</v>
      </c>
    </row>
    <row r="80" spans="1:31">
      <c r="A80" s="4">
        <v>43650</v>
      </c>
      <c r="B80" s="5">
        <v>0.801388888888889</v>
      </c>
      <c r="AA80">
        <v>9</v>
      </c>
      <c r="AB80" t="s">
        <v>63</v>
      </c>
      <c r="AC80" s="8">
        <v>0.01</v>
      </c>
      <c r="AD80" s="8">
        <v>0.03</v>
      </c>
      <c r="AE80">
        <v>228</v>
      </c>
    </row>
    <row r="81" spans="1:31">
      <c r="A81" s="4">
        <v>43650</v>
      </c>
      <c r="B81" s="5">
        <v>0.802083333333333</v>
      </c>
      <c r="AA81">
        <v>180</v>
      </c>
      <c r="AB81" t="s">
        <v>96</v>
      </c>
      <c r="AC81">
        <v>1</v>
      </c>
      <c r="AD81">
        <v>2</v>
      </c>
      <c r="AE81">
        <v>148</v>
      </c>
    </row>
    <row r="82" spans="1:31">
      <c r="A82" s="4">
        <v>43650</v>
      </c>
      <c r="B82" s="5">
        <v>0.802777777777778</v>
      </c>
      <c r="AA82">
        <v>12</v>
      </c>
      <c r="AB82" t="s">
        <v>97</v>
      </c>
      <c r="AC82" s="8">
        <v>0.01</v>
      </c>
      <c r="AD82" s="8">
        <v>0.02</v>
      </c>
      <c r="AE82">
        <v>136</v>
      </c>
    </row>
    <row r="83" spans="1:31">
      <c r="A83" s="4">
        <v>43652</v>
      </c>
      <c r="B83" s="5">
        <v>0.878472222222222</v>
      </c>
      <c r="G83" t="s">
        <v>40</v>
      </c>
      <c r="I83" s="1">
        <v>12033</v>
      </c>
      <c r="J83" s="28">
        <v>0.1</v>
      </c>
      <c r="R83" s="8">
        <v>0.003</v>
      </c>
      <c r="AA83">
        <v>5</v>
      </c>
      <c r="AE83">
        <v>31</v>
      </c>
    </row>
    <row r="84" spans="1:31">
      <c r="A84" s="4">
        <v>43652</v>
      </c>
      <c r="B84" s="5">
        <v>0.886805555555556</v>
      </c>
      <c r="G84" t="s">
        <v>54</v>
      </c>
      <c r="I84" s="1">
        <v>16044</v>
      </c>
      <c r="J84" s="28">
        <v>0.1</v>
      </c>
      <c r="R84" s="8">
        <v>0.004</v>
      </c>
      <c r="AA84">
        <v>5</v>
      </c>
      <c r="AE84">
        <v>26</v>
      </c>
    </row>
    <row r="85" spans="1:18">
      <c r="A85" s="4">
        <v>43653</v>
      </c>
      <c r="B85" s="5">
        <v>0.474305555555556</v>
      </c>
      <c r="G85" t="s">
        <v>40</v>
      </c>
      <c r="K85" s="1">
        <v>111111111111</v>
      </c>
      <c r="L85" s="1">
        <f>K85-I83</f>
        <v>111111099078</v>
      </c>
      <c r="R85" s="8">
        <f>L85/I83</f>
        <v>9233865.12739965</v>
      </c>
    </row>
    <row r="86" spans="1:11">
      <c r="A86" s="4">
        <v>43653</v>
      </c>
      <c r="B86" s="5">
        <v>0.475694444444444</v>
      </c>
      <c r="G86" t="s">
        <v>54</v>
      </c>
      <c r="K86" s="1" t="s">
        <v>93</v>
      </c>
    </row>
    <row r="87" spans="1:31">
      <c r="A87" s="4">
        <v>43653</v>
      </c>
      <c r="B87" s="5">
        <v>0.482638888888889</v>
      </c>
      <c r="C87" t="s">
        <v>98</v>
      </c>
      <c r="R87" s="8">
        <v>1</v>
      </c>
      <c r="T87" s="8">
        <v>1</v>
      </c>
      <c r="U87" s="1">
        <v>5720160336</v>
      </c>
      <c r="AA87">
        <v>1</v>
      </c>
      <c r="AE87">
        <v>25</v>
      </c>
    </row>
    <row r="88" spans="1:21">
      <c r="A88" s="4">
        <v>43653</v>
      </c>
      <c r="B88" s="5">
        <v>0.613194444444444</v>
      </c>
      <c r="C88" t="s">
        <v>99</v>
      </c>
      <c r="R88" s="8">
        <v>1</v>
      </c>
      <c r="T88" s="8">
        <v>1</v>
      </c>
      <c r="U88" s="1">
        <v>5447771750</v>
      </c>
    </row>
    <row r="89" spans="1:26">
      <c r="A89" s="4">
        <v>43653</v>
      </c>
      <c r="B89" s="5">
        <v>0.615972222222222</v>
      </c>
      <c r="C89" t="s">
        <v>100</v>
      </c>
      <c r="R89" s="8">
        <v>1</v>
      </c>
      <c r="S89" s="8">
        <v>0.097</v>
      </c>
      <c r="T89" s="8">
        <v>1</v>
      </c>
      <c r="U89" s="1">
        <v>50007536</v>
      </c>
      <c r="V89" s="1">
        <v>18870380</v>
      </c>
      <c r="W89" s="1">
        <v>18234280</v>
      </c>
      <c r="X89" s="1">
        <v>636100</v>
      </c>
      <c r="Y89" s="1">
        <v>50007537</v>
      </c>
      <c r="Z89">
        <v>1</v>
      </c>
    </row>
    <row r="90" spans="1:31">
      <c r="A90" s="4">
        <v>43653</v>
      </c>
      <c r="B90" s="5">
        <v>0.622916666666667</v>
      </c>
      <c r="C90" t="s">
        <v>101</v>
      </c>
      <c r="R90" s="8">
        <v>1</v>
      </c>
      <c r="T90" s="8">
        <v>1</v>
      </c>
      <c r="U90" s="1">
        <v>5447771750</v>
      </c>
      <c r="AA90">
        <v>1</v>
      </c>
      <c r="AE90">
        <v>24</v>
      </c>
    </row>
    <row r="91" spans="1:26">
      <c r="A91" s="4">
        <v>43653</v>
      </c>
      <c r="B91" s="5">
        <v>0.629166666666667</v>
      </c>
      <c r="C91" t="s">
        <v>102</v>
      </c>
      <c r="R91" s="8">
        <v>1</v>
      </c>
      <c r="T91" s="8">
        <v>1</v>
      </c>
      <c r="U91" s="1">
        <v>991136</v>
      </c>
      <c r="V91" s="1">
        <v>373990</v>
      </c>
      <c r="W91" s="1">
        <v>361390</v>
      </c>
      <c r="X91" s="1">
        <v>12600</v>
      </c>
      <c r="Y91" s="1">
        <v>991136</v>
      </c>
      <c r="Z91">
        <v>0</v>
      </c>
    </row>
    <row r="92" spans="1:21">
      <c r="A92" s="4">
        <v>43654</v>
      </c>
      <c r="B92" s="5">
        <v>0.703472222222222</v>
      </c>
      <c r="C92" t="s">
        <v>103</v>
      </c>
      <c r="R92" s="8">
        <v>1</v>
      </c>
      <c r="U92" s="1">
        <v>991136</v>
      </c>
    </row>
    <row r="93" spans="1:31">
      <c r="A93" s="4">
        <v>43654</v>
      </c>
      <c r="B93" s="5">
        <v>0.715972222222222</v>
      </c>
      <c r="C93" t="s">
        <v>104</v>
      </c>
      <c r="R93" s="8">
        <v>1</v>
      </c>
      <c r="T93" s="8">
        <v>1</v>
      </c>
      <c r="U93" s="1">
        <v>13036835306</v>
      </c>
      <c r="AA93">
        <v>1</v>
      </c>
      <c r="AE93">
        <v>23</v>
      </c>
    </row>
    <row r="94" spans="1:31">
      <c r="A94" s="4">
        <v>43654</v>
      </c>
      <c r="B94" s="5">
        <v>0.865972222222222</v>
      </c>
      <c r="C94" t="s">
        <v>105</v>
      </c>
      <c r="R94" s="8">
        <v>1</v>
      </c>
      <c r="T94" s="8">
        <v>1</v>
      </c>
      <c r="U94" s="1">
        <v>19086257684</v>
      </c>
      <c r="AA94">
        <v>1</v>
      </c>
      <c r="AE94">
        <v>22</v>
      </c>
    </row>
    <row r="95" spans="1:31">
      <c r="A95" s="4">
        <v>43654</v>
      </c>
      <c r="B95" s="5">
        <v>0.876388888888889</v>
      </c>
      <c r="C95" t="s">
        <v>106</v>
      </c>
      <c r="R95" s="8">
        <v>1</v>
      </c>
      <c r="T95" s="8">
        <v>1</v>
      </c>
      <c r="U95" s="1">
        <v>10895543340</v>
      </c>
      <c r="AA95">
        <v>1</v>
      </c>
      <c r="AE95">
        <v>21</v>
      </c>
    </row>
    <row r="96" spans="1:31">
      <c r="A96" s="4">
        <v>43654</v>
      </c>
      <c r="B96" s="5">
        <v>0.877777777777778</v>
      </c>
      <c r="C96" t="s">
        <v>107</v>
      </c>
      <c r="R96" s="8">
        <v>1</v>
      </c>
      <c r="T96" s="8">
        <v>1</v>
      </c>
      <c r="U96" s="1">
        <v>10895543340</v>
      </c>
      <c r="AA96">
        <v>1</v>
      </c>
      <c r="AE96">
        <v>20</v>
      </c>
    </row>
    <row r="97" spans="1:31">
      <c r="A97" s="4">
        <v>43654</v>
      </c>
      <c r="B97" s="5">
        <v>0.878472222222222</v>
      </c>
      <c r="C97" t="s">
        <v>108</v>
      </c>
      <c r="R97" s="8">
        <v>1</v>
      </c>
      <c r="T97" s="8">
        <v>1</v>
      </c>
      <c r="U97" s="1">
        <v>10895543500</v>
      </c>
      <c r="AA97">
        <v>1</v>
      </c>
      <c r="AE97">
        <v>19</v>
      </c>
    </row>
    <row r="98" spans="1:31">
      <c r="A98" s="4">
        <v>43654</v>
      </c>
      <c r="B98" s="5">
        <v>0.8875</v>
      </c>
      <c r="C98" t="s">
        <v>109</v>
      </c>
      <c r="R98" s="8">
        <v>1</v>
      </c>
      <c r="T98" s="8">
        <v>1</v>
      </c>
      <c r="U98" s="1">
        <v>19086257684</v>
      </c>
      <c r="AA98">
        <v>1</v>
      </c>
      <c r="AE98">
        <v>18</v>
      </c>
    </row>
    <row r="99" spans="1:31">
      <c r="A99" s="4">
        <v>43654</v>
      </c>
      <c r="B99" s="5">
        <v>0.890277777777778</v>
      </c>
      <c r="C99" t="s">
        <v>110</v>
      </c>
      <c r="R99" s="8">
        <v>1</v>
      </c>
      <c r="T99" s="8">
        <v>1</v>
      </c>
      <c r="U99" s="1">
        <v>19086257684</v>
      </c>
      <c r="AA99">
        <v>1</v>
      </c>
      <c r="AE99">
        <v>17</v>
      </c>
    </row>
    <row r="100" spans="1:3">
      <c r="A100" s="4">
        <v>43655</v>
      </c>
      <c r="B100" s="5">
        <v>0.705555555555556</v>
      </c>
      <c r="C100" t="s">
        <v>111</v>
      </c>
    </row>
    <row r="101" spans="1:26">
      <c r="A101" s="4">
        <v>43655</v>
      </c>
      <c r="B101" s="5">
        <v>0.809722222222222</v>
      </c>
      <c r="C101" t="s">
        <v>112</v>
      </c>
      <c r="R101" s="8">
        <v>0.58</v>
      </c>
      <c r="S101" s="8">
        <v>0.097</v>
      </c>
      <c r="T101" s="8">
        <v>0.58</v>
      </c>
      <c r="U101" s="1">
        <v>1733099520</v>
      </c>
      <c r="V101" s="1">
        <v>653986816</v>
      </c>
      <c r="W101" s="1">
        <v>631941504</v>
      </c>
      <c r="X101" s="1">
        <v>22045312</v>
      </c>
      <c r="Y101" s="1">
        <v>1733099601</v>
      </c>
      <c r="Z101">
        <v>4</v>
      </c>
    </row>
    <row r="102" spans="1:26">
      <c r="A102" s="4">
        <v>43657</v>
      </c>
      <c r="B102" s="5">
        <v>0.838194444444444</v>
      </c>
      <c r="C102" t="s">
        <v>113</v>
      </c>
      <c r="R102" s="8">
        <v>1</v>
      </c>
      <c r="S102" s="8">
        <v>0.097</v>
      </c>
      <c r="T102" s="8">
        <v>1</v>
      </c>
      <c r="U102" s="1">
        <v>3137507840</v>
      </c>
      <c r="V102" s="1">
        <v>1183941632</v>
      </c>
      <c r="W102" s="1">
        <v>1144032000</v>
      </c>
      <c r="X102" s="1">
        <v>39909632</v>
      </c>
      <c r="Y102" s="1">
        <v>3137507898</v>
      </c>
      <c r="Z102">
        <v>4</v>
      </c>
    </row>
    <row r="103" spans="1:26">
      <c r="A103" s="4">
        <v>43657</v>
      </c>
      <c r="B103" s="5">
        <v>0.840972222222222</v>
      </c>
      <c r="C103" t="s">
        <v>114</v>
      </c>
      <c r="R103" s="8">
        <v>1</v>
      </c>
      <c r="S103" s="8">
        <v>0.097</v>
      </c>
      <c r="T103" s="8">
        <v>1</v>
      </c>
      <c r="U103" s="1">
        <v>2988102656</v>
      </c>
      <c r="V103" s="1">
        <v>1127563520</v>
      </c>
      <c r="W103" s="1">
        <v>1089554304</v>
      </c>
      <c r="X103" s="1">
        <v>38009216</v>
      </c>
      <c r="Y103" s="1">
        <v>2988102760</v>
      </c>
      <c r="Z103">
        <v>4</v>
      </c>
    </row>
    <row r="104" spans="1:26">
      <c r="A104" s="4">
        <v>43657</v>
      </c>
      <c r="B104" s="5">
        <v>0.857638888888889</v>
      </c>
      <c r="C104" t="s">
        <v>115</v>
      </c>
      <c r="R104" s="8">
        <v>1</v>
      </c>
      <c r="S104" s="8">
        <v>0.097</v>
      </c>
      <c r="T104" s="8">
        <v>1</v>
      </c>
      <c r="U104" s="1">
        <v>1101429</v>
      </c>
      <c r="V104" s="1">
        <v>415610</v>
      </c>
      <c r="W104" s="1">
        <v>401610</v>
      </c>
      <c r="X104" s="1">
        <v>14000</v>
      </c>
      <c r="Y104" s="1">
        <v>1101428</v>
      </c>
      <c r="Z104">
        <v>0</v>
      </c>
    </row>
    <row r="105" spans="1:26">
      <c r="A105" s="4">
        <v>43658</v>
      </c>
      <c r="B105" s="5">
        <v>0.798611111111111</v>
      </c>
      <c r="C105" t="s">
        <v>116</v>
      </c>
      <c r="R105" s="8">
        <v>1</v>
      </c>
      <c r="S105" s="8">
        <v>0.097</v>
      </c>
      <c r="T105" s="8">
        <v>1</v>
      </c>
      <c r="U105" s="1">
        <v>979238272</v>
      </c>
      <c r="V105" s="1">
        <v>369516512</v>
      </c>
      <c r="W105" s="1">
        <v>357060416</v>
      </c>
      <c r="X105" s="1">
        <v>12456096</v>
      </c>
      <c r="Y105" s="1">
        <v>979238256</v>
      </c>
      <c r="Z105">
        <v>3</v>
      </c>
    </row>
    <row r="106" spans="1:30">
      <c r="A106" s="4">
        <v>43658</v>
      </c>
      <c r="AD106">
        <v>203</v>
      </c>
    </row>
    <row r="107" spans="1:30">
      <c r="A107" s="4">
        <v>43658</v>
      </c>
      <c r="AB107" t="s">
        <v>117</v>
      </c>
      <c r="AD107" s="8">
        <v>0.37</v>
      </c>
    </row>
    <row r="108" spans="1:29">
      <c r="A108" s="4">
        <v>43658</v>
      </c>
      <c r="AB108" t="s">
        <v>118</v>
      </c>
      <c r="AC108">
        <v>185</v>
      </c>
    </row>
    <row r="109" spans="1:30">
      <c r="A109" s="4">
        <v>43658</v>
      </c>
      <c r="AB109" t="s">
        <v>119</v>
      </c>
      <c r="AD109" s="1">
        <v>40800000</v>
      </c>
    </row>
    <row r="110" spans="1:27">
      <c r="A110" s="4">
        <v>43660</v>
      </c>
      <c r="B110" s="5">
        <v>0.713194444444444</v>
      </c>
      <c r="G110" t="s">
        <v>120</v>
      </c>
      <c r="I110" s="1">
        <v>16044</v>
      </c>
      <c r="J110" s="28">
        <v>0.1</v>
      </c>
      <c r="R110" s="8">
        <v>0.004</v>
      </c>
      <c r="AA110">
        <v>5</v>
      </c>
    </row>
    <row r="111" spans="1:27">
      <c r="A111" s="4">
        <v>43660</v>
      </c>
      <c r="B111" s="5">
        <v>0.725</v>
      </c>
      <c r="G111" t="s">
        <v>121</v>
      </c>
      <c r="I111" s="1">
        <v>3380</v>
      </c>
      <c r="J111" s="28">
        <v>0.1</v>
      </c>
      <c r="R111" s="8">
        <v>0.01</v>
      </c>
      <c r="AA111">
        <v>5</v>
      </c>
    </row>
    <row r="112" spans="1:18">
      <c r="A112" s="4">
        <v>43661</v>
      </c>
      <c r="B112" s="5">
        <v>0.834722222222222</v>
      </c>
      <c r="G112" t="s">
        <v>121</v>
      </c>
      <c r="K112" s="1">
        <v>100000</v>
      </c>
      <c r="L112" s="1">
        <f>K112-I111</f>
        <v>96620</v>
      </c>
      <c r="R112" s="8">
        <f>L112/I111</f>
        <v>28.585798816568</v>
      </c>
    </row>
    <row r="113" spans="1:18">
      <c r="A113" s="4">
        <v>43661</v>
      </c>
      <c r="B113" s="5">
        <v>0.835416666666667</v>
      </c>
      <c r="G113" t="s">
        <v>54</v>
      </c>
      <c r="K113" s="1">
        <v>666666666</v>
      </c>
      <c r="L113" s="1">
        <f>K113-I110</f>
        <v>666650622</v>
      </c>
      <c r="R113" s="8">
        <f>L113/I110</f>
        <v>41551.3975317876</v>
      </c>
    </row>
    <row r="114" spans="1:26">
      <c r="A114" s="4">
        <v>43662</v>
      </c>
      <c r="B114" s="5">
        <v>0.827083333333333</v>
      </c>
      <c r="C114" t="s">
        <v>122</v>
      </c>
      <c r="R114" s="8">
        <v>0.486</v>
      </c>
      <c r="S114" s="8">
        <v>0.097</v>
      </c>
      <c r="T114" s="8">
        <v>0.486</v>
      </c>
      <c r="U114" s="1">
        <v>741947</v>
      </c>
      <c r="V114" s="1">
        <v>279207</v>
      </c>
      <c r="W114" s="1">
        <v>270536</v>
      </c>
      <c r="X114" s="1">
        <v>8671</v>
      </c>
      <c r="Z114">
        <v>0</v>
      </c>
    </row>
    <row r="115" spans="1:26">
      <c r="A115" s="4">
        <v>43662</v>
      </c>
      <c r="B115" s="5">
        <v>0.831944444444444</v>
      </c>
      <c r="C115" t="s">
        <v>123</v>
      </c>
      <c r="R115" s="8">
        <v>0.018</v>
      </c>
      <c r="S115" s="8">
        <v>0.097</v>
      </c>
      <c r="T115" s="8">
        <v>0.018</v>
      </c>
      <c r="U115" s="1">
        <v>94219312</v>
      </c>
      <c r="V115" s="1">
        <v>35456948</v>
      </c>
      <c r="W115" s="1">
        <v>34355268</v>
      </c>
      <c r="X115" s="1">
        <v>1101680</v>
      </c>
      <c r="Y115" s="1">
        <v>94219315</v>
      </c>
      <c r="Z115">
        <v>1</v>
      </c>
    </row>
    <row r="116" spans="1:31">
      <c r="A116" s="4">
        <v>43662</v>
      </c>
      <c r="B116" s="5">
        <v>0.834722222222222</v>
      </c>
      <c r="C116" t="s">
        <v>124</v>
      </c>
      <c r="R116" s="8">
        <v>0.98</v>
      </c>
      <c r="T116" s="8">
        <v>0.98</v>
      </c>
      <c r="U116" s="1">
        <v>25000000000</v>
      </c>
      <c r="AA116">
        <v>1</v>
      </c>
      <c r="AE116">
        <v>192</v>
      </c>
    </row>
    <row r="117" spans="1:31">
      <c r="A117" s="4">
        <v>43662</v>
      </c>
      <c r="B117" s="5">
        <v>0.836805555555556</v>
      </c>
      <c r="C117" t="s">
        <v>124</v>
      </c>
      <c r="R117" s="8">
        <v>0.002</v>
      </c>
      <c r="T117" s="8">
        <v>0.002</v>
      </c>
      <c r="U117" s="1">
        <v>50000000</v>
      </c>
      <c r="AA117">
        <v>1</v>
      </c>
      <c r="AE117">
        <v>191</v>
      </c>
    </row>
    <row r="118" spans="1:31">
      <c r="A118" s="4">
        <v>43662</v>
      </c>
      <c r="B118" s="5">
        <v>0.8375</v>
      </c>
      <c r="C118" t="s">
        <v>125</v>
      </c>
      <c r="R118" s="8">
        <v>0.5</v>
      </c>
      <c r="T118" s="8">
        <v>0.5</v>
      </c>
      <c r="U118" s="1">
        <v>3500000</v>
      </c>
      <c r="AA118">
        <v>1</v>
      </c>
      <c r="AE118">
        <v>190</v>
      </c>
    </row>
    <row r="119" spans="1:31">
      <c r="A119" s="4">
        <v>43662</v>
      </c>
      <c r="B119" s="5">
        <v>0.839583333333333</v>
      </c>
      <c r="C119" t="s">
        <v>125</v>
      </c>
      <c r="R119" s="8">
        <v>0.014</v>
      </c>
      <c r="T119" s="8">
        <v>0.014</v>
      </c>
      <c r="U119" s="1">
        <v>100000</v>
      </c>
      <c r="AA119">
        <v>1</v>
      </c>
      <c r="AE119">
        <v>189</v>
      </c>
    </row>
    <row r="120" spans="1:26">
      <c r="A120" s="4">
        <v>43662</v>
      </c>
      <c r="B120" s="5">
        <v>0.839583333333333</v>
      </c>
      <c r="C120" t="s">
        <v>126</v>
      </c>
      <c r="R120" s="8">
        <v>1</v>
      </c>
      <c r="S120" s="8">
        <v>0.097</v>
      </c>
      <c r="T120" s="8">
        <v>1</v>
      </c>
      <c r="U120" s="1">
        <v>1526640</v>
      </c>
      <c r="V120" s="1">
        <v>574500</v>
      </c>
      <c r="W120" s="1">
        <v>556660</v>
      </c>
      <c r="X120" s="1">
        <v>17840</v>
      </c>
      <c r="Y120" s="1">
        <v>1526640</v>
      </c>
      <c r="Z120">
        <v>0</v>
      </c>
    </row>
    <row r="121" spans="1:26">
      <c r="A121" s="4">
        <v>43663</v>
      </c>
      <c r="B121" s="5">
        <v>0.861805555555556</v>
      </c>
      <c r="C121" t="s">
        <v>127</v>
      </c>
      <c r="R121" s="8">
        <v>0.999</v>
      </c>
      <c r="S121" s="8">
        <v>0.097</v>
      </c>
      <c r="T121" s="8">
        <v>0.999</v>
      </c>
      <c r="U121" s="1">
        <v>4268676</v>
      </c>
      <c r="V121" s="1">
        <v>1606382</v>
      </c>
      <c r="W121" s="1">
        <v>1556482</v>
      </c>
      <c r="X121" s="1">
        <v>49900</v>
      </c>
      <c r="Y121" s="1">
        <v>4268674</v>
      </c>
      <c r="Z121">
        <v>0</v>
      </c>
    </row>
    <row r="122" spans="1:26">
      <c r="A122" s="4">
        <v>43663</v>
      </c>
      <c r="B122" s="5">
        <v>0.866666666666667</v>
      </c>
      <c r="C122" t="s">
        <v>128</v>
      </c>
      <c r="R122" s="8">
        <v>0.999</v>
      </c>
      <c r="S122" s="8">
        <v>0.097</v>
      </c>
      <c r="T122" s="8">
        <v>0.999</v>
      </c>
      <c r="U122" s="1">
        <v>4268676</v>
      </c>
      <c r="V122" s="1">
        <v>1606382</v>
      </c>
      <c r="W122" s="1">
        <v>1556482</v>
      </c>
      <c r="X122" s="1">
        <v>49900</v>
      </c>
      <c r="Y122" s="1">
        <v>4268674</v>
      </c>
      <c r="Z122">
        <v>0</v>
      </c>
    </row>
    <row r="123" spans="1:26">
      <c r="A123" s="4">
        <v>43664</v>
      </c>
      <c r="B123" s="5">
        <v>0.774305555555556</v>
      </c>
      <c r="C123" t="s">
        <v>129</v>
      </c>
      <c r="R123" s="8">
        <v>0.998</v>
      </c>
      <c r="S123" s="8">
        <v>0.097</v>
      </c>
      <c r="T123" s="8">
        <v>0.998</v>
      </c>
      <c r="U123" s="1">
        <v>4264403</v>
      </c>
      <c r="V123" s="1">
        <v>1604774</v>
      </c>
      <c r="W123" s="1">
        <v>1554924</v>
      </c>
      <c r="X123" s="1">
        <v>49850</v>
      </c>
      <c r="Y123" s="1">
        <v>4264402</v>
      </c>
      <c r="Z123">
        <v>0</v>
      </c>
    </row>
    <row r="124" spans="1:26">
      <c r="A124" s="4">
        <v>43664</v>
      </c>
      <c r="B124" s="5">
        <v>0.786805555555556</v>
      </c>
      <c r="C124" t="s">
        <v>56</v>
      </c>
      <c r="E124" t="s">
        <v>130</v>
      </c>
      <c r="R124" s="8">
        <v>0.99</v>
      </c>
      <c r="S124" s="8">
        <v>0.097</v>
      </c>
      <c r="T124" s="8">
        <v>0.99</v>
      </c>
      <c r="U124" s="1">
        <v>986611</v>
      </c>
      <c r="V124" s="1">
        <v>371279</v>
      </c>
      <c r="W124" s="1">
        <v>359746</v>
      </c>
      <c r="X124" s="1">
        <v>11533</v>
      </c>
      <c r="Y124" s="1">
        <v>986611</v>
      </c>
      <c r="Z124">
        <v>0</v>
      </c>
    </row>
    <row r="125" spans="1:26">
      <c r="A125" s="4">
        <v>43664</v>
      </c>
      <c r="B125" s="5">
        <v>0.790277777777778</v>
      </c>
      <c r="C125" t="s">
        <v>131</v>
      </c>
      <c r="R125" s="8">
        <v>0.99</v>
      </c>
      <c r="S125" s="8">
        <v>0.097</v>
      </c>
      <c r="T125" s="8">
        <v>0.99</v>
      </c>
      <c r="U125" s="1">
        <v>1522812</v>
      </c>
      <c r="V125" s="1">
        <v>573061</v>
      </c>
      <c r="W125" s="1">
        <v>555261</v>
      </c>
      <c r="X125" s="1">
        <v>17800</v>
      </c>
      <c r="Y125" s="1">
        <v>1522811</v>
      </c>
      <c r="Z125">
        <v>0</v>
      </c>
    </row>
    <row r="126" spans="1:26">
      <c r="A126" s="4">
        <v>43664</v>
      </c>
      <c r="B126" s="5">
        <v>0.802083333333333</v>
      </c>
      <c r="C126" t="s">
        <v>132</v>
      </c>
      <c r="R126" s="8">
        <v>1</v>
      </c>
      <c r="S126" s="8">
        <v>0.097</v>
      </c>
      <c r="T126" s="8">
        <v>1</v>
      </c>
      <c r="U126" s="1">
        <v>5234406400</v>
      </c>
      <c r="V126" s="1">
        <v>1969830272</v>
      </c>
      <c r="W126" s="1">
        <v>1908625792</v>
      </c>
      <c r="X126" s="1">
        <v>61204480</v>
      </c>
      <c r="Y126" s="1">
        <v>5234406492</v>
      </c>
      <c r="Z126">
        <v>5</v>
      </c>
    </row>
    <row r="127" spans="1:26">
      <c r="A127" s="4">
        <v>43665</v>
      </c>
      <c r="B127" s="5">
        <v>0.592361111111111</v>
      </c>
      <c r="C127" t="s">
        <v>133</v>
      </c>
      <c r="R127" s="8">
        <v>1</v>
      </c>
      <c r="S127" s="8">
        <v>0.097</v>
      </c>
      <c r="T127" s="8">
        <v>1</v>
      </c>
      <c r="U127" s="1">
        <v>5234406400</v>
      </c>
      <c r="V127" s="1">
        <v>1969830272</v>
      </c>
      <c r="W127" s="1">
        <v>1908625792</v>
      </c>
      <c r="X127" s="1">
        <v>61204480</v>
      </c>
      <c r="Y127" s="1">
        <v>5234406492</v>
      </c>
      <c r="Z127">
        <v>5</v>
      </c>
    </row>
    <row r="128" spans="1:26">
      <c r="A128" s="4">
        <v>43665</v>
      </c>
      <c r="B128" s="5">
        <v>0.597916666666667</v>
      </c>
      <c r="C128" t="s">
        <v>134</v>
      </c>
      <c r="R128" s="8">
        <v>0.99</v>
      </c>
      <c r="S128" s="8">
        <v>0.097</v>
      </c>
      <c r="T128" s="8">
        <v>0.99</v>
      </c>
      <c r="U128" s="1">
        <v>711174</v>
      </c>
      <c r="V128" s="1">
        <v>267616</v>
      </c>
      <c r="W128" s="1">
        <v>259310</v>
      </c>
      <c r="X128" s="1">
        <v>8306</v>
      </c>
      <c r="Y128" s="1">
        <v>711174</v>
      </c>
      <c r="Z128">
        <v>0</v>
      </c>
    </row>
    <row r="129" spans="1:26">
      <c r="A129" s="4">
        <v>43665</v>
      </c>
      <c r="B129" s="5">
        <v>0.599305555555556</v>
      </c>
      <c r="C129" t="s">
        <v>135</v>
      </c>
      <c r="R129" s="8">
        <v>0.995</v>
      </c>
      <c r="S129" s="8">
        <v>0.097</v>
      </c>
      <c r="T129" s="8">
        <v>0.995</v>
      </c>
      <c r="U129" s="1">
        <v>4251584</v>
      </c>
      <c r="V129" s="1">
        <v>1599950</v>
      </c>
      <c r="W129" s="1">
        <v>1550249</v>
      </c>
      <c r="X129" s="1">
        <v>49701</v>
      </c>
      <c r="Y129" s="1">
        <v>4251583</v>
      </c>
      <c r="Z129">
        <v>0</v>
      </c>
    </row>
    <row r="130" spans="1:27">
      <c r="A130" s="4">
        <v>43665</v>
      </c>
      <c r="B130" s="5">
        <v>0.602777777777778</v>
      </c>
      <c r="G130" t="s">
        <v>52</v>
      </c>
      <c r="I130" s="1">
        <v>4011000</v>
      </c>
      <c r="J130">
        <v>10</v>
      </c>
      <c r="R130" s="8">
        <v>1</v>
      </c>
      <c r="AA130">
        <v>5</v>
      </c>
    </row>
    <row r="131" spans="1:18">
      <c r="A131" s="4">
        <v>43666</v>
      </c>
      <c r="B131" s="5">
        <v>0.528472222222222</v>
      </c>
      <c r="C131" t="s">
        <v>136</v>
      </c>
      <c r="K131" s="1">
        <v>3900000</v>
      </c>
      <c r="L131" s="1">
        <f>K131-I130</f>
        <v>-111000</v>
      </c>
      <c r="R131" s="8">
        <f>L131/I130</f>
        <v>-0.0276738967838444</v>
      </c>
    </row>
    <row r="132" spans="1:31">
      <c r="A132" s="4">
        <v>43670</v>
      </c>
      <c r="B132" s="5">
        <v>0.865972222222222</v>
      </c>
      <c r="C132" t="s">
        <v>137</v>
      </c>
      <c r="M132" s="1">
        <v>2393074176</v>
      </c>
      <c r="R132" s="8">
        <v>0.3</v>
      </c>
      <c r="T132" s="8">
        <v>0.3</v>
      </c>
      <c r="U132" s="1">
        <f>10*M132</f>
        <v>23930741760</v>
      </c>
      <c r="AA132">
        <v>1</v>
      </c>
      <c r="AE132">
        <v>193</v>
      </c>
    </row>
    <row r="133" spans="1:31">
      <c r="A133" s="4">
        <v>43670</v>
      </c>
      <c r="B133" s="5">
        <v>0.870833333333333</v>
      </c>
      <c r="C133" t="s">
        <v>138</v>
      </c>
      <c r="M133" s="1">
        <v>2397325056</v>
      </c>
      <c r="R133" s="8">
        <v>0.02</v>
      </c>
      <c r="T133" s="8">
        <v>0.02</v>
      </c>
      <c r="U133" s="1">
        <f>10*M133</f>
        <v>23973250560</v>
      </c>
      <c r="AA133">
        <v>1</v>
      </c>
      <c r="AE133">
        <v>192</v>
      </c>
    </row>
    <row r="134" spans="1:18">
      <c r="A134" s="4">
        <v>43670</v>
      </c>
      <c r="B134" s="5">
        <v>0.874305555555556</v>
      </c>
      <c r="H134" t="s">
        <v>139</v>
      </c>
      <c r="I134" s="1">
        <v>5780</v>
      </c>
      <c r="J134">
        <v>20</v>
      </c>
      <c r="K134" s="1">
        <v>4624</v>
      </c>
      <c r="R134" s="8">
        <v>0.02</v>
      </c>
    </row>
    <row r="135" spans="1:26">
      <c r="A135" s="4">
        <v>43671</v>
      </c>
      <c r="B135" s="5">
        <v>0.696527777777778</v>
      </c>
      <c r="C135" t="s">
        <v>140</v>
      </c>
      <c r="R135" s="8">
        <v>0.999</v>
      </c>
      <c r="S135" s="8">
        <v>0.097</v>
      </c>
      <c r="T135" s="8">
        <v>0.999</v>
      </c>
      <c r="U135" s="1">
        <v>29087056</v>
      </c>
      <c r="V135" s="1">
        <v>10946133</v>
      </c>
      <c r="W135" s="1">
        <v>10606034</v>
      </c>
      <c r="X135" s="1">
        <v>340099</v>
      </c>
      <c r="Y135" s="1">
        <v>29087054</v>
      </c>
      <c r="Z135">
        <v>0</v>
      </c>
    </row>
    <row r="136" spans="1:19">
      <c r="A136" s="4">
        <v>43673</v>
      </c>
      <c r="B136" s="5">
        <v>0.738888888888889</v>
      </c>
      <c r="D136" t="s">
        <v>141</v>
      </c>
      <c r="N136" s="1" t="s">
        <v>142</v>
      </c>
      <c r="O136" s="1">
        <v>904137931</v>
      </c>
      <c r="P136" s="1">
        <v>1084965504</v>
      </c>
      <c r="Q136" s="1" t="s">
        <v>143</v>
      </c>
      <c r="S136" s="8">
        <v>0.2</v>
      </c>
    </row>
    <row r="137" spans="1:19">
      <c r="A137" s="4">
        <v>43673</v>
      </c>
      <c r="B137" s="5">
        <v>0.74375</v>
      </c>
      <c r="D137">
        <v>1</v>
      </c>
      <c r="O137" s="1">
        <v>904827586</v>
      </c>
      <c r="P137" s="1">
        <v>1085793152</v>
      </c>
      <c r="Q137" s="1" t="s">
        <v>143</v>
      </c>
      <c r="S137" s="8">
        <v>0.2</v>
      </c>
    </row>
    <row r="138" spans="1:19">
      <c r="A138" s="4">
        <v>43673</v>
      </c>
      <c r="B138" s="5">
        <v>0.744444444444444</v>
      </c>
      <c r="D138">
        <v>1</v>
      </c>
      <c r="O138" s="1">
        <v>905517241</v>
      </c>
      <c r="P138" s="1">
        <v>1086620800</v>
      </c>
      <c r="Q138" s="1" t="s">
        <v>144</v>
      </c>
      <c r="S138" s="8">
        <v>0.2</v>
      </c>
    </row>
    <row r="139" spans="1:19">
      <c r="A139" s="4">
        <v>43673</v>
      </c>
      <c r="B139" s="5">
        <v>0.745138888888889</v>
      </c>
      <c r="D139">
        <v>1</v>
      </c>
      <c r="O139" s="1">
        <v>905517241</v>
      </c>
      <c r="P139" s="1">
        <v>1086620800</v>
      </c>
      <c r="Q139" s="1" t="s">
        <v>144</v>
      </c>
      <c r="S139" s="8">
        <v>0.2</v>
      </c>
    </row>
    <row r="140" spans="1:19">
      <c r="A140" s="4">
        <v>43673</v>
      </c>
      <c r="B140" s="5">
        <v>0.745833333333333</v>
      </c>
      <c r="D140">
        <v>1</v>
      </c>
      <c r="O140" s="1">
        <v>906206896</v>
      </c>
      <c r="P140" s="1">
        <v>1099319552</v>
      </c>
      <c r="Q140" s="1" t="s">
        <v>145</v>
      </c>
      <c r="S140" s="8">
        <v>0.21</v>
      </c>
    </row>
    <row r="141" spans="1:19">
      <c r="A141" s="4">
        <v>43673</v>
      </c>
      <c r="B141" s="5">
        <v>0.746527777777778</v>
      </c>
      <c r="D141">
        <v>1</v>
      </c>
      <c r="O141" s="1">
        <v>906896551</v>
      </c>
      <c r="P141" s="1">
        <v>1125821440</v>
      </c>
      <c r="Q141" s="1" t="s">
        <v>145</v>
      </c>
      <c r="S141" s="8">
        <v>0.24</v>
      </c>
    </row>
    <row r="142" spans="1:19">
      <c r="A142" s="4">
        <v>43673</v>
      </c>
      <c r="B142" s="5">
        <v>0.747222222222222</v>
      </c>
      <c r="D142">
        <v>1</v>
      </c>
      <c r="O142" s="1">
        <v>906896551</v>
      </c>
      <c r="P142" s="1">
        <v>1115486592</v>
      </c>
      <c r="Q142" s="1" t="s">
        <v>145</v>
      </c>
      <c r="S142" s="8">
        <v>0.27</v>
      </c>
    </row>
    <row r="143" spans="1:19">
      <c r="A143" s="4">
        <v>43673</v>
      </c>
      <c r="B143" s="5">
        <v>0.747916666666667</v>
      </c>
      <c r="D143">
        <v>1</v>
      </c>
      <c r="O143" s="1">
        <v>907586206</v>
      </c>
      <c r="P143" s="1">
        <v>1178046848</v>
      </c>
      <c r="Q143" s="1" t="s">
        <v>146</v>
      </c>
      <c r="S143" s="8">
        <v>0.3</v>
      </c>
    </row>
    <row r="144" spans="1:19">
      <c r="A144" s="4">
        <v>43673</v>
      </c>
      <c r="B144" s="5">
        <v>0.748611111111111</v>
      </c>
      <c r="D144">
        <v>1</v>
      </c>
      <c r="O144" s="1">
        <v>906206896</v>
      </c>
      <c r="P144" s="1">
        <v>1087448320</v>
      </c>
      <c r="Q144" s="1" t="s">
        <v>145</v>
      </c>
      <c r="S144" s="8">
        <v>0.2</v>
      </c>
    </row>
    <row r="145" spans="1:19">
      <c r="A145" s="4">
        <v>43673</v>
      </c>
      <c r="B145" s="5">
        <v>0.749305555555556</v>
      </c>
      <c r="D145">
        <v>1</v>
      </c>
      <c r="O145" s="1">
        <v>905517241</v>
      </c>
      <c r="P145" s="1">
        <v>1086620800</v>
      </c>
      <c r="Q145" s="1" t="s">
        <v>144</v>
      </c>
      <c r="S145" s="8">
        <v>0.2</v>
      </c>
    </row>
    <row r="146" spans="1:34">
      <c r="A146" s="4">
        <v>43673</v>
      </c>
      <c r="B146" s="5">
        <v>0.752083333333333</v>
      </c>
      <c r="AB146" t="s">
        <v>147</v>
      </c>
      <c r="AC146">
        <v>190</v>
      </c>
      <c r="AE146">
        <v>386</v>
      </c>
      <c r="AF146">
        <v>38</v>
      </c>
      <c r="AG146">
        <v>190</v>
      </c>
      <c r="AH146" s="1">
        <v>5610000000</v>
      </c>
    </row>
    <row r="147" spans="1:19">
      <c r="A147" s="4">
        <v>43673</v>
      </c>
      <c r="B147" s="5">
        <v>0.8625</v>
      </c>
      <c r="D147">
        <v>1</v>
      </c>
      <c r="O147" s="1">
        <v>905517241</v>
      </c>
      <c r="P147" s="1">
        <v>1086620800</v>
      </c>
      <c r="Q147" s="1" t="s">
        <v>144</v>
      </c>
      <c r="S147" s="8">
        <v>0.2</v>
      </c>
    </row>
    <row r="148" spans="1:19">
      <c r="A148" s="4">
        <v>43673</v>
      </c>
      <c r="B148" s="5">
        <v>0.863194444444444</v>
      </c>
      <c r="D148">
        <v>1</v>
      </c>
      <c r="O148" s="1">
        <v>906896551</v>
      </c>
      <c r="P148" s="1">
        <v>1088275968</v>
      </c>
      <c r="Q148" s="1" t="s">
        <v>145</v>
      </c>
      <c r="S148" s="8">
        <v>0.2</v>
      </c>
    </row>
    <row r="149" spans="1:19">
      <c r="A149" s="4">
        <v>43673</v>
      </c>
      <c r="B149" s="5">
        <v>0.863888888888889</v>
      </c>
      <c r="D149">
        <v>1</v>
      </c>
      <c r="O149" s="1">
        <v>906896551</v>
      </c>
      <c r="P149" s="1">
        <v>1088275968</v>
      </c>
      <c r="Q149" s="1" t="s">
        <v>145</v>
      </c>
      <c r="S149" s="8">
        <v>0.2</v>
      </c>
    </row>
    <row r="150" spans="1:19">
      <c r="A150" s="4">
        <v>43673</v>
      </c>
      <c r="B150" s="5">
        <v>0.864583333333333</v>
      </c>
      <c r="D150">
        <v>1</v>
      </c>
      <c r="O150" s="1">
        <v>906206896</v>
      </c>
      <c r="P150" s="1">
        <v>1087448320</v>
      </c>
      <c r="Q150" s="1" t="s">
        <v>145</v>
      </c>
      <c r="S150" s="8">
        <v>0.2</v>
      </c>
    </row>
    <row r="151" spans="1:19">
      <c r="A151" s="4">
        <v>43673</v>
      </c>
      <c r="B151" s="5">
        <v>0.865277777777778</v>
      </c>
      <c r="D151">
        <v>1</v>
      </c>
      <c r="O151" s="1">
        <v>905517241</v>
      </c>
      <c r="P151" s="1">
        <v>1086620800</v>
      </c>
      <c r="Q151" s="1" t="s">
        <v>144</v>
      </c>
      <c r="S151" s="8">
        <v>0.2</v>
      </c>
    </row>
    <row r="152" spans="1:19">
      <c r="A152" s="4">
        <v>43673</v>
      </c>
      <c r="B152" s="5">
        <v>0.865972222222222</v>
      </c>
      <c r="D152">
        <v>1</v>
      </c>
      <c r="O152" s="1">
        <v>905517241</v>
      </c>
      <c r="P152" s="1">
        <v>1086620800</v>
      </c>
      <c r="Q152" s="1" t="s">
        <v>144</v>
      </c>
      <c r="S152" s="8">
        <v>0.2</v>
      </c>
    </row>
    <row r="153" spans="1:19">
      <c r="A153" s="4">
        <v>43673</v>
      </c>
      <c r="B153" s="5">
        <v>0.866666666666667</v>
      </c>
      <c r="D153">
        <v>1</v>
      </c>
      <c r="O153" s="1">
        <v>905517241</v>
      </c>
      <c r="P153" s="1">
        <v>1086620800</v>
      </c>
      <c r="Q153" s="1" t="s">
        <v>144</v>
      </c>
      <c r="S153" s="8">
        <v>0.2</v>
      </c>
    </row>
    <row r="154" spans="1:19">
      <c r="A154" s="4">
        <v>43673</v>
      </c>
      <c r="B154" s="5">
        <v>0.867361111111111</v>
      </c>
      <c r="D154">
        <v>1</v>
      </c>
      <c r="O154" s="1">
        <v>906206896</v>
      </c>
      <c r="P154" s="1">
        <v>1087448320</v>
      </c>
      <c r="Q154" s="1" t="s">
        <v>145</v>
      </c>
      <c r="S154" s="8">
        <v>0.2</v>
      </c>
    </row>
    <row r="155" spans="1:19">
      <c r="A155" s="4">
        <v>43673</v>
      </c>
      <c r="B155" s="5">
        <v>0.868055555555556</v>
      </c>
      <c r="D155">
        <v>1</v>
      </c>
      <c r="O155" s="1">
        <v>905517241</v>
      </c>
      <c r="P155" s="1">
        <v>1086620800</v>
      </c>
      <c r="Q155" s="1" t="s">
        <v>144</v>
      </c>
      <c r="S155" s="8">
        <v>0.2</v>
      </c>
    </row>
    <row r="156" spans="1:19">
      <c r="A156" s="4">
        <v>43673</v>
      </c>
      <c r="B156" s="5">
        <v>0.86875</v>
      </c>
      <c r="D156">
        <v>1</v>
      </c>
      <c r="O156" s="1">
        <v>906896551</v>
      </c>
      <c r="P156" s="1">
        <v>1088275968</v>
      </c>
      <c r="Q156" s="1" t="s">
        <v>145</v>
      </c>
      <c r="S156" s="8">
        <v>0.2</v>
      </c>
    </row>
    <row r="157" spans="1:19">
      <c r="A157" s="4">
        <v>43673</v>
      </c>
      <c r="B157" s="5">
        <v>0.869444444444444</v>
      </c>
      <c r="D157">
        <v>1</v>
      </c>
      <c r="O157" s="1">
        <v>904827586</v>
      </c>
      <c r="P157" s="1">
        <v>1085793152</v>
      </c>
      <c r="Q157" s="1" t="s">
        <v>143</v>
      </c>
      <c r="S157" s="8">
        <v>0.2</v>
      </c>
    </row>
    <row r="158" spans="1:34">
      <c r="A158" s="4">
        <v>43673</v>
      </c>
      <c r="B158" s="5">
        <v>0.870833333333333</v>
      </c>
      <c r="AB158" t="s">
        <v>147</v>
      </c>
      <c r="AC158">
        <v>195</v>
      </c>
      <c r="AE158">
        <v>581</v>
      </c>
      <c r="AF158">
        <v>39</v>
      </c>
      <c r="AG158">
        <v>195</v>
      </c>
      <c r="AH158" s="1">
        <v>7905000000</v>
      </c>
    </row>
    <row r="159" spans="1:31">
      <c r="A159" s="4">
        <v>43673</v>
      </c>
      <c r="B159" s="5">
        <v>0.871527777777778</v>
      </c>
      <c r="D159">
        <v>1</v>
      </c>
      <c r="O159" s="1">
        <v>905517241</v>
      </c>
      <c r="P159" s="1">
        <v>1086620800</v>
      </c>
      <c r="Q159" s="1" t="s">
        <v>144</v>
      </c>
      <c r="S159" s="8">
        <v>0.2</v>
      </c>
      <c r="AA159">
        <v>30</v>
      </c>
      <c r="AB159" t="s">
        <v>76</v>
      </c>
      <c r="AC159">
        <v>10</v>
      </c>
      <c r="AD159">
        <v>30</v>
      </c>
      <c r="AE159">
        <v>551</v>
      </c>
    </row>
    <row r="160" spans="1:19">
      <c r="A160" s="4">
        <v>43673</v>
      </c>
      <c r="B160" s="5">
        <v>0.872222222222222</v>
      </c>
      <c r="D160">
        <v>1</v>
      </c>
      <c r="O160" s="1">
        <v>904827586</v>
      </c>
      <c r="P160" s="1">
        <v>1085793152</v>
      </c>
      <c r="Q160" s="1" t="s">
        <v>143</v>
      </c>
      <c r="S160" s="8">
        <v>0.2</v>
      </c>
    </row>
    <row r="161" spans="1:19">
      <c r="A161" s="4">
        <v>43673</v>
      </c>
      <c r="B161" s="5">
        <v>0.872916666666667</v>
      </c>
      <c r="D161">
        <v>1</v>
      </c>
      <c r="O161" s="1">
        <v>905517241</v>
      </c>
      <c r="P161" s="1">
        <v>1086620800</v>
      </c>
      <c r="Q161" s="1" t="s">
        <v>144</v>
      </c>
      <c r="S161" s="8">
        <v>0.2</v>
      </c>
    </row>
    <row r="162" spans="1:19">
      <c r="A162" s="4">
        <v>43673</v>
      </c>
      <c r="B162" s="5">
        <v>0.873611111111111</v>
      </c>
      <c r="D162">
        <v>1</v>
      </c>
      <c r="O162" s="1">
        <v>904827586</v>
      </c>
      <c r="P162" s="1">
        <v>1085793152</v>
      </c>
      <c r="Q162" s="1" t="s">
        <v>143</v>
      </c>
      <c r="S162" s="8">
        <v>0.2</v>
      </c>
    </row>
    <row r="163" spans="1:19">
      <c r="A163" s="4">
        <v>43673</v>
      </c>
      <c r="B163" s="5">
        <v>0.874305555555556</v>
      </c>
      <c r="D163">
        <v>1</v>
      </c>
      <c r="O163" s="1">
        <v>906206896</v>
      </c>
      <c r="P163" s="1">
        <v>1087448320</v>
      </c>
      <c r="Q163" s="1" t="s">
        <v>145</v>
      </c>
      <c r="S163" s="8">
        <v>0.2</v>
      </c>
    </row>
    <row r="164" spans="1:19">
      <c r="A164" s="4">
        <v>43673</v>
      </c>
      <c r="B164" s="5">
        <v>0.875</v>
      </c>
      <c r="D164">
        <v>1</v>
      </c>
      <c r="O164" s="1">
        <v>904827586</v>
      </c>
      <c r="P164" s="1">
        <v>1085793152</v>
      </c>
      <c r="Q164" s="1" t="s">
        <v>143</v>
      </c>
      <c r="S164" s="8">
        <v>0.2</v>
      </c>
    </row>
    <row r="165" spans="1:19">
      <c r="A165" s="4">
        <v>43673</v>
      </c>
      <c r="B165" s="5">
        <v>0.875694444444444</v>
      </c>
      <c r="D165">
        <v>1</v>
      </c>
      <c r="O165" s="1">
        <v>906896551</v>
      </c>
      <c r="P165" s="1">
        <v>1088275968</v>
      </c>
      <c r="Q165" s="1" t="s">
        <v>145</v>
      </c>
      <c r="S165" s="8">
        <v>0.2</v>
      </c>
    </row>
    <row r="166" spans="1:19">
      <c r="A166" s="4">
        <v>43673</v>
      </c>
      <c r="B166" s="5">
        <v>0.876388888888889</v>
      </c>
      <c r="D166">
        <v>1</v>
      </c>
      <c r="O166" s="1">
        <v>904137931</v>
      </c>
      <c r="P166" s="1">
        <v>1084965504</v>
      </c>
      <c r="Q166" s="1" t="s">
        <v>143</v>
      </c>
      <c r="S166" s="8">
        <v>0.2</v>
      </c>
    </row>
    <row r="167" spans="1:19">
      <c r="A167" s="4">
        <v>43673</v>
      </c>
      <c r="B167" s="5">
        <v>0.877083333333333</v>
      </c>
      <c r="D167">
        <v>1</v>
      </c>
      <c r="O167" s="1">
        <v>904827586</v>
      </c>
      <c r="P167" s="1">
        <v>1085793152</v>
      </c>
      <c r="Q167" s="1" t="s">
        <v>143</v>
      </c>
      <c r="S167" s="8">
        <v>0.2</v>
      </c>
    </row>
    <row r="168" spans="1:19">
      <c r="A168" s="4">
        <v>43673</v>
      </c>
      <c r="B168" s="5">
        <v>0.877777777777778</v>
      </c>
      <c r="D168">
        <v>1</v>
      </c>
      <c r="O168" s="1">
        <v>904137931</v>
      </c>
      <c r="P168" s="1">
        <v>1084965504</v>
      </c>
      <c r="Q168" s="1" t="s">
        <v>143</v>
      </c>
      <c r="S168" s="8">
        <v>0.2</v>
      </c>
    </row>
    <row r="169" spans="1:19">
      <c r="A169" s="4">
        <v>43673</v>
      </c>
      <c r="B169" s="5">
        <v>0.878472222222222</v>
      </c>
      <c r="D169">
        <v>1</v>
      </c>
      <c r="O169" s="1">
        <v>905517241</v>
      </c>
      <c r="P169" s="1">
        <v>1086620800</v>
      </c>
      <c r="Q169" s="1" t="s">
        <v>144</v>
      </c>
      <c r="S169" s="8">
        <v>0.2</v>
      </c>
    </row>
    <row r="170" spans="1:19">
      <c r="A170" s="4">
        <v>43673</v>
      </c>
      <c r="B170" s="5">
        <v>0.879166666666667</v>
      </c>
      <c r="D170">
        <v>1</v>
      </c>
      <c r="O170" s="1">
        <v>904137931</v>
      </c>
      <c r="P170" s="1">
        <v>1084965504</v>
      </c>
      <c r="Q170" s="1" t="s">
        <v>143</v>
      </c>
      <c r="S170" s="8">
        <v>0.2</v>
      </c>
    </row>
    <row r="171" spans="1:31">
      <c r="A171" s="4">
        <v>43673</v>
      </c>
      <c r="B171" s="5">
        <v>0.878472222222222</v>
      </c>
      <c r="AA171">
        <v>45</v>
      </c>
      <c r="AB171" t="s">
        <v>76</v>
      </c>
      <c r="AC171">
        <v>10</v>
      </c>
      <c r="AD171">
        <v>40</v>
      </c>
      <c r="AE171">
        <f>AE159-AA171</f>
        <v>506</v>
      </c>
    </row>
    <row r="172" spans="1:19">
      <c r="A172" s="4">
        <v>43673</v>
      </c>
      <c r="B172" s="5">
        <v>0.880555555555556</v>
      </c>
      <c r="D172">
        <v>1</v>
      </c>
      <c r="O172" s="1">
        <v>905517241</v>
      </c>
      <c r="P172" s="1">
        <v>1086620800</v>
      </c>
      <c r="Q172" s="1" t="s">
        <v>144</v>
      </c>
      <c r="S172" s="8">
        <v>0.2</v>
      </c>
    </row>
    <row r="173" spans="1:19">
      <c r="A173" s="4">
        <v>43673</v>
      </c>
      <c r="B173" s="5">
        <v>0.88125</v>
      </c>
      <c r="D173">
        <v>1</v>
      </c>
      <c r="O173" s="1">
        <v>904137931</v>
      </c>
      <c r="P173" s="1">
        <v>1084965504</v>
      </c>
      <c r="Q173" s="1" t="s">
        <v>143</v>
      </c>
      <c r="S173" s="8">
        <v>0.2</v>
      </c>
    </row>
    <row r="174" spans="1:19">
      <c r="A174" s="4">
        <v>43673</v>
      </c>
      <c r="B174" s="5">
        <v>0.881944444444444</v>
      </c>
      <c r="D174">
        <v>1</v>
      </c>
      <c r="O174" s="1">
        <v>905517241</v>
      </c>
      <c r="P174" s="1">
        <v>1086620800</v>
      </c>
      <c r="Q174" s="1" t="s">
        <v>144</v>
      </c>
      <c r="S174" s="8">
        <v>0.2</v>
      </c>
    </row>
    <row r="175" spans="1:19">
      <c r="A175" s="4">
        <v>43673</v>
      </c>
      <c r="B175" s="5">
        <v>0.882638888888889</v>
      </c>
      <c r="D175">
        <v>1</v>
      </c>
      <c r="O175" s="1">
        <v>904137931</v>
      </c>
      <c r="P175" s="1">
        <v>1084965504</v>
      </c>
      <c r="Q175" s="1" t="s">
        <v>143</v>
      </c>
      <c r="S175" s="8">
        <v>0.2</v>
      </c>
    </row>
    <row r="176" spans="1:19">
      <c r="A176" s="4">
        <v>43673</v>
      </c>
      <c r="B176" s="5">
        <v>0.883333333333333</v>
      </c>
      <c r="D176">
        <v>1</v>
      </c>
      <c r="O176" s="1">
        <v>906206896</v>
      </c>
      <c r="P176" s="1">
        <v>1087448320</v>
      </c>
      <c r="Q176" s="1" t="s">
        <v>145</v>
      </c>
      <c r="S176" s="8">
        <v>0.2</v>
      </c>
    </row>
    <row r="177" spans="1:19">
      <c r="A177" s="4">
        <v>43673</v>
      </c>
      <c r="B177" s="5">
        <v>0.884027777777778</v>
      </c>
      <c r="D177">
        <v>1</v>
      </c>
      <c r="O177" s="1">
        <v>904137931</v>
      </c>
      <c r="P177" s="1">
        <v>1084965504</v>
      </c>
      <c r="Q177" s="1" t="s">
        <v>143</v>
      </c>
      <c r="S177" s="8">
        <v>0.2</v>
      </c>
    </row>
    <row r="178" spans="1:19">
      <c r="A178" s="4">
        <v>43673</v>
      </c>
      <c r="B178" s="5">
        <v>0.884722222222222</v>
      </c>
      <c r="D178">
        <v>1</v>
      </c>
      <c r="O178" s="1">
        <v>906896551</v>
      </c>
      <c r="P178" s="1">
        <v>1088275968</v>
      </c>
      <c r="Q178" s="1" t="s">
        <v>145</v>
      </c>
      <c r="S178" s="8">
        <v>0.2</v>
      </c>
    </row>
    <row r="179" spans="1:19">
      <c r="A179" s="4">
        <v>43673</v>
      </c>
      <c r="B179" s="5">
        <v>0.885416666666667</v>
      </c>
      <c r="D179">
        <v>1</v>
      </c>
      <c r="O179" s="1">
        <v>905517241</v>
      </c>
      <c r="P179" s="1">
        <v>1086620800</v>
      </c>
      <c r="Q179" s="1" t="s">
        <v>144</v>
      </c>
      <c r="S179" s="8">
        <v>0.2</v>
      </c>
    </row>
    <row r="180" spans="1:19">
      <c r="A180" s="4">
        <v>43673</v>
      </c>
      <c r="B180" s="5">
        <v>0.885416666666667</v>
      </c>
      <c r="D180">
        <v>1</v>
      </c>
      <c r="O180" s="1">
        <v>906896551</v>
      </c>
      <c r="P180" s="1">
        <v>1088275968</v>
      </c>
      <c r="Q180" s="1" t="s">
        <v>145</v>
      </c>
      <c r="S180" s="8">
        <v>0.2</v>
      </c>
    </row>
    <row r="181" spans="1:19">
      <c r="A181" s="4">
        <v>43673</v>
      </c>
      <c r="B181" s="5">
        <v>0.885416666666667</v>
      </c>
      <c r="D181">
        <v>1</v>
      </c>
      <c r="O181" s="1">
        <v>906206896</v>
      </c>
      <c r="P181" s="1">
        <v>1087448320</v>
      </c>
      <c r="Q181" s="1" t="s">
        <v>145</v>
      </c>
      <c r="S181" s="8">
        <v>0.2</v>
      </c>
    </row>
    <row r="182" spans="1:34">
      <c r="A182" s="4">
        <v>43673</v>
      </c>
      <c r="B182" s="5">
        <v>0.885416666666667</v>
      </c>
      <c r="O182" s="1">
        <v>905517241</v>
      </c>
      <c r="P182" s="1">
        <v>1086620800</v>
      </c>
      <c r="Q182" s="1" t="s">
        <v>144</v>
      </c>
      <c r="S182" s="8">
        <v>0.2</v>
      </c>
      <c r="AB182" t="s">
        <v>147</v>
      </c>
      <c r="AC182">
        <v>200</v>
      </c>
      <c r="AE182">
        <f>AE171+AC182</f>
        <v>706</v>
      </c>
      <c r="AF182">
        <v>40</v>
      </c>
      <c r="AG182">
        <v>200</v>
      </c>
      <c r="AH182" s="1">
        <v>11220000000</v>
      </c>
    </row>
    <row r="183" spans="1:31">
      <c r="A183" s="4">
        <v>43673</v>
      </c>
      <c r="B183" s="5">
        <v>0.886805555555556</v>
      </c>
      <c r="O183" s="1">
        <v>906896551</v>
      </c>
      <c r="P183" s="1">
        <v>1088275968</v>
      </c>
      <c r="Q183" s="1" t="s">
        <v>145</v>
      </c>
      <c r="S183" s="8">
        <v>0.2</v>
      </c>
      <c r="AA183">
        <v>60</v>
      </c>
      <c r="AB183" t="s">
        <v>76</v>
      </c>
      <c r="AC183">
        <v>10</v>
      </c>
      <c r="AD183">
        <v>50</v>
      </c>
      <c r="AE183">
        <f>AE182-AA183</f>
        <v>646</v>
      </c>
    </row>
    <row r="184" spans="1:19">
      <c r="A184" s="4">
        <v>43673</v>
      </c>
      <c r="B184" s="5">
        <v>0.904166666666667</v>
      </c>
      <c r="D184">
        <v>1</v>
      </c>
      <c r="O184" s="1">
        <v>906896551</v>
      </c>
      <c r="P184" s="1">
        <v>1088275968</v>
      </c>
      <c r="Q184" s="1" t="s">
        <v>145</v>
      </c>
      <c r="S184" s="8">
        <v>0.2</v>
      </c>
    </row>
    <row r="185" spans="1:19">
      <c r="A185" s="4">
        <v>43673</v>
      </c>
      <c r="B185" s="5">
        <v>0.904861111111111</v>
      </c>
      <c r="D185">
        <v>1</v>
      </c>
      <c r="O185" s="1">
        <v>906896551</v>
      </c>
      <c r="P185" s="1">
        <v>1088275968</v>
      </c>
      <c r="Q185" s="1" t="s">
        <v>145</v>
      </c>
      <c r="S185" s="8">
        <v>0.2</v>
      </c>
    </row>
    <row r="186" spans="1:19">
      <c r="A186" s="4">
        <v>43673</v>
      </c>
      <c r="B186" s="5">
        <v>0.905555555555556</v>
      </c>
      <c r="D186">
        <v>1</v>
      </c>
      <c r="O186" s="1">
        <v>906896551</v>
      </c>
      <c r="P186" s="1">
        <v>1088275968</v>
      </c>
      <c r="Q186" s="1" t="s">
        <v>145</v>
      </c>
      <c r="S186" s="8">
        <v>0.2</v>
      </c>
    </row>
    <row r="187" spans="1:19">
      <c r="A187" s="4">
        <v>43673</v>
      </c>
      <c r="B187" s="5">
        <v>0.90625</v>
      </c>
      <c r="D187">
        <v>1</v>
      </c>
      <c r="O187" s="1">
        <v>904827586</v>
      </c>
      <c r="P187" s="1">
        <v>1085793152</v>
      </c>
      <c r="Q187" s="1" t="s">
        <v>143</v>
      </c>
      <c r="S187" s="8">
        <v>0.2</v>
      </c>
    </row>
    <row r="188" spans="1:19">
      <c r="A188" s="4">
        <v>43673</v>
      </c>
      <c r="B188" s="5">
        <v>0.906944444444445</v>
      </c>
      <c r="D188">
        <v>1</v>
      </c>
      <c r="O188" s="1">
        <v>904137931</v>
      </c>
      <c r="P188" s="1">
        <v>1084965504</v>
      </c>
      <c r="Q188" s="1" t="s">
        <v>143</v>
      </c>
      <c r="S188" s="8">
        <v>0.2</v>
      </c>
    </row>
    <row r="189" spans="1:19">
      <c r="A189" s="4">
        <v>43673</v>
      </c>
      <c r="B189" s="5">
        <v>0.907638888888889</v>
      </c>
      <c r="D189">
        <v>1</v>
      </c>
      <c r="O189" s="1">
        <v>906896551</v>
      </c>
      <c r="P189" s="1">
        <v>1088275968</v>
      </c>
      <c r="Q189" s="1" t="s">
        <v>145</v>
      </c>
      <c r="S189" s="8">
        <v>0.2</v>
      </c>
    </row>
    <row r="190" spans="1:19">
      <c r="A190" s="4">
        <v>43673</v>
      </c>
      <c r="B190" s="5">
        <v>0.908333333333334</v>
      </c>
      <c r="D190">
        <v>1</v>
      </c>
      <c r="O190" s="1">
        <v>906896551</v>
      </c>
      <c r="P190" s="1">
        <v>1088275968</v>
      </c>
      <c r="Q190" s="1" t="s">
        <v>145</v>
      </c>
      <c r="S190" s="8">
        <v>0.2</v>
      </c>
    </row>
    <row r="191" spans="1:19">
      <c r="A191" s="4">
        <v>43673</v>
      </c>
      <c r="B191" s="5">
        <v>0.909027777777778</v>
      </c>
      <c r="D191">
        <v>1</v>
      </c>
      <c r="O191" s="1">
        <v>906896551</v>
      </c>
      <c r="P191" s="1">
        <v>1088275968</v>
      </c>
      <c r="Q191" s="1" t="s">
        <v>145</v>
      </c>
      <c r="S191" s="8">
        <v>0.2</v>
      </c>
    </row>
    <row r="192" spans="1:34">
      <c r="A192" s="4">
        <v>43673</v>
      </c>
      <c r="B192" s="5">
        <v>0.910416666666667</v>
      </c>
      <c r="AB192" t="s">
        <v>147</v>
      </c>
      <c r="AC192">
        <v>205</v>
      </c>
      <c r="AE192">
        <f>AE183+AC192</f>
        <v>851</v>
      </c>
      <c r="AF192">
        <v>41</v>
      </c>
      <c r="AG192">
        <v>205</v>
      </c>
      <c r="AH192" s="1">
        <v>14790000000</v>
      </c>
    </row>
    <row r="193" spans="1:31">
      <c r="A193" s="4">
        <v>43673</v>
      </c>
      <c r="B193" s="5">
        <v>0.9125</v>
      </c>
      <c r="AA193">
        <v>75</v>
      </c>
      <c r="AB193" t="s">
        <v>76</v>
      </c>
      <c r="AC193">
        <v>10</v>
      </c>
      <c r="AD193">
        <v>60</v>
      </c>
      <c r="AE193">
        <f>AE192-AA193</f>
        <v>776</v>
      </c>
    </row>
    <row r="194" spans="1:19">
      <c r="A194" s="4">
        <v>43673</v>
      </c>
      <c r="B194" s="5">
        <v>0.913194444444444</v>
      </c>
      <c r="O194" s="1">
        <v>906896551</v>
      </c>
      <c r="P194" s="1">
        <v>1088275968</v>
      </c>
      <c r="Q194" s="1" t="s">
        <v>145</v>
      </c>
      <c r="S194" s="8">
        <v>0.2</v>
      </c>
    </row>
    <row r="195" spans="1:19">
      <c r="A195" s="4">
        <v>43673</v>
      </c>
      <c r="B195" s="5">
        <v>0.913888888888889</v>
      </c>
      <c r="O195" s="1">
        <v>906206896</v>
      </c>
      <c r="P195" s="1">
        <v>1087448320</v>
      </c>
      <c r="Q195" s="1" t="s">
        <v>145</v>
      </c>
      <c r="S195" s="8">
        <v>0.2</v>
      </c>
    </row>
    <row r="196" spans="1:19">
      <c r="A196" s="4">
        <v>43673</v>
      </c>
      <c r="B196" s="5">
        <v>0.914583333333333</v>
      </c>
      <c r="O196" s="1">
        <v>905517241</v>
      </c>
      <c r="P196" s="1">
        <v>1086620800</v>
      </c>
      <c r="Q196" s="1" t="s">
        <v>144</v>
      </c>
      <c r="S196" s="8">
        <v>0.2</v>
      </c>
    </row>
    <row r="197" spans="1:19">
      <c r="A197" s="4">
        <v>43673</v>
      </c>
      <c r="B197" s="5">
        <v>0.915277777777778</v>
      </c>
      <c r="O197" s="1">
        <v>905517241</v>
      </c>
      <c r="P197" s="1">
        <v>1086620800</v>
      </c>
      <c r="Q197" s="1" t="s">
        <v>144</v>
      </c>
      <c r="S197" s="8">
        <v>0.2</v>
      </c>
    </row>
    <row r="198" spans="1:19">
      <c r="A198" s="4">
        <v>43673</v>
      </c>
      <c r="B198" s="5">
        <v>0.915972222222222</v>
      </c>
      <c r="O198" s="1">
        <v>904827586</v>
      </c>
      <c r="P198" s="1">
        <v>1085793152</v>
      </c>
      <c r="Q198" s="1" t="s">
        <v>143</v>
      </c>
      <c r="S198" s="8">
        <v>0.2</v>
      </c>
    </row>
    <row r="199" spans="1:19">
      <c r="A199" s="4">
        <v>43673</v>
      </c>
      <c r="B199" s="5">
        <v>0.916666666666667</v>
      </c>
      <c r="O199" s="1">
        <v>904137931</v>
      </c>
      <c r="P199" s="1">
        <v>1084965504</v>
      </c>
      <c r="Q199" s="1" t="s">
        <v>143</v>
      </c>
      <c r="S199" s="8">
        <v>0.2</v>
      </c>
    </row>
    <row r="200" spans="1:26">
      <c r="A200" s="4">
        <v>43675</v>
      </c>
      <c r="B200" s="5">
        <v>0.722916666666667</v>
      </c>
      <c r="C200" t="s">
        <v>148</v>
      </c>
      <c r="R200" s="8">
        <v>0.997</v>
      </c>
      <c r="S200" s="8">
        <v>0.097</v>
      </c>
      <c r="T200" s="8">
        <v>0.997</v>
      </c>
      <c r="U200" s="1">
        <v>4260130</v>
      </c>
      <c r="V200" s="1">
        <v>1589058</v>
      </c>
      <c r="W200" s="1">
        <v>1553365</v>
      </c>
      <c r="X200" s="1">
        <v>35693</v>
      </c>
      <c r="Y200" s="1">
        <v>4260129</v>
      </c>
      <c r="Z200">
        <v>0</v>
      </c>
    </row>
    <row r="201" spans="1:26">
      <c r="A201" s="4">
        <v>43675</v>
      </c>
      <c r="B201" s="5">
        <v>0.727083333333333</v>
      </c>
      <c r="C201" t="s">
        <v>149</v>
      </c>
      <c r="R201" s="8">
        <v>0.95</v>
      </c>
      <c r="S201" s="8">
        <v>0.097</v>
      </c>
      <c r="T201" s="8">
        <v>0.95</v>
      </c>
      <c r="U201" s="1">
        <v>295488</v>
      </c>
      <c r="V201" s="1">
        <v>110200</v>
      </c>
      <c r="W201" s="1">
        <v>107739</v>
      </c>
      <c r="X201" s="1">
        <v>2461</v>
      </c>
      <c r="Y201" s="1">
        <v>295487</v>
      </c>
      <c r="Z201">
        <v>0</v>
      </c>
    </row>
    <row r="202" spans="1:26">
      <c r="A202" s="4">
        <v>43675</v>
      </c>
      <c r="B202" s="5">
        <v>0.730555555555556</v>
      </c>
      <c r="C202" t="s">
        <v>150</v>
      </c>
      <c r="D202" t="s">
        <v>151</v>
      </c>
      <c r="R202" s="8">
        <v>0.015</v>
      </c>
      <c r="S202" s="8">
        <v>0.097</v>
      </c>
      <c r="T202" s="8">
        <v>0.015</v>
      </c>
      <c r="U202" s="1">
        <v>354510272</v>
      </c>
      <c r="V202" s="1">
        <v>132235792</v>
      </c>
      <c r="W202" s="1">
        <v>129265368</v>
      </c>
      <c r="X202" s="1">
        <v>2970424</v>
      </c>
      <c r="Y202" s="1">
        <v>354510283</v>
      </c>
      <c r="Z202">
        <v>2</v>
      </c>
    </row>
    <row r="203" spans="1:31">
      <c r="A203" s="4">
        <v>43675</v>
      </c>
      <c r="B203" s="5">
        <v>0.742361111111111</v>
      </c>
      <c r="G203" t="s">
        <v>152</v>
      </c>
      <c r="I203" s="1">
        <v>12660</v>
      </c>
      <c r="J203">
        <v>10</v>
      </c>
      <c r="AA203">
        <v>5</v>
      </c>
      <c r="AE203">
        <v>771</v>
      </c>
    </row>
    <row r="204" spans="1:12">
      <c r="A204" s="4">
        <v>43676</v>
      </c>
      <c r="B204" s="5">
        <v>0.81875</v>
      </c>
      <c r="G204" t="s">
        <v>153</v>
      </c>
      <c r="K204" s="1">
        <v>100000000</v>
      </c>
      <c r="L204" s="1">
        <f>K204-I203</f>
        <v>99987340</v>
      </c>
    </row>
    <row r="205" spans="1:26">
      <c r="A205" s="4">
        <v>43676</v>
      </c>
      <c r="B205" s="5">
        <v>0.858333333333333</v>
      </c>
      <c r="C205" t="s">
        <v>154</v>
      </c>
      <c r="R205" s="8">
        <v>0.99</v>
      </c>
      <c r="S205" s="8">
        <v>0.097</v>
      </c>
      <c r="T205" s="8">
        <v>0.99</v>
      </c>
      <c r="U205" s="1">
        <v>761941</v>
      </c>
      <c r="V205" s="1">
        <v>284199</v>
      </c>
      <c r="W205" s="1">
        <v>277823</v>
      </c>
      <c r="X205" s="1">
        <v>6376</v>
      </c>
      <c r="Y205" s="1">
        <v>761941</v>
      </c>
      <c r="Z205">
        <v>0</v>
      </c>
    </row>
    <row r="206" spans="1:26">
      <c r="A206" s="4">
        <v>43676</v>
      </c>
      <c r="B206" s="5">
        <v>0.863194444444444</v>
      </c>
      <c r="C206" t="s">
        <v>155</v>
      </c>
      <c r="R206" s="8">
        <v>0.995</v>
      </c>
      <c r="S206" s="8">
        <v>0.097</v>
      </c>
      <c r="T206" s="8">
        <v>0.995</v>
      </c>
      <c r="U206" s="1">
        <v>4251584</v>
      </c>
      <c r="V206" s="1">
        <v>1585870</v>
      </c>
      <c r="W206" s="1">
        <v>1550249</v>
      </c>
      <c r="X206" s="1">
        <v>35621</v>
      </c>
      <c r="Y206" s="1">
        <v>4251583</v>
      </c>
      <c r="Z206">
        <v>0</v>
      </c>
    </row>
  </sheetData>
  <pageMargins left="0.75" right="0.75" top="1" bottom="1" header="0.5" footer="0.5"/>
  <pageSetup paperSize="9" orientation="portrait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88"/>
  <sheetViews>
    <sheetView zoomScale="115" zoomScaleNormal="115" workbookViewId="0">
      <pane ySplit="1" topLeftCell="A69" activePane="bottomLeft" state="frozen"/>
      <selection/>
      <selection pane="bottomLeft" activeCell="H69" sqref="H69"/>
    </sheetView>
  </sheetViews>
  <sheetFormatPr defaultColWidth="9" defaultRowHeight="13.5"/>
  <cols>
    <col min="1" max="1" width="10.375"/>
    <col min="2" max="2" width="6.375" customWidth="1"/>
    <col min="3" max="5" width="21.5" style="1" customWidth="1"/>
    <col min="6" max="6" width="18.65" style="1" customWidth="1"/>
    <col min="7" max="7" width="21.5" style="1" customWidth="1"/>
    <col min="8" max="8" width="18.65" customWidth="1"/>
    <col min="9" max="9" width="21.5" style="1" customWidth="1"/>
    <col min="10" max="10" width="5.38333333333333" customWidth="1"/>
    <col min="11" max="13" width="21.5" style="1" customWidth="1"/>
    <col min="14" max="15" width="10.375"/>
    <col min="16" max="20" width="26.625"/>
    <col min="22" max="22" width="9.375"/>
    <col min="24" max="25" width="21.5"/>
    <col min="26" max="26" width="18.25"/>
    <col min="27" max="27" width="17.125"/>
    <col min="28" max="28" width="18.25"/>
    <col min="30" max="30" width="20.375"/>
    <col min="31" max="31" width="21.5"/>
    <col min="33" max="33" width="20.375"/>
  </cols>
  <sheetData>
    <row r="1" s="37" customFormat="1" ht="54" spans="1:18">
      <c r="A1" s="3" t="s">
        <v>2</v>
      </c>
      <c r="B1" s="3" t="s">
        <v>3</v>
      </c>
      <c r="C1" s="3" t="s">
        <v>156</v>
      </c>
      <c r="D1" s="3" t="s">
        <v>157</v>
      </c>
      <c r="E1" s="3" t="s">
        <v>158</v>
      </c>
      <c r="F1" s="3" t="s">
        <v>159</v>
      </c>
      <c r="G1" s="3" t="s">
        <v>160</v>
      </c>
      <c r="H1" s="3" t="s">
        <v>161</v>
      </c>
      <c r="I1" s="3" t="s">
        <v>162</v>
      </c>
      <c r="J1" s="3" t="s">
        <v>163</v>
      </c>
      <c r="K1" s="48" t="s">
        <v>164</v>
      </c>
      <c r="L1" s="48" t="s">
        <v>165</v>
      </c>
      <c r="M1" s="48" t="s">
        <v>166</v>
      </c>
      <c r="N1" s="38" t="s">
        <v>167</v>
      </c>
      <c r="O1" s="38" t="s">
        <v>168</v>
      </c>
      <c r="P1" s="38" t="s">
        <v>169</v>
      </c>
      <c r="Q1" s="38" t="s">
        <v>170</v>
      </c>
      <c r="R1" s="38" t="s">
        <v>171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172</v>
      </c>
      <c r="Q12" t="s">
        <v>173</v>
      </c>
      <c r="R12" t="s">
        <v>174</v>
      </c>
      <c r="S12" t="s">
        <v>175</v>
      </c>
      <c r="T12" t="s">
        <v>176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177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4">
        <v>43603</v>
      </c>
      <c r="P14">
        <v>62747</v>
      </c>
      <c r="Q14">
        <v>39856</v>
      </c>
      <c r="R14">
        <v>0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4">
        <v>43604</v>
      </c>
      <c r="P15">
        <v>64964</v>
      </c>
      <c r="Q15">
        <v>35902</v>
      </c>
      <c r="R15">
        <v>29062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4">
        <v>43605</v>
      </c>
      <c r="P16">
        <v>68633</v>
      </c>
      <c r="Q16">
        <v>39571</v>
      </c>
      <c r="R16">
        <v>29062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4">
        <v>43606</v>
      </c>
      <c r="P17">
        <v>73434</v>
      </c>
      <c r="Q17">
        <v>39432</v>
      </c>
      <c r="R17">
        <v>34002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4">
        <v>43607</v>
      </c>
      <c r="P18">
        <v>76980</v>
      </c>
      <c r="Q18">
        <v>45448</v>
      </c>
      <c r="R18">
        <v>31532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4">
        <v>43608</v>
      </c>
      <c r="P19">
        <v>80978</v>
      </c>
      <c r="Q19">
        <v>36636</v>
      </c>
      <c r="R19">
        <v>44342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4">
        <v>43609</v>
      </c>
      <c r="P20">
        <v>86651</v>
      </c>
      <c r="Q20">
        <v>42309</v>
      </c>
      <c r="R20">
        <v>44342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4">
        <v>43610</v>
      </c>
      <c r="P21">
        <v>92646</v>
      </c>
      <c r="Q21">
        <v>36517</v>
      </c>
      <c r="R21">
        <v>56129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4">
        <v>43611</v>
      </c>
      <c r="P22">
        <v>96519</v>
      </c>
      <c r="Q22">
        <v>23673</v>
      </c>
      <c r="R22">
        <v>72846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4">
        <v>43612</v>
      </c>
      <c r="P23">
        <v>106126</v>
      </c>
      <c r="Q23">
        <v>25344</v>
      </c>
      <c r="R23">
        <v>80782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4">
        <v>43613</v>
      </c>
      <c r="P24">
        <v>115807</v>
      </c>
      <c r="Q24">
        <v>35075</v>
      </c>
      <c r="R24">
        <v>80782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4">
        <v>43614</v>
      </c>
      <c r="P25">
        <v>125326</v>
      </c>
      <c r="Q25">
        <v>35444</v>
      </c>
      <c r="R25">
        <v>89882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4">
        <v>43615</v>
      </c>
      <c r="P26">
        <v>132106</v>
      </c>
      <c r="Q26">
        <v>26352</v>
      </c>
      <c r="R26">
        <v>105754</v>
      </c>
      <c r="S26">
        <v>18585</v>
      </c>
      <c r="T26">
        <v>61135</v>
      </c>
    </row>
    <row r="27" spans="1:20">
      <c r="A27" s="4">
        <v>43628</v>
      </c>
      <c r="O27" s="4">
        <v>43616</v>
      </c>
      <c r="P27">
        <v>142076</v>
      </c>
      <c r="Q27">
        <v>36322</v>
      </c>
      <c r="R27">
        <v>105754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4">
        <v>43617</v>
      </c>
      <c r="P28">
        <v>151839</v>
      </c>
      <c r="Q28">
        <v>49205</v>
      </c>
      <c r="R28">
        <v>102634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178</v>
      </c>
      <c r="G29" s="1">
        <v>107975</v>
      </c>
      <c r="H29">
        <v>69</v>
      </c>
      <c r="O29" s="4">
        <v>43618</v>
      </c>
      <c r="P29">
        <v>157974</v>
      </c>
      <c r="Q29">
        <v>55340</v>
      </c>
      <c r="R29">
        <v>102634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178</v>
      </c>
      <c r="G30" s="1">
        <v>-126006855</v>
      </c>
      <c r="H30">
        <v>319</v>
      </c>
      <c r="I30" s="1">
        <v>934250000</v>
      </c>
      <c r="O30" s="4">
        <v>43619</v>
      </c>
      <c r="P30">
        <v>166501</v>
      </c>
      <c r="Q30">
        <v>63867</v>
      </c>
      <c r="R30">
        <v>102634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178</v>
      </c>
      <c r="G31" s="1">
        <v>-318393771</v>
      </c>
      <c r="H31">
        <v>479</v>
      </c>
      <c r="I31" s="1">
        <v>934250000</v>
      </c>
      <c r="O31" s="4">
        <v>43620</v>
      </c>
      <c r="P31">
        <v>179489</v>
      </c>
      <c r="Q31">
        <v>64815</v>
      </c>
      <c r="R31">
        <v>117674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178</v>
      </c>
      <c r="G32" s="1">
        <v>-608240322</v>
      </c>
      <c r="H32">
        <v>328</v>
      </c>
      <c r="I32" s="1">
        <v>1237250000</v>
      </c>
      <c r="O32" s="4">
        <v>43621</v>
      </c>
      <c r="P32">
        <v>190265</v>
      </c>
      <c r="Q32">
        <v>35317</v>
      </c>
      <c r="R32">
        <v>154948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178</v>
      </c>
      <c r="G33" s="1">
        <v>-1024365018</v>
      </c>
      <c r="H33">
        <v>175</v>
      </c>
      <c r="I33" s="1">
        <v>1237250000</v>
      </c>
      <c r="O33" s="4">
        <v>43622</v>
      </c>
      <c r="P33">
        <v>200952</v>
      </c>
      <c r="Q33">
        <v>19589</v>
      </c>
      <c r="R33">
        <v>181363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178</v>
      </c>
      <c r="G34" s="1">
        <v>-1441113548</v>
      </c>
      <c r="H34">
        <v>345</v>
      </c>
      <c r="I34" s="1">
        <v>1666500000</v>
      </c>
      <c r="O34" s="4">
        <v>43623</v>
      </c>
      <c r="P34">
        <v>216601</v>
      </c>
      <c r="Q34">
        <v>35238</v>
      </c>
      <c r="R34">
        <v>181363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178</v>
      </c>
      <c r="G35" s="1">
        <v>-1923346863</v>
      </c>
      <c r="H35">
        <v>345</v>
      </c>
      <c r="I35" s="1">
        <v>1666500000</v>
      </c>
      <c r="O35" s="4">
        <v>43624</v>
      </c>
      <c r="P35">
        <v>228815</v>
      </c>
      <c r="Q35">
        <v>31252</v>
      </c>
      <c r="R35">
        <v>197563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178</v>
      </c>
      <c r="G36" s="1">
        <v>-1464674685</v>
      </c>
      <c r="H36">
        <v>520</v>
      </c>
      <c r="I36" s="1">
        <v>2222000000</v>
      </c>
      <c r="O36" s="4">
        <v>43625</v>
      </c>
      <c r="P36">
        <v>244665</v>
      </c>
      <c r="Q36">
        <v>35202</v>
      </c>
      <c r="R36">
        <v>209463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4">
        <v>43626</v>
      </c>
      <c r="P37">
        <v>264645</v>
      </c>
      <c r="Q37">
        <v>47142</v>
      </c>
      <c r="R37">
        <v>217503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4">
        <v>43627</v>
      </c>
      <c r="P38">
        <v>278426</v>
      </c>
      <c r="Q38">
        <v>60923</v>
      </c>
      <c r="R38">
        <v>217503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4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4">
        <v>43629</v>
      </c>
      <c r="P40">
        <v>313064</v>
      </c>
      <c r="Q40">
        <v>48201</v>
      </c>
      <c r="R40">
        <v>264863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4">
        <v>43630</v>
      </c>
      <c r="P41">
        <v>20000300564</v>
      </c>
      <c r="Q41">
        <v>20000039481</v>
      </c>
      <c r="R41">
        <v>261083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4">
        <v>43631</v>
      </c>
      <c r="P42">
        <v>19555504416</v>
      </c>
      <c r="Q42">
        <v>15387700333</v>
      </c>
      <c r="R42">
        <v>4167804083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4">
        <v>43632</v>
      </c>
      <c r="P43">
        <v>19150664805</v>
      </c>
      <c r="Q43">
        <v>12204498722</v>
      </c>
      <c r="R43">
        <v>6946166083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4">
        <v>43633</v>
      </c>
      <c r="P44">
        <v>18820816607</v>
      </c>
      <c r="Q44">
        <v>11351331859</v>
      </c>
      <c r="R44">
        <v>7469484748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4">
        <v>43634</v>
      </c>
      <c r="P45">
        <v>18346170648</v>
      </c>
      <c r="Q45">
        <v>10110972610</v>
      </c>
      <c r="R45">
        <v>8235198038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4">
        <v>43635</v>
      </c>
      <c r="P46">
        <v>17741007436</v>
      </c>
      <c r="Q46">
        <v>7041691398</v>
      </c>
      <c r="R46">
        <v>10699316038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4">
        <v>43636</v>
      </c>
      <c r="P47">
        <v>17258794874</v>
      </c>
      <c r="Q47">
        <v>6559478836</v>
      </c>
      <c r="R47">
        <v>10699316038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178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75" si="0">E48-I48</f>
        <v>238172793</v>
      </c>
      <c r="M48" s="1">
        <f t="shared" ref="M48:M75" si="1">K48-D48</f>
        <v>1791817475</v>
      </c>
      <c r="O48" s="4">
        <v>43637</v>
      </c>
      <c r="P48">
        <v>17386041905</v>
      </c>
      <c r="Q48">
        <v>2352848867</v>
      </c>
      <c r="R48">
        <v>15033193038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4">
        <v>43638</v>
      </c>
      <c r="P49">
        <v>17736797437</v>
      </c>
      <c r="Q49">
        <v>534660807</v>
      </c>
      <c r="R49">
        <v>17202136630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4">
        <v>43639</v>
      </c>
      <c r="P50">
        <v>17517768567</v>
      </c>
      <c r="Q50">
        <v>315631937</v>
      </c>
      <c r="R50">
        <v>17202136630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4">
        <v>43640</v>
      </c>
      <c r="P51">
        <v>17443567155</v>
      </c>
      <c r="Q51">
        <v>241435250</v>
      </c>
      <c r="R51">
        <v>17202131905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178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4">
        <v>43641</v>
      </c>
      <c r="P52">
        <v>17281747885</v>
      </c>
      <c r="Q52">
        <v>79625180</v>
      </c>
      <c r="R52">
        <v>17202122705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178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4">
        <v>43642</v>
      </c>
      <c r="P53">
        <v>18327614052</v>
      </c>
      <c r="Q53">
        <v>1125491347</v>
      </c>
      <c r="R53">
        <v>17202122705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178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4">
        <v>43643</v>
      </c>
      <c r="P54">
        <v>18403130985</v>
      </c>
      <c r="Q54">
        <v>1201008280</v>
      </c>
      <c r="R54">
        <v>17202122705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178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4">
        <v>43644</v>
      </c>
      <c r="P55">
        <v>18538449945</v>
      </c>
      <c r="Q55">
        <v>1336327240</v>
      </c>
      <c r="R55">
        <v>17202122705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178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4">
        <v>43645</v>
      </c>
      <c r="P56">
        <v>18604955932</v>
      </c>
      <c r="Q56">
        <v>1402465708</v>
      </c>
      <c r="R56">
        <v>17202490224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178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4">
        <v>43646</v>
      </c>
      <c r="P57">
        <v>18670097852</v>
      </c>
      <c r="Q57">
        <v>1461901017</v>
      </c>
      <c r="R57">
        <v>17208196835</v>
      </c>
      <c r="S57">
        <v>65544615</v>
      </c>
      <c r="T57">
        <v>1152315281</v>
      </c>
    </row>
    <row r="58" spans="1:20">
      <c r="A58" s="44">
        <v>43659</v>
      </c>
      <c r="B58" s="45">
        <v>0.822222222222222</v>
      </c>
      <c r="C58" s="46">
        <v>113364176238</v>
      </c>
      <c r="D58" s="46">
        <v>27733126293</v>
      </c>
      <c r="E58" s="46">
        <v>85631049945</v>
      </c>
      <c r="F58" s="1" t="s">
        <v>178</v>
      </c>
      <c r="G58" s="47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4">
        <v>43647</v>
      </c>
      <c r="P58">
        <v>18673306151</v>
      </c>
      <c r="Q58">
        <v>1465109316</v>
      </c>
      <c r="R58">
        <v>17208196835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178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4">
        <v>43648</v>
      </c>
      <c r="P59">
        <v>18725484008</v>
      </c>
      <c r="Q59">
        <v>1517287173</v>
      </c>
      <c r="R59">
        <v>17208196835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178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4">
        <v>43649</v>
      </c>
      <c r="P60">
        <v>19668355318</v>
      </c>
      <c r="Q60">
        <v>2460172793</v>
      </c>
      <c r="R60">
        <v>17208182525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178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4">
        <v>43650</v>
      </c>
      <c r="P61">
        <v>19504145985</v>
      </c>
      <c r="Q61">
        <v>306299572</v>
      </c>
      <c r="R61">
        <v>19197846413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178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4">
        <v>43651</v>
      </c>
      <c r="P62">
        <v>19702101848</v>
      </c>
      <c r="Q62">
        <v>316041102</v>
      </c>
      <c r="R62">
        <v>19386060746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178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4">
        <v>43652</v>
      </c>
      <c r="P63">
        <v>19700421676</v>
      </c>
      <c r="Q63">
        <v>314360930</v>
      </c>
      <c r="R63">
        <v>19386060746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178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4">
        <v>43653</v>
      </c>
      <c r="P64">
        <v>119200102642</v>
      </c>
      <c r="Q64">
        <v>99814053929</v>
      </c>
      <c r="R64">
        <v>19386048713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178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4">
        <v>43654</v>
      </c>
      <c r="P65">
        <v>118321537285</v>
      </c>
      <c r="Q65">
        <v>98887606572</v>
      </c>
      <c r="R65">
        <v>19433930713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178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4">
        <v>43655</v>
      </c>
      <c r="P66">
        <v>117564238468</v>
      </c>
      <c r="Q66">
        <v>98130307755</v>
      </c>
      <c r="R66">
        <v>19433930713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178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4">
        <v>43656</v>
      </c>
      <c r="P67">
        <v>116690394470</v>
      </c>
      <c r="Q67">
        <v>95629215177</v>
      </c>
      <c r="R67">
        <v>21061179293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178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4">
        <v>43657</v>
      </c>
      <c r="P68">
        <v>115907010757</v>
      </c>
      <c r="Q68">
        <v>94845831464</v>
      </c>
      <c r="R68">
        <v>21061179293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178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4">
        <v>43658</v>
      </c>
      <c r="P69">
        <v>114436697829</v>
      </c>
      <c r="Q69">
        <v>87623001536</v>
      </c>
      <c r="R69">
        <v>26813696293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178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4">
        <v>43659</v>
      </c>
      <c r="P70">
        <v>113364176238</v>
      </c>
      <c r="Q70">
        <v>85631049945</v>
      </c>
      <c r="R70">
        <v>27733126293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178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4">
        <v>43660</v>
      </c>
      <c r="P71">
        <v>112396372956</v>
      </c>
      <c r="Q71">
        <v>84663246663</v>
      </c>
      <c r="R71">
        <v>27733126293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178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4">
        <v>43661</v>
      </c>
      <c r="P72">
        <v>111796487263</v>
      </c>
      <c r="Q72">
        <v>84063380394</v>
      </c>
      <c r="R72">
        <v>27733106869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4">
        <v>43662</v>
      </c>
      <c r="P73">
        <v>110764830300</v>
      </c>
      <c r="Q73">
        <v>83031723431</v>
      </c>
      <c r="R73">
        <v>27733106869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4">
        <v>43663</v>
      </c>
      <c r="P74">
        <v>109757636822</v>
      </c>
      <c r="Q74">
        <v>81933937221</v>
      </c>
      <c r="R74">
        <v>27823699601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4">
        <v>43664</v>
      </c>
      <c r="P75">
        <v>108837892740</v>
      </c>
      <c r="Q75">
        <v>81006179161</v>
      </c>
      <c r="R75">
        <v>27831713579</v>
      </c>
      <c r="S75">
        <v>0</v>
      </c>
      <c r="T75">
        <v>-8012150425</v>
      </c>
    </row>
    <row r="76" spans="15:20">
      <c r="O76" s="4">
        <v>43665</v>
      </c>
      <c r="P76">
        <v>107541504494</v>
      </c>
      <c r="Q76">
        <v>74788722727</v>
      </c>
      <c r="R76">
        <v>32752781767</v>
      </c>
      <c r="S76">
        <v>0</v>
      </c>
      <c r="T76">
        <v>-8039529473</v>
      </c>
    </row>
    <row r="77" spans="15:20">
      <c r="O77" s="4">
        <v>43666</v>
      </c>
      <c r="P77">
        <v>105742302326</v>
      </c>
      <c r="Q77">
        <v>68074164344</v>
      </c>
      <c r="R77">
        <v>37668137982</v>
      </c>
      <c r="S77">
        <v>0</v>
      </c>
      <c r="T77">
        <v>-8587623918</v>
      </c>
    </row>
    <row r="78" spans="15:20">
      <c r="O78" s="4">
        <v>43667</v>
      </c>
      <c r="P78">
        <v>104133535332</v>
      </c>
      <c r="Q78">
        <v>66465397350</v>
      </c>
      <c r="R78">
        <v>37668137982</v>
      </c>
      <c r="S78">
        <v>0</v>
      </c>
      <c r="T78">
        <v>-9183677781</v>
      </c>
    </row>
    <row r="79" spans="15:20">
      <c r="O79" s="4">
        <v>43668</v>
      </c>
      <c r="P79">
        <v>102678020588</v>
      </c>
      <c r="Q79">
        <v>65009882606</v>
      </c>
      <c r="R79">
        <v>37668137982</v>
      </c>
      <c r="S79">
        <v>0</v>
      </c>
      <c r="T79">
        <v>-9671389243</v>
      </c>
    </row>
    <row r="80" spans="15:20">
      <c r="O80" s="4">
        <v>43669</v>
      </c>
      <c r="P80">
        <v>101091687222</v>
      </c>
      <c r="Q80">
        <v>63423549240</v>
      </c>
      <c r="R80">
        <v>37668137982</v>
      </c>
      <c r="S80">
        <v>0</v>
      </c>
      <c r="T80">
        <v>-10057766340</v>
      </c>
    </row>
    <row r="81" spans="15:20">
      <c r="O81" s="4">
        <v>43670</v>
      </c>
      <c r="P81">
        <v>99639627169</v>
      </c>
      <c r="Q81">
        <v>61971489187</v>
      </c>
      <c r="R81">
        <v>37668137982</v>
      </c>
      <c r="S81">
        <v>0</v>
      </c>
      <c r="T81">
        <v>-9476871121</v>
      </c>
    </row>
    <row r="82" spans="15:20">
      <c r="O82" s="4">
        <v>43671</v>
      </c>
      <c r="P82">
        <v>98595460696</v>
      </c>
      <c r="Q82">
        <v>60927328494</v>
      </c>
      <c r="R82">
        <v>37668132202</v>
      </c>
      <c r="S82">
        <v>0</v>
      </c>
      <c r="T82">
        <v>-10521036438</v>
      </c>
    </row>
    <row r="83" spans="15:20">
      <c r="O83" s="4">
        <v>43672</v>
      </c>
      <c r="P83">
        <v>96943885133</v>
      </c>
      <c r="Q83">
        <v>59248443268</v>
      </c>
      <c r="R83">
        <v>37695441865</v>
      </c>
      <c r="S83">
        <v>0</v>
      </c>
      <c r="T83">
        <v>-10018016496</v>
      </c>
    </row>
    <row r="84" spans="15:20">
      <c r="O84" s="4">
        <v>43673</v>
      </c>
      <c r="P84">
        <v>95552485823</v>
      </c>
      <c r="Q84">
        <v>57857043958</v>
      </c>
      <c r="R84">
        <v>37695441865</v>
      </c>
      <c r="S84">
        <v>0</v>
      </c>
      <c r="T84">
        <v>-10188037956</v>
      </c>
    </row>
    <row r="85" spans="15:20">
      <c r="O85" s="4">
        <v>43674</v>
      </c>
      <c r="P85">
        <v>129482978525</v>
      </c>
      <c r="Q85">
        <v>306157394</v>
      </c>
      <c r="R85">
        <v>129176821131</v>
      </c>
      <c r="S85">
        <v>3212110147</v>
      </c>
      <c r="T85">
        <v>-3975761505</v>
      </c>
    </row>
    <row r="86" spans="15:20">
      <c r="O86" s="4">
        <v>43675</v>
      </c>
      <c r="P86">
        <v>129656290192</v>
      </c>
      <c r="Q86">
        <v>479469061</v>
      </c>
      <c r="R86">
        <v>129176821131</v>
      </c>
      <c r="S86">
        <v>244915066</v>
      </c>
      <c r="T86">
        <v>-3802728188</v>
      </c>
    </row>
    <row r="87" spans="15:20">
      <c r="O87" s="4">
        <v>43676</v>
      </c>
      <c r="P87">
        <v>129827607136</v>
      </c>
      <c r="Q87">
        <v>313664938</v>
      </c>
      <c r="R87">
        <v>129513942198</v>
      </c>
      <c r="S87">
        <v>102983426</v>
      </c>
      <c r="T87">
        <v>-2244230018</v>
      </c>
    </row>
    <row r="88" spans="15:20">
      <c r="O88" t="s">
        <v>179</v>
      </c>
      <c r="P88">
        <v>3096683926686</v>
      </c>
      <c r="Q88">
        <v>1753212269545</v>
      </c>
      <c r="R88">
        <v>1343471637300</v>
      </c>
      <c r="S88">
        <v>5920850701</v>
      </c>
      <c r="T88">
        <v>-151735134762</v>
      </c>
    </row>
  </sheetData>
  <pageMargins left="0.75" right="0.75" top="1" bottom="1" header="0.5" footer="0.5"/>
  <pageSetup paperSize="9" orientation="portrait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8"/>
  <sheetViews>
    <sheetView topLeftCell="A13" workbookViewId="0">
      <selection activeCell="F31" sqref="F31"/>
    </sheetView>
  </sheetViews>
  <sheetFormatPr defaultColWidth="9" defaultRowHeight="13.5"/>
  <cols>
    <col min="1" max="1" width="43.125" style="39" customWidth="1"/>
    <col min="2" max="2" width="19.375" style="1" customWidth="1"/>
    <col min="3" max="4" width="13.2583333333333" style="1" customWidth="1"/>
    <col min="5" max="5" width="11.5"/>
    <col min="6" max="8" width="11.5" style="1"/>
    <col min="9" max="9" width="12.25" customWidth="1"/>
    <col min="10" max="10" width="11.5" customWidth="1"/>
    <col min="11" max="11" width="11.5"/>
    <col min="12" max="14" width="11.5" customWidth="1"/>
    <col min="15" max="15" width="11.5"/>
    <col min="16" max="16" width="11.5" customWidth="1"/>
    <col min="17" max="18" width="13.45" customWidth="1"/>
    <col min="19" max="19" width="12.5" customWidth="1"/>
    <col min="20" max="20" width="19.375" customWidth="1"/>
    <col min="21" max="21" width="15.75" customWidth="1"/>
    <col min="22" max="22" width="19.375" customWidth="1"/>
    <col min="23" max="23" width="18.25" customWidth="1"/>
    <col min="24" max="24" width="15.75" customWidth="1"/>
    <col min="25" max="31" width="18.25" customWidth="1"/>
    <col min="32" max="32" width="11.5"/>
    <col min="33" max="33" width="9.375"/>
  </cols>
  <sheetData>
    <row r="1" ht="21" customHeight="1" spans="1:5">
      <c r="A1" s="40" t="s">
        <v>180</v>
      </c>
      <c r="B1" s="1">
        <f ca="1" t="array" ref="B1">INDIRECT("秦山核电站方家山堆场!"&amp;"H"&amp;MAX(ROW(秦山核电站方家山堆场!I:I)*(秦山核电站方家山堆场!I:I&lt;&gt;"")))</f>
        <v>229</v>
      </c>
      <c r="D1" s="1" t="s">
        <v>181</v>
      </c>
      <c r="E1" s="41">
        <f ca="1" t="array" ref="E1">INDIRECT("北京超图软件!"&amp;"H"&amp;MAX(ROW(北京超图软件!H:H)*(北京超图软件!H:H&lt;&gt;"")))</f>
        <v>0</v>
      </c>
    </row>
    <row r="2" ht="21" customHeight="1" spans="1:5">
      <c r="A2" s="42" t="s">
        <v>34</v>
      </c>
      <c r="B2" s="1">
        <f ca="1" t="array" ref="B2">INDIRECT("茅台大厦!"&amp;"H"&amp;MAX(ROW(茅台大厦!I:I)*(茅台大厦!I:I&lt;&gt;"")))</f>
        <v>387323</v>
      </c>
      <c r="D2" t="s">
        <v>94</v>
      </c>
      <c r="E2" s="1">
        <f ca="1" t="array" ref="E2">INDIRECT("瑞幸咖啡!"&amp;"H"&amp;MAX(ROW(瑞幸咖啡!6:6)*(瑞幸咖啡!6:6&lt;&gt;"")))</f>
        <v>943</v>
      </c>
    </row>
    <row r="3" ht="21" customHeight="1" spans="1:5">
      <c r="A3" s="40" t="s">
        <v>35</v>
      </c>
      <c r="B3" s="1">
        <f ca="1" t="array" ref="B3">INDIRECT("国家核电!"&amp;"H"&amp;MAX(ROW(国家核电!I:I)*(国家核电!I:I&lt;&gt;"")))</f>
        <v>381371</v>
      </c>
      <c r="D3" t="s">
        <v>55</v>
      </c>
      <c r="E3" s="41">
        <f ca="1" t="array" ref="E3">INDIRECT("云水姑娘!"&amp;"H"&amp;MAX(ROW(云水姑娘!K:K)*(云水姑娘!K:K&lt;&gt;"")))</f>
        <v>0</v>
      </c>
    </row>
    <row r="4" ht="21" customHeight="1" spans="1:30">
      <c r="A4" s="40" t="s">
        <v>49</v>
      </c>
      <c r="B4" s="1">
        <f ca="1" t="array" ref="B4">INDIRECT("中国国际科技会展中心!"&amp;"H"&amp;MAX(ROW(中国国际科技会展中心!I:I)*(中国国际科技会展中心!I:I&lt;&gt;"")))</f>
        <v>146822</v>
      </c>
      <c r="C4"/>
      <c r="D4" t="s">
        <v>36</v>
      </c>
      <c r="E4" s="41">
        <f ca="1" t="array" ref="E4">INDIRECT("微软总部!"&amp;"H"&amp;MAX(ROW(微软总部!H:H)*(微软总部!H:H&lt;&gt;"")))</f>
        <v>0</v>
      </c>
      <c r="F4"/>
      <c r="I4" s="1"/>
      <c r="Y4" s="1"/>
      <c r="AD4" s="1"/>
    </row>
    <row r="5" ht="21" customHeight="1" spans="1:30">
      <c r="A5" s="42" t="s">
        <v>56</v>
      </c>
      <c r="B5" s="1">
        <f ca="1" t="array" ref="B5">INDIRECT("电子城IT产业园!"&amp;"H"&amp;MAX(ROW(电子城IT产业园!I:I)*(电子城IT产业园!I:I&lt;&gt;"")))</f>
        <v>119955</v>
      </c>
      <c r="C5"/>
      <c r="D5" t="s">
        <v>53</v>
      </c>
      <c r="E5" s="41">
        <f ca="1" t="array" ref="E5">INDIRECT("夜殿幻艺术中心!"&amp;"H"&amp;MAX(ROW(夜殿幻艺术中心!H:H)*(夜殿幻艺术中心!H:H&lt;&gt;"")))</f>
        <v>0</v>
      </c>
      <c r="F5"/>
      <c r="Y5" s="1"/>
      <c r="AD5" s="1"/>
    </row>
    <row r="6" ht="21" customHeight="1" spans="1:5">
      <c r="A6" s="40" t="s">
        <v>182</v>
      </c>
      <c r="B6" s="1">
        <f ca="1" t="array" ref="B6">INDIRECT("Melodica!"&amp;"H"&amp;MAX(ROW(Melodica!I:I)*(Melodica!I:I&lt;&gt;"")))</f>
        <v>450</v>
      </c>
      <c r="D6" t="s">
        <v>40</v>
      </c>
      <c r="E6" s="1">
        <f ca="1" t="array" ref="E6">INDIRECT("德信大厦!"&amp;"H"&amp;MAX(ROW(德信大厦!6:6)*(德信大厦!6:6&lt;&gt;"")))</f>
        <v>4123</v>
      </c>
    </row>
    <row r="7" ht="21" customHeight="1" spans="1:5">
      <c r="A7" s="42" t="s">
        <v>59</v>
      </c>
      <c r="B7" s="1">
        <f ca="1" t="array" ref="B7">INDIRECT("中电20所!"&amp;"H"&amp;MAX(ROW(中电20所!I:I)*(中电20所!I:I&lt;&gt;"")))</f>
        <v>-2338</v>
      </c>
      <c r="D7" t="s">
        <v>92</v>
      </c>
      <c r="E7" s="1">
        <f ca="1" t="array" ref="E7">INDIRECT("79罐!"&amp;"H"&amp;MAX(ROW('79罐'!6:6)*('79罐'!6:6&lt;&gt;"")))</f>
        <v>4879</v>
      </c>
    </row>
    <row r="8" ht="21" customHeight="1" spans="1:5">
      <c r="A8" s="40" t="s">
        <v>60</v>
      </c>
      <c r="B8" s="1">
        <f ca="1" t="array" ref="B8">INDIRECT("大明宫遗址博物馆!"&amp;"H"&amp;MAX(ROW(大明宫遗址博物馆!I:I)*(大明宫遗址博物馆!I:I&lt;&gt;"")))</f>
        <v>5985354</v>
      </c>
      <c r="D8" t="s">
        <v>121</v>
      </c>
      <c r="E8" s="1">
        <f ca="1" t="array" ref="E8">INDIRECT("埃蒙小镇!"&amp;"H"&amp;MAX(ROW(埃蒙小镇!I:I)*(埃蒙小镇!I:I&lt;&gt;"")))</f>
        <v>0</v>
      </c>
    </row>
    <row r="9" ht="21" customHeight="1" spans="1:5">
      <c r="A9" s="42" t="s">
        <v>183</v>
      </c>
      <c r="B9" s="1">
        <f ca="1" t="array" ref="B9">INDIRECT("MUGHALGARDENS!"&amp;"H"&amp;MAX(ROW(MUGHALGARDENS!I:I)*(MUGHALGARDENS!I:I&lt;&gt;"")))</f>
        <v>985</v>
      </c>
      <c r="D9" t="s">
        <v>54</v>
      </c>
      <c r="E9" s="1">
        <f ca="1" t="array" ref="E9">INDIRECT("书情文化!"&amp;"H"&amp;MAX(ROW(书情文化!I:I)*(书情文化!I:I&lt;&gt;"")))</f>
        <v>0</v>
      </c>
    </row>
    <row r="10" ht="21" customHeight="1" spans="1:5">
      <c r="A10" s="42" t="s">
        <v>65</v>
      </c>
      <c r="B10" s="1">
        <f ca="1" t="array" ref="B10">INDIRECT("PointPanic!"&amp;"H"&amp;MAX(ROW(PointPanic!I:I)*(PointPanic!I:I&lt;&gt;"")))</f>
        <v>-112</v>
      </c>
      <c r="D10" t="s">
        <v>52</v>
      </c>
      <c r="E10" s="1">
        <f ca="1" t="array" ref="E10">INDIRECT("冠城南园!"&amp;"H"&amp;MAX(ROW(冠城南园!I:I)*(冠城南园!I:I&lt;&gt;"")))</f>
        <v>0</v>
      </c>
    </row>
    <row r="11" ht="21" customHeight="1" spans="1:5">
      <c r="A11" s="40" t="s">
        <v>68</v>
      </c>
      <c r="B11" s="1">
        <f ca="1" t="array" ref="B11">INDIRECT("56LeonardST!"&amp;"H"&amp;MAX(ROW('56LeonardST'!I:I)*('56LeonardST'!I:I&lt;&gt;"")))</f>
        <v>-41</v>
      </c>
      <c r="D11" t="s">
        <v>184</v>
      </c>
      <c r="E11" s="1">
        <f ca="1" t="array" ref="E11">INDIRECT("土耳其皇家园林!"&amp;"H"&amp;MAX(ROW(土耳其皇家园林!I:I)*(土耳其皇家园林!I:I&lt;&gt;"")))</f>
        <v>0</v>
      </c>
    </row>
    <row r="12" ht="21" customHeight="1" spans="1:5">
      <c r="A12" s="42" t="s">
        <v>70</v>
      </c>
      <c r="B12" s="1">
        <f ca="1" t="array" ref="B12">INDIRECT("新时代大厦!"&amp;"H"&amp;MAX(ROW(新时代大厦!I:I)*(新时代大厦!I:I&lt;&gt;"")))</f>
        <v>458333</v>
      </c>
      <c r="D12" t="s">
        <v>64</v>
      </c>
      <c r="E12" s="1">
        <f ca="1" t="array" ref="E12">INDIRECT("andersenAFBcommissary!"&amp;"H"&amp;MAX(ROW(andersenAFBcommissary!I:I)*(andersenAFBcommissary!I:I&lt;&gt;"")))</f>
        <v>0</v>
      </c>
    </row>
    <row r="13" ht="21" customHeight="1" spans="1:2">
      <c r="A13" s="42" t="s">
        <v>74</v>
      </c>
      <c r="B13" s="1">
        <f ca="1" t="array" ref="B13">INDIRECT("湖泉列岛!"&amp;"H"&amp;MAX(ROW(湖泉列岛!I:I)*(湖泉列岛!I:I&lt;&gt;"")))</f>
        <v>-410029170</v>
      </c>
    </row>
    <row r="14" ht="21" customHeight="1" spans="1:2">
      <c r="A14" s="40" t="s">
        <v>78</v>
      </c>
      <c r="B14" s="1">
        <f ca="1" t="array" ref="B14">INDIRECT("Lambertisland!"&amp;"H"&amp;MAX(ROW(Lambertisland!I:I)*(Lambertisland!I:I&lt;&gt;"")))</f>
        <v>-410506075</v>
      </c>
    </row>
    <row r="15" ht="21" customHeight="1" spans="1:2">
      <c r="A15" s="42" t="s">
        <v>185</v>
      </c>
      <c r="B15" s="1">
        <f ca="1" t="array" ref="B15">INDIRECT("CrocodileIsland!"&amp;"H"&amp;MAX(ROW(CrocodileIsland!I:I)*(CrocodileIsland!I:I&lt;&gt;"")))</f>
        <v>390758</v>
      </c>
    </row>
    <row r="16" ht="21" customHeight="1" spans="1:2">
      <c r="A16" s="40" t="s">
        <v>186</v>
      </c>
      <c r="B16" s="1">
        <f ca="1" t="array" ref="B16">INDIRECT("米亚塔曼!"&amp;"H"&amp;MAX(ROW(米亚塔曼!I:I)*(米亚塔曼!I:I&lt;&gt;"")))</f>
        <v>3273614</v>
      </c>
    </row>
    <row r="17" ht="21" customHeight="1" spans="1:2">
      <c r="A17" s="40" t="s">
        <v>71</v>
      </c>
      <c r="B17" s="1">
        <f ca="1" t="array" ref="B17">INDIRECT("应物会议中心!"&amp;"H"&amp;MAX(ROW(应物会议中心!I:I)*(应物会议中心!I:I&lt;&gt;"")))</f>
        <v>65082</v>
      </c>
    </row>
    <row r="18" ht="21" customHeight="1" spans="1:2">
      <c r="A18" s="40" t="s">
        <v>187</v>
      </c>
      <c r="B18" s="1">
        <f ca="1" t="array" ref="B18">INDIRECT("Elephantineisland!"&amp;"H"&amp;MAX(ROW(ElephantineIsland!I:I)*(ElephantineIsland!I:I&lt;&gt;"")))</f>
        <v>19498434</v>
      </c>
    </row>
    <row r="19" ht="21" customHeight="1" spans="1:2">
      <c r="A19" s="40" t="s">
        <v>73</v>
      </c>
      <c r="B19" s="1">
        <f ca="1" t="array" ref="B19">INDIRECT("小金山列岛!"&amp;"H"&amp;MAX(ROW(小金山列岛!I:I)*(小金山列岛!I:I&lt;&gt;"")))</f>
        <v>-424469746</v>
      </c>
    </row>
    <row r="20" ht="21" customHeight="1" spans="1:2">
      <c r="A20" s="40" t="s">
        <v>188</v>
      </c>
      <c r="B20" s="1">
        <f ca="1" t="array" ref="B20">INDIRECT("RichMond!"&amp;"H"&amp;MAX(ROW(RichMond!I:I)*(RichMond!I:I&lt;&gt;"")))</f>
        <v>25305592</v>
      </c>
    </row>
    <row r="21" ht="21" customHeight="1" spans="1:2">
      <c r="A21" s="40" t="s">
        <v>189</v>
      </c>
      <c r="B21" s="1">
        <f ca="1" t="array" ref="B21">INDIRECT("Munich!"&amp;"H"&amp;MAX(ROW(Munich!I:I)*(Munich!I:I&lt;&gt;"")))</f>
        <v>28946767</v>
      </c>
    </row>
    <row r="22" ht="21" customHeight="1" spans="1:2">
      <c r="A22" s="40" t="s">
        <v>190</v>
      </c>
      <c r="B22" s="1">
        <f ca="1" t="array" ref="B22">INDIRECT("IslaSantay!"&amp;"H"&amp;MAX(ROW(ISLASANTAY!I:I)*(ISLASANTAY!I:I&lt;&gt;"")))</f>
        <v>-524483741</v>
      </c>
    </row>
    <row r="23" ht="21" customHeight="1" spans="1:2">
      <c r="A23" s="40" t="s">
        <v>191</v>
      </c>
      <c r="B23" s="1">
        <f ca="1" t="array" ref="B23">INDIRECT("Deneysville!"&amp;"H"&amp;MAX(ROW(Deneysville!I:I)*(Deneysville!I:I&lt;&gt;"")))</f>
        <v>-267305449</v>
      </c>
    </row>
    <row r="24" ht="21" customHeight="1" spans="1:2">
      <c r="A24" s="40" t="s">
        <v>90</v>
      </c>
      <c r="B24" s="1">
        <f ca="1" t="array" ref="B24">INDIRECT("波音机场!"&amp;"H"&amp;MAX(ROW(波音机场!I:I)*(波音机场!I:I&lt;&gt;"")))</f>
        <v>224127</v>
      </c>
    </row>
    <row r="25" ht="21" customHeight="1" spans="1:2">
      <c r="A25" s="40" t="s">
        <v>192</v>
      </c>
      <c r="B25" s="1">
        <f ca="1" t="array" ref="B25">INDIRECT("Ghana!"&amp;"H"&amp;MAX(ROW(Ghana!I:I)*(Ghana!I:I&lt;&gt;"")))</f>
        <v>-195046557</v>
      </c>
    </row>
    <row r="26" ht="21" customHeight="1" spans="1:2">
      <c r="A26" s="40" t="s">
        <v>100</v>
      </c>
      <c r="B26" s="1">
        <f ca="1" t="array" ref="B26">INDIRECT("宝岛!"&amp;"H"&amp;MAX(ROW(宝岛!I:I)*(宝岛!I:I&lt;&gt;"")))</f>
        <v>2639636</v>
      </c>
    </row>
    <row r="27" ht="21" customHeight="1" spans="1:2">
      <c r="A27" s="42" t="s">
        <v>102</v>
      </c>
      <c r="B27" s="1">
        <f ca="1" t="array" ref="B27">INDIRECT("诹访之濑岛!"&amp;"H"&amp;MAX(ROW(诹访之濑岛!I:I)*(诹访之濑岛!I:I&lt;&gt;"")))</f>
        <v>56950</v>
      </c>
    </row>
    <row r="28" ht="21" customHeight="1" spans="1:2">
      <c r="A28" s="40" t="s">
        <v>193</v>
      </c>
      <c r="B28" s="1">
        <f ca="1" t="array" ref="B28">INDIRECT("宾夕法尼亚州!"&amp;"H"&amp;MAX(ROW(宾夕法尼亚州!I:I)*(宾夕法尼亚州!I:I&lt;&gt;"")))</f>
        <v>-113610767</v>
      </c>
    </row>
    <row r="29" ht="21" customHeight="1" spans="1:2">
      <c r="A29" s="40" t="s">
        <v>194</v>
      </c>
      <c r="B29" s="1">
        <f ca="1" t="array" ref="B29">INDIRECT("甘尼森岛!"&amp;"H"&amp;MAX(ROW(甘尼森岛!I:I)*(甘尼森岛!I:I&lt;&gt;"")))</f>
        <v>-447166703</v>
      </c>
    </row>
    <row r="30" ht="21" customHeight="1" spans="1:2">
      <c r="A30" s="40" t="s">
        <v>195</v>
      </c>
      <c r="B30" s="1">
        <f ca="1" t="array" ref="B30">INDIRECT("斯壮结!"&amp;"H"&amp;MAX(ROW(斯壮结!I:I)*(斯壮结!I:I&lt;&gt;"")))</f>
        <v>-411897494</v>
      </c>
    </row>
    <row r="31" ht="21" customHeight="1" spans="1:2">
      <c r="A31" s="40" t="s">
        <v>196</v>
      </c>
      <c r="B31" s="1">
        <f ca="1" t="array" ref="B31">INDIRECT("弗里蒙特岛!"&amp;"H"&amp;MAX(ROW(弗里蒙特岛!I:I)*(弗里蒙特岛!I:I&lt;&gt;"")))</f>
        <v>37211</v>
      </c>
    </row>
    <row r="32" ht="21" customHeight="1" spans="1:2">
      <c r="A32" s="40" t="s">
        <v>116</v>
      </c>
      <c r="B32" s="1">
        <f ca="1" t="array" ref="B32">INDIRECT("珲春防川风景名胜区!"&amp;"H"&amp;MAX(ROW(珲春防川风景名胜区!I:I)*(珲春防川风景名胜区!I:I&lt;&gt;"")))</f>
        <v>37161621</v>
      </c>
    </row>
    <row r="33" ht="21" customHeight="1" spans="1:2">
      <c r="A33" s="42" t="s">
        <v>122</v>
      </c>
      <c r="B33" s="1">
        <f ca="1" t="array" ref="B33">INDIRECT("沈飞集团!"&amp;"H"&amp;MAX(ROW(沈飞集团!I:I)*(沈飞集团!I:I&lt;&gt;"")))</f>
        <v>40227</v>
      </c>
    </row>
    <row r="34" spans="1:2">
      <c r="A34" s="40" t="s">
        <v>123</v>
      </c>
      <c r="B34" s="1">
        <f ca="1" t="array" ref="B34">INDIRECT("沈飞军用机场!"&amp;"H"&amp;MAX(ROW(沈飞军用机场!I:I)*(沈飞军用机场!I:I&lt;&gt;"")))</f>
        <v>6931527</v>
      </c>
    </row>
    <row r="35" spans="1:2">
      <c r="A35" s="42" t="s">
        <v>126</v>
      </c>
      <c r="B35" s="1">
        <f ca="1" t="array" ref="B35">INDIRECT("沈阳飞机工业集团有限公司!"&amp;"H"&amp;MAX(ROW(沈阳飞机工业集团有限公司!I:I)*(沈阳飞机工业集团有限公司!I:I&lt;&gt;"")))</f>
        <v>110731</v>
      </c>
    </row>
    <row r="36" spans="1:2">
      <c r="A36" s="42" t="s">
        <v>197</v>
      </c>
      <c r="B36" s="1">
        <f ca="1" t="array" ref="B36">INDIRECT("Kugluktuk!"&amp;"H"&amp;MAX(ROW(Kugluktuk!I:I)*(Kugluktuk!I:I&lt;&gt;"")))</f>
        <v>-597673376</v>
      </c>
    </row>
    <row r="37" spans="1:2">
      <c r="A37" s="43" t="s">
        <v>133</v>
      </c>
      <c r="B37" s="1">
        <f ca="1" t="array" ref="B37">INDIRECT("Moosonee!"&amp;"H"&amp;MAX(ROW(Moosonee!I:I)*(Moosonee!I:I&lt;&gt;"")))</f>
        <v>-593858749</v>
      </c>
    </row>
    <row r="38" spans="1:2">
      <c r="A38" s="43" t="s">
        <v>150</v>
      </c>
      <c r="B38" s="1" t="str">
        <f ca="1" t="array" ref="B38">INDIRECT("印度共和国!"&amp;"H"&amp;MAX(ROW(印度共和国!I:I)*(印度共和国!I:I&lt;&gt;"")))</f>
        <v>最近7天利润</v>
      </c>
    </row>
  </sheetData>
  <hyperlinks>
    <hyperlink ref="A1" location="秦山核电站方家山堆场!A1" display="秦山核电站方家山堆场"/>
    <hyperlink ref="D8" location="埃蒙小镇!A1" display="埃蒙小镇"/>
    <hyperlink ref="A2" location="茅台大厦!A1" display="茅台大厦"/>
    <hyperlink ref="A3" location="国家核电!A1" display="国家核电"/>
    <hyperlink ref="D2" location="瑞幸咖啡!A1" display="瑞幸咖啡"/>
    <hyperlink ref="D7" location="'79罐'!A1" display="79罐"/>
    <hyperlink ref="D6" location="德信大厦!A1" display="德信大厦"/>
    <hyperlink ref="A4" location="中国国际科技会展中心!A1" display="中国国际科技会展中心"/>
    <hyperlink ref="D10" location="冠城南园!A1" display="冠城南园"/>
    <hyperlink ref="D9" location="书情文化!A1" display="书情文化"/>
    <hyperlink ref="A5" location="电子城IT产业园!A1" display="电子城IT产业园"/>
    <hyperlink ref="D11" location="土耳其皇家园林!A1" display="hasbahce"/>
    <hyperlink ref="A6" location="Melodica!A1" display="Melodica"/>
    <hyperlink ref="A7" location="中电20所!A1" display="中电20所"/>
    <hyperlink ref="A8" location="大明宫遗址博物馆!A1" display="大明宫遗址博物馆"/>
    <hyperlink ref="A9" location="MUGHALGARDENS!A1" display="MUGHALGARDENS"/>
    <hyperlink ref="D12" location="andersenAFBcommissary!A1" display="andersenAFBcommissary"/>
    <hyperlink ref="A10" location="PointPanic!A1" display="PointPanic"/>
    <hyperlink ref="A11" location="'56LeonardST'!A1" display="56LeonardST"/>
    <hyperlink ref="A12" location="新时代大厦!A1" display="新时代大厦"/>
    <hyperlink ref="A13" location="湖泉列岛!A1" display="湖泉列岛"/>
    <hyperlink ref="A14" location="Lambertisland!A1" display="Lambertisland"/>
    <hyperlink ref="A15" location="CrocodileIsland!A1" display="CrocodileIsland"/>
    <hyperlink ref="A16" location="米亚塔曼!A1" display="米亚塔曼"/>
    <hyperlink ref="A17" location="应物会议中心!A1" display="应物会议中心"/>
    <hyperlink ref="A18" location="ElephantineIsland!A1" display="Elephantineisland"/>
    <hyperlink ref="A19" location="小金山列岛!A1" display="小金山列岛"/>
    <hyperlink ref="A20" location="RichMond!A1" display="RichMond"/>
    <hyperlink ref="A21" location="Munich!A1" display="Munich"/>
    <hyperlink ref="A22" location="ISLASANTAY!A1" display="IslaSantay"/>
    <hyperlink ref="A23" location="Deneysville!A1" display="Deneysville"/>
    <hyperlink ref="A24" location="波音机场!A1" display="波音机场"/>
    <hyperlink ref="A25" location="Ghana!A1" display="Ghana"/>
    <hyperlink ref="A26" location="宝岛!A1" display="宝岛"/>
    <hyperlink ref="A27" location="诹访之濑岛!A1" display="诹访之濑岛"/>
    <hyperlink ref="A29" location="甘尼森岛!A1" display="甘尼森岛"/>
    <hyperlink ref="A30" location="斯壮结!A1" display="斯壮结"/>
    <hyperlink ref="A31" location="弗里蒙特岛!A1" display="弗里蒙特岛"/>
    <hyperlink ref="A33" location="沈飞集团!A1" display="沈飞集团"/>
    <hyperlink ref="A34" location="沈飞军用机场!A1" display="沈飞军用机场"/>
    <hyperlink ref="A35" location="沈阳飞机工业集团有限公司!A1" display="沈阳飞机工业集团有限公司"/>
    <hyperlink ref="A32" location="珲春防川风景名胜区!A1" display="珲春防川风景名胜区"/>
    <hyperlink ref="A28" location="宾夕法尼亚州!A1" display="宾夕法尼亚州"/>
    <hyperlink ref="A36" location="Kugluktuk!A1" display="Kugluktuk机场"/>
    <hyperlink ref="A37" location="Moosonee!A1" display="Moosonee穆索尼机场"/>
    <hyperlink ref="A38" location="印度共和国!A1" display="印度共和国"/>
  </hyperlinks>
  <pageMargins left="0.75" right="0.75" top="1" bottom="1" header="0.5" footer="0.5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9" tint="0.4"/>
  </sheetPr>
  <dimension ref="A1:V23"/>
  <sheetViews>
    <sheetView topLeftCell="A2" workbookViewId="0">
      <selection activeCell="A50" sqref="A5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/>
    <col min="16" max="18" width="26.625"/>
  </cols>
  <sheetData>
    <row r="1" ht="40.5" spans="1:18">
      <c r="A1" s="2" t="s">
        <v>2</v>
      </c>
      <c r="B1" s="2" t="s">
        <v>3</v>
      </c>
      <c r="C1" s="3" t="s">
        <v>198</v>
      </c>
      <c r="D1" s="3" t="s">
        <v>199</v>
      </c>
      <c r="E1" s="3" t="s">
        <v>200</v>
      </c>
      <c r="F1" s="3" t="s">
        <v>201</v>
      </c>
      <c r="G1" s="3" t="s">
        <v>202</v>
      </c>
      <c r="H1" s="3" t="s">
        <v>203</v>
      </c>
      <c r="I1" s="3" t="s">
        <v>21</v>
      </c>
      <c r="J1" s="3" t="s">
        <v>204</v>
      </c>
      <c r="K1" s="3" t="s">
        <v>205</v>
      </c>
      <c r="L1" s="3" t="s">
        <v>206</v>
      </c>
      <c r="M1" s="7" t="s">
        <v>207</v>
      </c>
      <c r="O1" t="s">
        <v>2</v>
      </c>
      <c r="P1" t="s">
        <v>208</v>
      </c>
      <c r="Q1" t="s">
        <v>209</v>
      </c>
      <c r="R1" t="s">
        <v>210</v>
      </c>
    </row>
    <row r="2" spans="1:15">
      <c r="A2" s="4">
        <v>43603</v>
      </c>
      <c r="B2" s="5">
        <v>0.586111111111111</v>
      </c>
      <c r="C2" s="6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177</v>
      </c>
    </row>
    <row r="3" spans="1:18">
      <c r="A3" s="4">
        <v>43604</v>
      </c>
      <c r="B3" s="5">
        <v>0.436805555555556</v>
      </c>
      <c r="C3" s="6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6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6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6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6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6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6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6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6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6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6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6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6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6">
        <v>0.01</v>
      </c>
      <c r="D16" t="s">
        <v>211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179</v>
      </c>
      <c r="P19">
        <v>-2120</v>
      </c>
      <c r="Q19">
        <v>9373</v>
      </c>
      <c r="R19">
        <v>36977</v>
      </c>
    </row>
    <row r="22" spans="18:22">
      <c r="R22" t="s">
        <v>212</v>
      </c>
      <c r="S22" t="s">
        <v>213</v>
      </c>
      <c r="T22" t="s">
        <v>214</v>
      </c>
      <c r="V22" t="s">
        <v>7</v>
      </c>
    </row>
    <row r="23" spans="14:22">
      <c r="N23" s="4">
        <v>43616</v>
      </c>
      <c r="O23" s="5">
        <v>0.829166666666667</v>
      </c>
      <c r="P23" t="s">
        <v>215</v>
      </c>
      <c r="Q23" s="6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9" tint="0.4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A46" sqref="A46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/>
    <col min="14" max="14" width="10.375"/>
    <col min="15" max="16" width="26.625"/>
    <col min="17" max="17" width="10.375"/>
    <col min="18" max="20" width="26.625"/>
    <col min="21" max="26" width="32.75"/>
    <col min="29" max="29" width="11.5"/>
    <col min="31" max="32" width="12.625"/>
  </cols>
  <sheetData>
    <row r="1" ht="170" customHeight="1" spans="13:13">
      <c r="M1" s="7" t="s">
        <v>207</v>
      </c>
    </row>
    <row r="2" ht="170" customHeight="1"/>
    <row r="3" s="37" customFormat="1" ht="40.5" spans="1:20">
      <c r="A3" s="3" t="s">
        <v>2</v>
      </c>
      <c r="B3" s="3" t="s">
        <v>3</v>
      </c>
      <c r="C3" s="3" t="s">
        <v>198</v>
      </c>
      <c r="D3" s="3" t="s">
        <v>199</v>
      </c>
      <c r="E3" s="3" t="s">
        <v>200</v>
      </c>
      <c r="F3" s="3" t="s">
        <v>201</v>
      </c>
      <c r="G3" s="3" t="s">
        <v>202</v>
      </c>
      <c r="H3" s="3" t="s">
        <v>203</v>
      </c>
      <c r="I3" s="3" t="s">
        <v>21</v>
      </c>
      <c r="J3" s="3" t="s">
        <v>204</v>
      </c>
      <c r="K3" s="3" t="s">
        <v>205</v>
      </c>
      <c r="L3" s="3" t="s">
        <v>206</v>
      </c>
      <c r="N3" s="38" t="s">
        <v>216</v>
      </c>
      <c r="O3" s="38" t="s">
        <v>217</v>
      </c>
      <c r="Q3" t="s">
        <v>2</v>
      </c>
      <c r="R3" t="s">
        <v>208</v>
      </c>
      <c r="S3" t="s">
        <v>209</v>
      </c>
      <c r="T3" t="s">
        <v>210</v>
      </c>
    </row>
    <row r="4" ht="94.5" spans="1:46">
      <c r="A4" s="4">
        <v>43603</v>
      </c>
      <c r="B4" s="5">
        <v>0.561805555555556</v>
      </c>
      <c r="C4" s="6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177</v>
      </c>
      <c r="V4" s="2" t="s">
        <v>2</v>
      </c>
      <c r="W4" s="2" t="s">
        <v>3</v>
      </c>
      <c r="X4" s="2" t="s">
        <v>218</v>
      </c>
      <c r="Y4" s="2" t="s">
        <v>6</v>
      </c>
      <c r="Z4" s="2" t="s">
        <v>7</v>
      </c>
      <c r="AA4" s="3" t="s">
        <v>8</v>
      </c>
      <c r="AB4" s="3" t="s">
        <v>9</v>
      </c>
      <c r="AC4" s="3" t="s">
        <v>10</v>
      </c>
      <c r="AD4" s="2" t="s">
        <v>11</v>
      </c>
      <c r="AE4" s="2" t="s">
        <v>7</v>
      </c>
      <c r="AF4" s="2" t="s">
        <v>12</v>
      </c>
      <c r="AG4" s="2" t="s">
        <v>18</v>
      </c>
      <c r="AH4" s="3" t="s">
        <v>11</v>
      </c>
      <c r="AI4" s="3" t="s">
        <v>19</v>
      </c>
      <c r="AJ4" s="3" t="s">
        <v>20</v>
      </c>
      <c r="AK4" s="3" t="s">
        <v>21</v>
      </c>
      <c r="AL4" s="3" t="s">
        <v>22</v>
      </c>
      <c r="AM4" s="3" t="s">
        <v>23</v>
      </c>
      <c r="AN4" s="3" t="s">
        <v>24</v>
      </c>
      <c r="AO4" s="3" t="s">
        <v>25</v>
      </c>
      <c r="AP4" s="3" t="s">
        <v>26</v>
      </c>
      <c r="AQ4" s="3" t="s">
        <v>27</v>
      </c>
      <c r="AR4" s="3" t="s">
        <v>28</v>
      </c>
      <c r="AS4" s="3" t="s">
        <v>29</v>
      </c>
      <c r="AT4" s="3" t="s">
        <v>30</v>
      </c>
    </row>
    <row r="5" spans="1:45">
      <c r="A5" s="4">
        <v>43604</v>
      </c>
      <c r="B5" s="5">
        <v>0.429861111111111</v>
      </c>
      <c r="C5" s="6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86</v>
      </c>
      <c r="AC5" s="1">
        <v>4725</v>
      </c>
      <c r="AD5" s="28">
        <v>0.1</v>
      </c>
      <c r="AE5" s="1"/>
      <c r="AF5" s="1"/>
      <c r="AG5" s="8">
        <v>0.005</v>
      </c>
      <c r="AH5" s="8"/>
      <c r="AI5" s="8"/>
      <c r="AJ5" s="1"/>
      <c r="AK5" s="1"/>
      <c r="AL5" s="1"/>
      <c r="AM5" s="1"/>
      <c r="AN5" s="1"/>
      <c r="AO5" s="1"/>
      <c r="AP5">
        <v>5</v>
      </c>
      <c r="AR5" s="8"/>
      <c r="AS5" s="8"/>
    </row>
    <row r="6" spans="1:45">
      <c r="A6" s="4">
        <v>43605</v>
      </c>
      <c r="B6" s="5">
        <v>0.609027777777778</v>
      </c>
      <c r="C6" s="6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87</v>
      </c>
      <c r="AC6" s="1"/>
      <c r="AE6" s="1">
        <v>20000</v>
      </c>
      <c r="AF6" s="1">
        <v>15275</v>
      </c>
      <c r="AG6" s="8"/>
      <c r="AH6" s="8"/>
      <c r="AI6" s="8"/>
      <c r="AJ6" s="1"/>
      <c r="AK6" s="1"/>
      <c r="AL6" s="1"/>
      <c r="AM6" s="1"/>
      <c r="AN6" s="1"/>
      <c r="AO6" s="1"/>
      <c r="AR6" s="8"/>
      <c r="AS6" s="8"/>
    </row>
    <row r="7" spans="1:20">
      <c r="A7" s="4">
        <v>43606</v>
      </c>
      <c r="B7" s="5">
        <v>0.808333333333333</v>
      </c>
      <c r="C7" s="6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6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6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6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6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6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6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6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6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6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6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6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6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6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6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6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6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6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6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6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6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6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6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178</v>
      </c>
      <c r="G31" s="1">
        <v>-161</v>
      </c>
      <c r="H31" s="1">
        <v>4692</v>
      </c>
      <c r="I31" s="1" t="s">
        <v>178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178</v>
      </c>
      <c r="G32" s="1">
        <v>-222</v>
      </c>
      <c r="H32" s="1">
        <v>3651</v>
      </c>
      <c r="I32" s="1" t="s">
        <v>178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178</v>
      </c>
      <c r="G33" s="1">
        <v>-367</v>
      </c>
      <c r="H33" s="1">
        <v>2941</v>
      </c>
      <c r="I33" s="1" t="s">
        <v>178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178</v>
      </c>
      <c r="G34" s="1">
        <v>-183</v>
      </c>
      <c r="H34" s="1">
        <v>2131</v>
      </c>
      <c r="I34" s="1" t="s">
        <v>178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178</v>
      </c>
      <c r="G35" s="1">
        <v>-237</v>
      </c>
      <c r="H35" s="1">
        <v>1105</v>
      </c>
      <c r="I35" s="1" t="s">
        <v>178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178</v>
      </c>
      <c r="G36" s="1">
        <v>-183</v>
      </c>
      <c r="H36" s="1">
        <v>279</v>
      </c>
      <c r="I36" s="1" t="s">
        <v>178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178</v>
      </c>
      <c r="G37" s="1">
        <v>-211</v>
      </c>
      <c r="H37" s="1">
        <v>-564</v>
      </c>
      <c r="I37" s="1" t="s">
        <v>178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178</v>
      </c>
      <c r="G38" s="1">
        <v>-351</v>
      </c>
      <c r="H38" s="1">
        <v>-42</v>
      </c>
      <c r="I38" s="1" t="s">
        <v>178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219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179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/>
    <col min="15" max="17" width="26.625"/>
  </cols>
  <sheetData>
    <row r="1" ht="175" customHeight="1" spans="13:13">
      <c r="M1" s="7" t="s">
        <v>207</v>
      </c>
    </row>
    <row r="2" ht="175" customHeight="1"/>
    <row r="3" ht="40.5" spans="1:17">
      <c r="A3" s="2" t="s">
        <v>2</v>
      </c>
      <c r="B3" s="2" t="s">
        <v>3</v>
      </c>
      <c r="C3" s="3" t="s">
        <v>198</v>
      </c>
      <c r="D3" s="3" t="s">
        <v>199</v>
      </c>
      <c r="E3" s="3" t="s">
        <v>200</v>
      </c>
      <c r="F3" s="3" t="s">
        <v>201</v>
      </c>
      <c r="G3" s="3" t="s">
        <v>202</v>
      </c>
      <c r="H3" s="3" t="s">
        <v>203</v>
      </c>
      <c r="I3" s="3" t="s">
        <v>21</v>
      </c>
      <c r="J3" s="3" t="s">
        <v>204</v>
      </c>
      <c r="K3" s="3" t="s">
        <v>205</v>
      </c>
      <c r="L3" s="3" t="s">
        <v>206</v>
      </c>
      <c r="N3" t="s">
        <v>2</v>
      </c>
      <c r="O3" t="s">
        <v>208</v>
      </c>
      <c r="P3" t="s">
        <v>209</v>
      </c>
      <c r="Q3" t="s">
        <v>210</v>
      </c>
    </row>
    <row r="4" spans="1:14">
      <c r="A4" s="4">
        <v>43604</v>
      </c>
      <c r="B4" s="5">
        <v>0.441666666666667</v>
      </c>
      <c r="C4" s="6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177</v>
      </c>
    </row>
    <row r="5" spans="1:17">
      <c r="A5" s="4">
        <v>43605</v>
      </c>
      <c r="B5" s="5">
        <v>0.620138888888889</v>
      </c>
      <c r="C5" s="6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6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6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6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6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6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6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6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6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6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6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6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6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6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6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6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6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6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6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6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6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6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6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6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6">
        <v>0.002</v>
      </c>
      <c r="D30" s="1">
        <v>2286</v>
      </c>
      <c r="E30" s="1">
        <v>3000</v>
      </c>
      <c r="F30" s="1" t="s">
        <v>178</v>
      </c>
      <c r="G30" s="1">
        <v>-145</v>
      </c>
      <c r="H30" s="1">
        <v>1108</v>
      </c>
      <c r="I30" s="1" t="s">
        <v>178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6">
        <v>0.002</v>
      </c>
      <c r="D31" s="1">
        <v>2286</v>
      </c>
      <c r="E31" s="1">
        <v>3000</v>
      </c>
      <c r="F31" s="1" t="s">
        <v>178</v>
      </c>
      <c r="G31" s="1">
        <v>-106</v>
      </c>
      <c r="H31" s="1">
        <v>709</v>
      </c>
      <c r="I31" s="1" t="s">
        <v>178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6">
        <v>0.002</v>
      </c>
      <c r="D32" s="1">
        <v>2286</v>
      </c>
      <c r="E32" s="1">
        <v>3000</v>
      </c>
      <c r="F32" s="1" t="s">
        <v>178</v>
      </c>
      <c r="G32" s="1">
        <v>-106</v>
      </c>
      <c r="H32" s="1">
        <v>672</v>
      </c>
      <c r="I32" s="1" t="s">
        <v>178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6">
        <v>0.002</v>
      </c>
      <c r="D33" s="1">
        <v>2286</v>
      </c>
      <c r="E33" s="1">
        <v>3000</v>
      </c>
      <c r="F33" s="1" t="s">
        <v>178</v>
      </c>
      <c r="G33" s="1">
        <v>-157</v>
      </c>
      <c r="H33" s="1">
        <v>216</v>
      </c>
      <c r="I33" s="1" t="s">
        <v>178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6">
        <v>0.002</v>
      </c>
      <c r="D34" s="1">
        <v>2286</v>
      </c>
      <c r="E34" s="1">
        <v>3000</v>
      </c>
      <c r="F34" s="1" t="s">
        <v>178</v>
      </c>
      <c r="G34" s="1">
        <v>-113</v>
      </c>
      <c r="H34" s="1">
        <v>-15</v>
      </c>
      <c r="I34" s="1" t="s">
        <v>178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6">
        <v>0.002</v>
      </c>
      <c r="D35" s="1">
        <v>2286</v>
      </c>
      <c r="E35" s="1">
        <v>3000</v>
      </c>
      <c r="F35" s="1" t="s">
        <v>178</v>
      </c>
      <c r="G35" s="1">
        <v>0</v>
      </c>
      <c r="H35" s="1">
        <v>-163</v>
      </c>
      <c r="I35" s="1" t="s">
        <v>178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6">
        <v>0.002</v>
      </c>
      <c r="D36" s="1">
        <v>2286</v>
      </c>
      <c r="E36" s="1">
        <v>3000</v>
      </c>
      <c r="F36" s="1" t="s">
        <v>178</v>
      </c>
      <c r="G36" s="1">
        <v>0</v>
      </c>
      <c r="H36" s="1">
        <v>-396</v>
      </c>
      <c r="I36" s="1" t="s">
        <v>178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6">
        <v>0.002</v>
      </c>
      <c r="D37" s="1">
        <v>2286</v>
      </c>
      <c r="E37" s="1">
        <v>3000</v>
      </c>
      <c r="F37" s="1" t="s">
        <v>178</v>
      </c>
      <c r="G37" s="1">
        <v>-155</v>
      </c>
      <c r="H37" s="1">
        <v>-83</v>
      </c>
      <c r="I37" s="1" t="s">
        <v>178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6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6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6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6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6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6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6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6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179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A33" sqref="A33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/>
    <col min="18" max="18" width="12.625"/>
    <col min="19" max="19" width="13.75"/>
    <col min="20" max="20" width="12.625"/>
    <col min="21" max="21" width="11.5"/>
    <col min="23" max="23" width="10.375"/>
    <col min="24" max="26" width="26.625"/>
  </cols>
  <sheetData>
    <row r="1" ht="164" customHeight="1" spans="13:13">
      <c r="M1" s="7" t="s">
        <v>207</v>
      </c>
    </row>
    <row r="2" ht="164" customHeight="1"/>
    <row r="3" ht="40.5" spans="1:26">
      <c r="A3" s="2" t="s">
        <v>2</v>
      </c>
      <c r="B3" s="2" t="s">
        <v>3</v>
      </c>
      <c r="C3" s="3" t="s">
        <v>198</v>
      </c>
      <c r="D3" s="3" t="s">
        <v>199</v>
      </c>
      <c r="E3" s="3" t="s">
        <v>200</v>
      </c>
      <c r="F3" s="3" t="s">
        <v>201</v>
      </c>
      <c r="G3" s="3" t="s">
        <v>202</v>
      </c>
      <c r="H3" s="3" t="s">
        <v>203</v>
      </c>
      <c r="I3" s="3" t="s">
        <v>21</v>
      </c>
      <c r="J3" s="3" t="s">
        <v>204</v>
      </c>
      <c r="K3" s="3" t="s">
        <v>205</v>
      </c>
      <c r="L3" s="3" t="s">
        <v>206</v>
      </c>
      <c r="N3" s="2" t="s">
        <v>2</v>
      </c>
      <c r="O3" s="2" t="s">
        <v>3</v>
      </c>
      <c r="P3" s="2" t="s">
        <v>220</v>
      </c>
      <c r="Q3" s="9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W3" t="s">
        <v>2</v>
      </c>
      <c r="X3" t="s">
        <v>208</v>
      </c>
      <c r="Y3" t="s">
        <v>210</v>
      </c>
      <c r="Z3" t="s">
        <v>209</v>
      </c>
    </row>
    <row r="4" spans="1:23">
      <c r="A4" s="4">
        <v>43613</v>
      </c>
      <c r="B4" s="5">
        <v>0.847222222222222</v>
      </c>
      <c r="C4" s="6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218</v>
      </c>
      <c r="Q4" s="8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177</v>
      </c>
    </row>
    <row r="5" spans="1:26">
      <c r="A5" s="4">
        <v>43614</v>
      </c>
      <c r="B5" s="5">
        <v>0.920138888888889</v>
      </c>
      <c r="C5" s="6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6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6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6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6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6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6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6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6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6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6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6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6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6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6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6">
        <v>0.05</v>
      </c>
      <c r="D21" s="1">
        <v>9200</v>
      </c>
      <c r="E21" s="1">
        <v>9084</v>
      </c>
      <c r="F21" s="1" t="s">
        <v>178</v>
      </c>
      <c r="G21" s="1">
        <v>-369</v>
      </c>
      <c r="H21" s="1">
        <v>4457</v>
      </c>
      <c r="I21" s="1" t="s">
        <v>178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6">
        <v>0.05</v>
      </c>
      <c r="D22" s="1">
        <v>9200</v>
      </c>
      <c r="E22" s="1">
        <v>9084</v>
      </c>
      <c r="F22" s="1" t="s">
        <v>178</v>
      </c>
      <c r="G22" s="1">
        <v>-269</v>
      </c>
      <c r="H22" s="1">
        <v>3428</v>
      </c>
      <c r="I22" s="1" t="s">
        <v>178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6">
        <v>0.05</v>
      </c>
      <c r="D23" s="1">
        <v>9200</v>
      </c>
      <c r="E23" s="1">
        <v>9084</v>
      </c>
      <c r="F23" s="1" t="s">
        <v>178</v>
      </c>
      <c r="G23" s="1">
        <v>-510</v>
      </c>
      <c r="H23" s="1">
        <v>2685</v>
      </c>
      <c r="I23" s="1" t="s">
        <v>178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6">
        <v>0.05</v>
      </c>
      <c r="D24" s="1">
        <v>9200</v>
      </c>
      <c r="E24" s="1">
        <v>9084</v>
      </c>
      <c r="F24" s="1" t="s">
        <v>178</v>
      </c>
      <c r="G24" s="1">
        <v>-306</v>
      </c>
      <c r="H24" s="1">
        <v>1696</v>
      </c>
      <c r="I24" s="1" t="s">
        <v>178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6">
        <v>0.05</v>
      </c>
      <c r="D25" s="1">
        <v>9200</v>
      </c>
      <c r="E25" s="1">
        <v>9084</v>
      </c>
      <c r="F25" s="1" t="s">
        <v>178</v>
      </c>
      <c r="G25" s="1">
        <v>-395</v>
      </c>
      <c r="H25" s="1">
        <v>509</v>
      </c>
      <c r="I25" s="1" t="s">
        <v>178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6">
        <v>0.05</v>
      </c>
      <c r="D26" s="1">
        <v>9200</v>
      </c>
      <c r="E26" s="1">
        <v>9084</v>
      </c>
      <c r="F26" s="1" t="s">
        <v>178</v>
      </c>
      <c r="G26" s="1">
        <v>-305</v>
      </c>
      <c r="H26" s="1">
        <v>-416</v>
      </c>
      <c r="I26" s="1" t="s">
        <v>178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6">
        <v>0.05</v>
      </c>
      <c r="D27" s="1">
        <v>9200</v>
      </c>
      <c r="E27" s="1">
        <v>9084</v>
      </c>
      <c r="F27" s="1" t="s">
        <v>178</v>
      </c>
      <c r="G27" s="1">
        <v>-351</v>
      </c>
      <c r="H27" s="1">
        <v>-1401</v>
      </c>
      <c r="I27" s="1" t="s">
        <v>178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6">
        <v>0.05</v>
      </c>
      <c r="D28" s="1">
        <v>9200</v>
      </c>
      <c r="E28" s="1">
        <v>9084</v>
      </c>
      <c r="F28" s="1" t="s">
        <v>178</v>
      </c>
      <c r="G28" s="1">
        <v>-584</v>
      </c>
      <c r="H28" s="1">
        <v>-172</v>
      </c>
      <c r="I28" s="1" t="s">
        <v>178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6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6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6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179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/>
    <col min="17" max="18" width="12.625"/>
    <col min="19" max="19" width="9.375"/>
    <col min="21" max="21" width="10.375"/>
    <col min="24" max="24" width="11.5"/>
    <col min="27" max="28" width="11.5"/>
    <col min="30" max="30" width="10.375"/>
    <col min="31" max="33" width="26.625"/>
  </cols>
  <sheetData>
    <row r="1" ht="171" customHeight="1" spans="13:13">
      <c r="M1" s="7" t="s">
        <v>207</v>
      </c>
    </row>
    <row r="2" ht="171" customHeight="1"/>
    <row r="3" ht="40.5" spans="1:33">
      <c r="A3" s="2" t="s">
        <v>2</v>
      </c>
      <c r="B3" s="2" t="s">
        <v>3</v>
      </c>
      <c r="C3" s="3" t="s">
        <v>198</v>
      </c>
      <c r="D3" s="3" t="s">
        <v>199</v>
      </c>
      <c r="E3" s="3" t="s">
        <v>200</v>
      </c>
      <c r="F3" s="3" t="s">
        <v>201</v>
      </c>
      <c r="G3" s="3" t="s">
        <v>202</v>
      </c>
      <c r="H3" s="3" t="s">
        <v>203</v>
      </c>
      <c r="I3" s="3" t="s">
        <v>21</v>
      </c>
      <c r="J3" s="3" t="s">
        <v>204</v>
      </c>
      <c r="K3" s="3" t="s">
        <v>205</v>
      </c>
      <c r="L3" s="3" t="s">
        <v>206</v>
      </c>
      <c r="N3" s="2" t="s">
        <v>220</v>
      </c>
      <c r="O3" s="9" t="s">
        <v>19</v>
      </c>
      <c r="P3" s="3" t="s">
        <v>20</v>
      </c>
      <c r="Q3" s="3" t="s">
        <v>21</v>
      </c>
      <c r="R3" s="3" t="s">
        <v>22</v>
      </c>
      <c r="S3" s="3" t="s">
        <v>23</v>
      </c>
      <c r="U3" s="2" t="s">
        <v>2</v>
      </c>
      <c r="V3" s="2" t="s">
        <v>3</v>
      </c>
      <c r="W3" s="3" t="s">
        <v>221</v>
      </c>
      <c r="X3" s="3" t="s">
        <v>10</v>
      </c>
      <c r="Y3" s="2" t="s">
        <v>11</v>
      </c>
      <c r="Z3" s="2" t="s">
        <v>18</v>
      </c>
      <c r="AA3" s="3" t="s">
        <v>7</v>
      </c>
      <c r="AB3" s="3" t="s">
        <v>222</v>
      </c>
      <c r="AD3" t="s">
        <v>2</v>
      </c>
      <c r="AE3" t="s">
        <v>208</v>
      </c>
      <c r="AF3" t="s">
        <v>209</v>
      </c>
      <c r="AG3" t="s">
        <v>210</v>
      </c>
    </row>
    <row r="4" spans="1:30">
      <c r="A4" s="4">
        <v>43605</v>
      </c>
      <c r="B4" s="5">
        <v>0.698611111111111</v>
      </c>
      <c r="C4" s="6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8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28">
        <v>0.1</v>
      </c>
      <c r="Z4" s="8">
        <v>0.01</v>
      </c>
      <c r="AA4" s="1"/>
      <c r="AB4" t="s">
        <v>223</v>
      </c>
      <c r="AD4" t="s">
        <v>177</v>
      </c>
    </row>
    <row r="5" spans="1:33">
      <c r="A5" s="4">
        <v>43606</v>
      </c>
      <c r="B5" s="5">
        <v>0.820138888888889</v>
      </c>
      <c r="C5" s="6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6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6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6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6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6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6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6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6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6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6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6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6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6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6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6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6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6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6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6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6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6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6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6">
        <v>0.01</v>
      </c>
      <c r="D29" s="1">
        <v>2509</v>
      </c>
      <c r="E29" s="1">
        <v>2450</v>
      </c>
      <c r="F29" s="1" t="s">
        <v>178</v>
      </c>
      <c r="G29" s="1">
        <v>-106</v>
      </c>
      <c r="H29" s="1">
        <v>1168</v>
      </c>
      <c r="I29" s="1" t="s">
        <v>178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6">
        <v>0.01</v>
      </c>
      <c r="D30" s="1">
        <v>2509</v>
      </c>
      <c r="E30" s="1">
        <v>2450</v>
      </c>
      <c r="F30" s="1" t="s">
        <v>178</v>
      </c>
      <c r="G30" s="1">
        <v>0</v>
      </c>
      <c r="H30" s="1">
        <v>1010</v>
      </c>
      <c r="I30" s="1" t="s">
        <v>178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6">
        <v>0.01</v>
      </c>
      <c r="D31" s="1">
        <v>2509</v>
      </c>
      <c r="E31" s="1">
        <v>2450</v>
      </c>
      <c r="F31" s="1" t="s">
        <v>178</v>
      </c>
      <c r="G31" s="1">
        <v>-128</v>
      </c>
      <c r="H31" s="1">
        <v>665</v>
      </c>
      <c r="I31" s="1" t="s">
        <v>178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6">
        <v>0.01</v>
      </c>
      <c r="D32" s="1">
        <v>2509</v>
      </c>
      <c r="E32" s="1">
        <v>2450</v>
      </c>
      <c r="F32" s="1" t="s">
        <v>178</v>
      </c>
      <c r="G32" s="1">
        <v>0</v>
      </c>
      <c r="H32" s="1">
        <v>518</v>
      </c>
      <c r="I32" s="1" t="s">
        <v>178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6">
        <v>0.01</v>
      </c>
      <c r="D33" s="1">
        <v>2509</v>
      </c>
      <c r="E33" s="1">
        <v>2450</v>
      </c>
      <c r="F33" s="1" t="s">
        <v>178</v>
      </c>
      <c r="G33" s="1">
        <v>-187</v>
      </c>
      <c r="H33" s="1">
        <v>2</v>
      </c>
      <c r="I33" s="1" t="s">
        <v>178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6">
        <v>0.01</v>
      </c>
      <c r="D34" s="1">
        <v>2509</v>
      </c>
      <c r="E34" s="1">
        <v>2450</v>
      </c>
      <c r="F34" s="1" t="s">
        <v>178</v>
      </c>
      <c r="G34" s="1">
        <v>0</v>
      </c>
      <c r="H34" s="1">
        <v>-29</v>
      </c>
      <c r="I34" s="1" t="s">
        <v>178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6">
        <v>0.01</v>
      </c>
      <c r="D35" s="1">
        <v>2509</v>
      </c>
      <c r="E35" s="1">
        <v>2450</v>
      </c>
      <c r="F35" s="1" t="s">
        <v>178</v>
      </c>
      <c r="G35" s="1">
        <v>-175</v>
      </c>
      <c r="H35" s="1">
        <v>-539</v>
      </c>
      <c r="I35" s="1" t="s">
        <v>178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6">
        <v>0.01</v>
      </c>
      <c r="D36" s="1">
        <v>2509</v>
      </c>
      <c r="E36" s="1">
        <v>2450</v>
      </c>
      <c r="F36" s="1" t="s">
        <v>178</v>
      </c>
      <c r="G36" s="1">
        <v>-175</v>
      </c>
      <c r="H36" s="1">
        <v>126</v>
      </c>
      <c r="I36" s="1" t="s">
        <v>178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6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6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6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6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6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6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6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6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6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6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6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29">
        <v>43649</v>
      </c>
      <c r="B48" s="36">
        <v>0.641666666666667</v>
      </c>
      <c r="C48" s="33">
        <v>0</v>
      </c>
      <c r="D48" s="32">
        <v>0</v>
      </c>
      <c r="E48" s="33">
        <v>0</v>
      </c>
      <c r="F48" s="32">
        <v>0</v>
      </c>
      <c r="G48" s="32">
        <v>0</v>
      </c>
      <c r="H48" s="32">
        <v>0</v>
      </c>
      <c r="I48" s="32">
        <v>0</v>
      </c>
      <c r="J48" s="32">
        <v>0</v>
      </c>
      <c r="K48" s="32">
        <v>0</v>
      </c>
      <c r="L48" s="32">
        <v>3000</v>
      </c>
      <c r="M48" s="35" t="s">
        <v>224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179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/>
    <col min="18" max="18" width="12.625"/>
    <col min="19" max="19" width="13.75"/>
    <col min="20" max="20" width="12.625"/>
    <col min="21" max="21" width="11.5"/>
    <col min="23" max="23" width="10.375"/>
    <col min="24" max="26" width="26.625"/>
  </cols>
  <sheetData>
    <row r="1" ht="136" customHeight="1" spans="13:13">
      <c r="M1" s="7" t="s">
        <v>207</v>
      </c>
    </row>
    <row r="2" ht="136" customHeight="1"/>
    <row r="3" ht="40.5" spans="1:26">
      <c r="A3" s="2" t="s">
        <v>2</v>
      </c>
      <c r="B3" s="2" t="s">
        <v>3</v>
      </c>
      <c r="C3" s="3" t="s">
        <v>198</v>
      </c>
      <c r="D3" s="3" t="s">
        <v>199</v>
      </c>
      <c r="E3" s="3" t="s">
        <v>200</v>
      </c>
      <c r="F3" s="3" t="s">
        <v>201</v>
      </c>
      <c r="G3" s="3" t="s">
        <v>202</v>
      </c>
      <c r="H3" s="3" t="s">
        <v>203</v>
      </c>
      <c r="I3" s="3" t="s">
        <v>21</v>
      </c>
      <c r="J3" s="3" t="s">
        <v>204</v>
      </c>
      <c r="K3" s="3" t="s">
        <v>205</v>
      </c>
      <c r="L3" s="3" t="s">
        <v>206</v>
      </c>
      <c r="M3" s="34"/>
      <c r="N3" s="2" t="s">
        <v>2</v>
      </c>
      <c r="O3" s="2" t="s">
        <v>3</v>
      </c>
      <c r="P3" s="2" t="s">
        <v>220</v>
      </c>
      <c r="Q3" s="9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W3" t="s">
        <v>2</v>
      </c>
      <c r="X3" t="s">
        <v>208</v>
      </c>
      <c r="Y3" t="s">
        <v>209</v>
      </c>
      <c r="Z3" t="s">
        <v>210</v>
      </c>
    </row>
    <row r="4" spans="1:23">
      <c r="A4" s="4">
        <v>43608</v>
      </c>
      <c r="B4" s="5">
        <v>0.856944444444444</v>
      </c>
      <c r="C4" s="6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218</v>
      </c>
      <c r="Q4" s="8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177</v>
      </c>
    </row>
    <row r="5" spans="1:26">
      <c r="A5" s="4">
        <v>43609</v>
      </c>
      <c r="B5" s="5">
        <v>0.845138888888889</v>
      </c>
      <c r="C5" s="6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6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6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6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6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6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6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6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6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6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6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6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6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6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6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6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6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6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6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6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6">
        <v>0.01</v>
      </c>
      <c r="D26" s="1">
        <v>13059</v>
      </c>
      <c r="E26" s="1">
        <v>12815</v>
      </c>
      <c r="F26" s="1" t="s">
        <v>178</v>
      </c>
      <c r="G26" s="1">
        <v>-470</v>
      </c>
      <c r="H26" s="1">
        <v>6662</v>
      </c>
      <c r="I26" s="1" t="s">
        <v>178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6">
        <v>0.01</v>
      </c>
      <c r="D27" s="1">
        <v>13059</v>
      </c>
      <c r="E27" s="1">
        <v>12815</v>
      </c>
      <c r="F27" s="1" t="s">
        <v>178</v>
      </c>
      <c r="G27" s="1">
        <v>-565</v>
      </c>
      <c r="H27" s="1">
        <v>5040</v>
      </c>
      <c r="I27" s="1" t="s">
        <v>178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6">
        <v>0.01</v>
      </c>
      <c r="D28" s="1">
        <v>13059</v>
      </c>
      <c r="E28" s="1">
        <v>12815</v>
      </c>
      <c r="F28" s="1" t="s">
        <v>178</v>
      </c>
      <c r="G28" s="1">
        <v>-749</v>
      </c>
      <c r="H28" s="1">
        <v>3999</v>
      </c>
      <c r="I28" s="1" t="s">
        <v>178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6">
        <v>0.01</v>
      </c>
      <c r="D29" s="1">
        <v>13059</v>
      </c>
      <c r="E29" s="1">
        <v>12815</v>
      </c>
      <c r="F29" s="1" t="s">
        <v>178</v>
      </c>
      <c r="G29" s="1">
        <v>-500</v>
      </c>
      <c r="H29" s="1">
        <v>2480</v>
      </c>
      <c r="I29" s="1" t="s">
        <v>178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6">
        <v>0.01</v>
      </c>
      <c r="D30" s="1">
        <v>13059</v>
      </c>
      <c r="E30" s="1">
        <v>12815</v>
      </c>
      <c r="F30" s="1" t="s">
        <v>178</v>
      </c>
      <c r="G30" s="1">
        <v>-646</v>
      </c>
      <c r="H30" s="1">
        <v>407</v>
      </c>
      <c r="I30" s="1" t="s">
        <v>178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6">
        <v>0.01</v>
      </c>
      <c r="D31" s="1">
        <v>13059</v>
      </c>
      <c r="E31" s="1">
        <v>12815</v>
      </c>
      <c r="F31" s="1" t="s">
        <v>178</v>
      </c>
      <c r="G31" s="1">
        <v>-499</v>
      </c>
      <c r="H31" s="1">
        <v>-842</v>
      </c>
      <c r="I31" s="1" t="s">
        <v>178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6">
        <v>0.01</v>
      </c>
      <c r="D32" s="1">
        <v>13059</v>
      </c>
      <c r="E32" s="1">
        <v>12815</v>
      </c>
      <c r="F32" s="1" t="s">
        <v>178</v>
      </c>
      <c r="G32" s="1">
        <v>-574</v>
      </c>
      <c r="H32" s="1">
        <v>-2411</v>
      </c>
      <c r="I32" s="1" t="s">
        <v>178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6">
        <v>0.01</v>
      </c>
      <c r="D33" s="1">
        <v>13059</v>
      </c>
      <c r="E33" s="1">
        <v>12815</v>
      </c>
      <c r="F33" s="1" t="s">
        <v>178</v>
      </c>
      <c r="G33" s="1">
        <v>-955</v>
      </c>
      <c r="H33" s="1">
        <v>82</v>
      </c>
      <c r="I33" s="1" t="s">
        <v>178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6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6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6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6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6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6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6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6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6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6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6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29">
        <v>43649</v>
      </c>
      <c r="B45" s="30">
        <v>0.639583333333333</v>
      </c>
      <c r="C45" s="31">
        <v>0</v>
      </c>
      <c r="D45" s="32">
        <v>0</v>
      </c>
      <c r="E45" s="33">
        <v>0</v>
      </c>
      <c r="F45" s="32">
        <v>0</v>
      </c>
      <c r="G45" s="32">
        <v>0</v>
      </c>
      <c r="H45" s="32">
        <v>0</v>
      </c>
      <c r="I45" s="32">
        <v>0</v>
      </c>
      <c r="J45" s="32">
        <v>0</v>
      </c>
      <c r="K45" s="32">
        <v>0</v>
      </c>
      <c r="L45" s="32">
        <v>1000000000</v>
      </c>
      <c r="M45" s="35" t="s">
        <v>224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179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85" zoomScaleNormal="85" workbookViewId="0">
      <pane ySplit="3" topLeftCell="A39" activePane="bottomLeft" state="frozen"/>
      <selection/>
      <selection pane="bottomLeft" activeCell="L47" sqref="L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/>
    <col min="18" max="18" width="12.625"/>
    <col min="19" max="19" width="13.75"/>
    <col min="20" max="20" width="12.625"/>
    <col min="21" max="22" width="22.625" customWidth="1"/>
    <col min="23" max="23" width="10.375"/>
    <col min="24" max="26" width="26.625"/>
    <col min="29" max="29" width="9.375"/>
    <col min="34" max="34" width="12.625" customWidth="1"/>
  </cols>
  <sheetData>
    <row r="1" ht="163" customHeight="1" spans="13:13">
      <c r="M1" s="7" t="s">
        <v>207</v>
      </c>
    </row>
    <row r="2" ht="163" customHeight="1"/>
    <row r="3" ht="40.5" spans="1:26">
      <c r="A3" s="2" t="s">
        <v>2</v>
      </c>
      <c r="B3" s="2" t="s">
        <v>3</v>
      </c>
      <c r="C3" s="3" t="s">
        <v>198</v>
      </c>
      <c r="D3" s="3" t="s">
        <v>199</v>
      </c>
      <c r="E3" s="3" t="s">
        <v>200</v>
      </c>
      <c r="F3" s="3" t="s">
        <v>201</v>
      </c>
      <c r="G3" s="3" t="s">
        <v>202</v>
      </c>
      <c r="H3" s="3" t="s">
        <v>203</v>
      </c>
      <c r="I3" s="3" t="s">
        <v>21</v>
      </c>
      <c r="J3" s="3" t="s">
        <v>204</v>
      </c>
      <c r="K3" s="3" t="s">
        <v>205</v>
      </c>
      <c r="L3" s="3" t="s">
        <v>206</v>
      </c>
      <c r="N3" s="2" t="s">
        <v>2</v>
      </c>
      <c r="O3" s="2" t="s">
        <v>3</v>
      </c>
      <c r="P3" s="2" t="s">
        <v>220</v>
      </c>
      <c r="Q3" s="9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W3" t="s">
        <v>2</v>
      </c>
      <c r="X3" t="s">
        <v>208</v>
      </c>
      <c r="Y3" t="s">
        <v>209</v>
      </c>
      <c r="Z3" t="s">
        <v>210</v>
      </c>
    </row>
    <row r="4" spans="1:23">
      <c r="A4" s="4">
        <v>43610</v>
      </c>
      <c r="B4" s="5">
        <v>0.910416666666667</v>
      </c>
      <c r="C4" s="6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218</v>
      </c>
      <c r="Q4" s="8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177</v>
      </c>
    </row>
    <row r="5" spans="1:26">
      <c r="A5" s="4">
        <v>43611</v>
      </c>
      <c r="B5" s="5">
        <v>0.489583333333333</v>
      </c>
      <c r="C5" s="6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6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6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6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6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6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6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6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6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6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6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6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6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6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6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6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6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6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6">
        <v>0.003</v>
      </c>
      <c r="D24" s="1">
        <v>12021</v>
      </c>
      <c r="E24" s="1">
        <v>11789</v>
      </c>
      <c r="F24" s="1" t="s">
        <v>178</v>
      </c>
      <c r="G24" s="1">
        <v>-440</v>
      </c>
      <c r="H24" s="1">
        <v>6517</v>
      </c>
      <c r="I24" s="1" t="s">
        <v>178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6">
        <v>0.003</v>
      </c>
      <c r="D25" s="1">
        <v>12021</v>
      </c>
      <c r="E25" s="1">
        <v>11789</v>
      </c>
      <c r="F25" s="1" t="s">
        <v>178</v>
      </c>
      <c r="G25" s="1">
        <v>-433</v>
      </c>
      <c r="H25" s="1">
        <v>4958</v>
      </c>
      <c r="I25" s="1" t="s">
        <v>178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6">
        <v>0.003</v>
      </c>
      <c r="D26" s="1">
        <v>12021</v>
      </c>
      <c r="E26" s="1">
        <v>11789</v>
      </c>
      <c r="F26" s="1" t="s">
        <v>178</v>
      </c>
      <c r="G26" s="1">
        <v>-806</v>
      </c>
      <c r="H26" s="1">
        <v>3721</v>
      </c>
      <c r="I26" s="1" t="s">
        <v>178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6">
        <v>0.003</v>
      </c>
      <c r="D27" s="1">
        <v>12021</v>
      </c>
      <c r="E27" s="1">
        <v>11789</v>
      </c>
      <c r="F27" s="1" t="s">
        <v>178</v>
      </c>
      <c r="G27" s="1">
        <v>-468</v>
      </c>
      <c r="H27" s="1">
        <v>2181</v>
      </c>
      <c r="I27" s="1" t="s">
        <v>178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6">
        <v>0.003</v>
      </c>
      <c r="D28" s="1">
        <v>12021</v>
      </c>
      <c r="E28" s="1">
        <v>11789</v>
      </c>
      <c r="F28" s="1" t="s">
        <v>178</v>
      </c>
      <c r="G28" s="1">
        <v>-605</v>
      </c>
      <c r="H28" s="1">
        <v>350</v>
      </c>
      <c r="I28" s="1" t="s">
        <v>178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6">
        <v>0.003</v>
      </c>
      <c r="D29" s="1">
        <v>12021</v>
      </c>
      <c r="E29" s="1">
        <v>11789</v>
      </c>
      <c r="F29" s="1" t="s">
        <v>178</v>
      </c>
      <c r="G29" s="1">
        <v>-467</v>
      </c>
      <c r="H29" s="1">
        <v>-939</v>
      </c>
      <c r="I29" s="1" t="s">
        <v>178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6">
        <v>0.003</v>
      </c>
      <c r="D30" s="1">
        <v>12021</v>
      </c>
      <c r="E30" s="1">
        <v>11789</v>
      </c>
      <c r="F30" s="1" t="s">
        <v>178</v>
      </c>
      <c r="G30" s="1">
        <v>-538</v>
      </c>
      <c r="H30" s="1">
        <v>-2500</v>
      </c>
      <c r="I30" s="1" t="s">
        <v>178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6">
        <v>0.003</v>
      </c>
      <c r="D31" s="1">
        <v>12021</v>
      </c>
      <c r="E31" s="1">
        <v>11789</v>
      </c>
      <c r="F31" s="1" t="s">
        <v>178</v>
      </c>
      <c r="G31" s="1">
        <v>-895</v>
      </c>
      <c r="H31" s="1">
        <v>-168</v>
      </c>
      <c r="I31" s="1" t="s">
        <v>178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6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6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6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6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6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6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6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6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6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6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6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6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6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6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6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179</v>
      </c>
      <c r="X49">
        <v>-29258</v>
      </c>
      <c r="Y49" t="e">
        <v>#VALUE!</v>
      </c>
      <c r="Z49">
        <v>168495</v>
      </c>
    </row>
    <row r="51" spans="26:26">
      <c r="Z51" s="8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9</v>
      </c>
      <c r="S53" s="3" t="s">
        <v>10</v>
      </c>
      <c r="T53" s="2" t="s">
        <v>11</v>
      </c>
      <c r="U53" s="2" t="s">
        <v>7</v>
      </c>
      <c r="V53" s="2" t="s">
        <v>12</v>
      </c>
      <c r="W53" s="2" t="s">
        <v>18</v>
      </c>
      <c r="X53" s="3" t="s">
        <v>26</v>
      </c>
      <c r="Y53" s="3" t="s">
        <v>30</v>
      </c>
    </row>
    <row r="54" spans="14:25">
      <c r="N54" s="4">
        <v>43652</v>
      </c>
      <c r="O54" s="5">
        <v>0.878472222222222</v>
      </c>
      <c r="Q54" t="s">
        <v>40</v>
      </c>
      <c r="S54" s="1">
        <v>12033</v>
      </c>
      <c r="T54" s="28">
        <v>0.1</v>
      </c>
      <c r="U54" s="1"/>
      <c r="V54" s="1"/>
      <c r="W54" s="8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40</v>
      </c>
      <c r="U55" s="1">
        <v>111111111111</v>
      </c>
      <c r="V55" s="1">
        <f>U55-S54</f>
        <v>111111099078</v>
      </c>
      <c r="W55" s="8">
        <f>V55/S54</f>
        <v>9233865.12739965</v>
      </c>
      <c r="X55" s="1"/>
      <c r="Y55" s="8"/>
    </row>
  </sheetData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/>
    <col min="15" max="18" width="26.625"/>
  </cols>
  <sheetData>
    <row r="1" ht="168" customHeight="1" spans="13:13">
      <c r="M1" s="7" t="s">
        <v>207</v>
      </c>
    </row>
    <row r="2" ht="168" customHeight="1"/>
    <row r="3" ht="40.5" spans="1:17">
      <c r="A3" s="2" t="s">
        <v>2</v>
      </c>
      <c r="B3" s="2" t="s">
        <v>3</v>
      </c>
      <c r="C3" s="3" t="s">
        <v>198</v>
      </c>
      <c r="D3" s="3" t="s">
        <v>199</v>
      </c>
      <c r="E3" s="3" t="s">
        <v>200</v>
      </c>
      <c r="F3" s="3" t="s">
        <v>201</v>
      </c>
      <c r="G3" s="3" t="s">
        <v>202</v>
      </c>
      <c r="H3" s="3" t="s">
        <v>203</v>
      </c>
      <c r="I3" s="3" t="s">
        <v>21</v>
      </c>
      <c r="J3" s="3" t="s">
        <v>204</v>
      </c>
      <c r="K3" s="3" t="s">
        <v>205</v>
      </c>
      <c r="L3" s="3" t="s">
        <v>206</v>
      </c>
      <c r="M3" s="7" t="s">
        <v>207</v>
      </c>
      <c r="N3" t="s">
        <v>2</v>
      </c>
      <c r="O3" t="s">
        <v>208</v>
      </c>
      <c r="P3" t="s">
        <v>209</v>
      </c>
      <c r="Q3" t="s">
        <v>210</v>
      </c>
    </row>
    <row r="4" spans="1:14">
      <c r="A4" s="4">
        <v>43603</v>
      </c>
      <c r="B4" s="5">
        <v>0.561805555555556</v>
      </c>
      <c r="C4" s="6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177</v>
      </c>
    </row>
    <row r="5" spans="1:17">
      <c r="A5" s="4">
        <v>43604</v>
      </c>
      <c r="B5" s="5">
        <v>0.434722222222222</v>
      </c>
      <c r="C5" s="6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6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6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6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6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6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6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6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6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6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6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6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6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6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6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6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6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6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6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6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6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6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6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6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6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6">
        <v>0.01</v>
      </c>
      <c r="D31" s="1">
        <v>3669</v>
      </c>
      <c r="E31" s="1">
        <v>3971</v>
      </c>
      <c r="F31" s="1" t="s">
        <v>178</v>
      </c>
      <c r="G31" s="1">
        <v>-116</v>
      </c>
      <c r="H31" s="1">
        <v>1924</v>
      </c>
      <c r="I31" s="1" t="s">
        <v>178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6">
        <v>0.01</v>
      </c>
      <c r="D32" s="1">
        <v>3669</v>
      </c>
      <c r="E32" s="1">
        <v>3971</v>
      </c>
      <c r="F32" s="1" t="s">
        <v>178</v>
      </c>
      <c r="G32" s="1">
        <v>-160</v>
      </c>
      <c r="H32" s="1">
        <v>1434</v>
      </c>
      <c r="I32" s="1" t="s">
        <v>178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6">
        <v>0.01</v>
      </c>
      <c r="D33" s="1">
        <v>3669</v>
      </c>
      <c r="E33" s="1">
        <v>3971</v>
      </c>
      <c r="F33" s="1" t="s">
        <v>178</v>
      </c>
      <c r="G33" s="1">
        <v>-264</v>
      </c>
      <c r="H33" s="1">
        <v>1120</v>
      </c>
      <c r="I33" s="1" t="s">
        <v>178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6">
        <v>0.01</v>
      </c>
      <c r="D34" s="1">
        <v>3669</v>
      </c>
      <c r="E34" s="1">
        <v>3971</v>
      </c>
      <c r="F34" s="1" t="s">
        <v>178</v>
      </c>
      <c r="G34" s="1">
        <v>-132</v>
      </c>
      <c r="H34" s="1">
        <v>695</v>
      </c>
      <c r="I34" s="1" t="s">
        <v>178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6">
        <v>0.01</v>
      </c>
      <c r="D35" s="1">
        <v>3669</v>
      </c>
      <c r="E35" s="1">
        <v>3971</v>
      </c>
      <c r="F35" s="1" t="s">
        <v>178</v>
      </c>
      <c r="G35" s="1">
        <v>-171</v>
      </c>
      <c r="H35" s="1">
        <v>160</v>
      </c>
      <c r="I35" s="1" t="s">
        <v>178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6">
        <v>0.01</v>
      </c>
      <c r="D36" s="1">
        <v>3669</v>
      </c>
      <c r="E36" s="1">
        <v>3971</v>
      </c>
      <c r="F36" s="1" t="s">
        <v>178</v>
      </c>
      <c r="G36" s="1">
        <v>-132</v>
      </c>
      <c r="H36" s="1">
        <v>-116</v>
      </c>
      <c r="I36" s="1" t="s">
        <v>178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6">
        <v>0.01</v>
      </c>
      <c r="D37" s="1">
        <v>3669</v>
      </c>
      <c r="E37" s="1">
        <v>3971</v>
      </c>
      <c r="F37" s="1" t="s">
        <v>178</v>
      </c>
      <c r="G37" s="1">
        <v>-152</v>
      </c>
      <c r="H37" s="1">
        <v>-664</v>
      </c>
      <c r="I37" s="1" t="s">
        <v>178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6">
        <v>0.01</v>
      </c>
      <c r="D38" s="1">
        <v>3669</v>
      </c>
      <c r="E38" s="1">
        <v>3971</v>
      </c>
      <c r="F38" s="1" t="s">
        <v>178</v>
      </c>
      <c r="G38" s="1">
        <v>-253</v>
      </c>
      <c r="H38" s="1">
        <v>-154</v>
      </c>
      <c r="I38" s="1" t="s">
        <v>178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6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6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6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6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6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6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6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6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6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6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6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6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6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6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6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6">
        <v>0.01</v>
      </c>
      <c r="D54" s="1">
        <v>3379</v>
      </c>
      <c r="E54" s="1">
        <v>3971</v>
      </c>
      <c r="F54" s="1" t="s">
        <v>178</v>
      </c>
      <c r="G54" s="1">
        <v>-110</v>
      </c>
      <c r="H54" s="1">
        <v>33</v>
      </c>
      <c r="I54" s="1" t="s">
        <v>178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6">
        <v>0.01</v>
      </c>
      <c r="D55" s="1">
        <v>3379</v>
      </c>
      <c r="E55" s="1">
        <v>3971</v>
      </c>
      <c r="F55" s="1" t="s">
        <v>178</v>
      </c>
      <c r="G55" s="1">
        <v>-125</v>
      </c>
      <c r="H55" s="1">
        <v>-196</v>
      </c>
      <c r="I55" s="1" t="s">
        <v>178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6">
        <v>0.01</v>
      </c>
      <c r="D56" s="1">
        <v>3379</v>
      </c>
      <c r="E56" s="1">
        <v>3971</v>
      </c>
      <c r="F56" s="1" t="s">
        <v>178</v>
      </c>
      <c r="G56" s="1">
        <v>-124</v>
      </c>
      <c r="H56" s="1">
        <v>-317</v>
      </c>
      <c r="I56" s="1" t="s">
        <v>178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6">
        <v>0.01</v>
      </c>
      <c r="D57" s="1">
        <v>3379</v>
      </c>
      <c r="E57" s="1">
        <v>3971</v>
      </c>
      <c r="F57" s="1" t="s">
        <v>178</v>
      </c>
      <c r="G57" s="1">
        <v>-117</v>
      </c>
      <c r="H57" s="1">
        <v>-442</v>
      </c>
      <c r="I57" s="1" t="s">
        <v>178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6">
        <v>0.01</v>
      </c>
      <c r="D58" s="1">
        <v>3379</v>
      </c>
      <c r="E58" s="1">
        <v>3971</v>
      </c>
      <c r="F58" s="1" t="s">
        <v>178</v>
      </c>
      <c r="G58" s="1">
        <v>-235</v>
      </c>
      <c r="H58" s="1">
        <v>-571</v>
      </c>
      <c r="I58" s="1" t="s">
        <v>178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6">
        <v>0.01</v>
      </c>
      <c r="D59" s="1">
        <v>3379</v>
      </c>
      <c r="E59" s="1">
        <v>3971</v>
      </c>
      <c r="F59" s="1" t="s">
        <v>178</v>
      </c>
      <c r="G59" s="1">
        <v>-134</v>
      </c>
      <c r="H59" s="1">
        <v>-713</v>
      </c>
      <c r="I59" s="1" t="s">
        <v>178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6">
        <v>0.01</v>
      </c>
      <c r="D60" s="1">
        <v>3379</v>
      </c>
      <c r="E60" s="1">
        <v>3971</v>
      </c>
      <c r="F60" s="1" t="s">
        <v>178</v>
      </c>
      <c r="G60" s="1">
        <v>-250</v>
      </c>
      <c r="H60" s="1">
        <v>-831</v>
      </c>
      <c r="I60" s="1" t="s">
        <v>178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6">
        <v>0.01</v>
      </c>
      <c r="D61" s="1">
        <v>3379</v>
      </c>
      <c r="E61" s="1">
        <v>3971</v>
      </c>
      <c r="F61" s="1" t="s">
        <v>178</v>
      </c>
      <c r="G61" s="1">
        <v>-227</v>
      </c>
      <c r="H61" s="1">
        <v>-945</v>
      </c>
      <c r="I61" s="1" t="s">
        <v>178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179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/>
    <col min="18" max="18" width="12.625"/>
    <col min="19" max="19" width="13.75"/>
    <col min="20" max="20" width="12.625"/>
    <col min="21" max="21" width="11.5"/>
    <col min="23" max="23" width="10.375"/>
    <col min="24" max="26" width="26.625"/>
    <col min="30" max="30" width="9.375"/>
    <col min="35" max="35" width="12.625"/>
  </cols>
  <sheetData>
    <row r="1" ht="147" customHeight="1" spans="13:13">
      <c r="M1" s="7" t="s">
        <v>207</v>
      </c>
    </row>
    <row r="2" ht="147" customHeight="1"/>
    <row r="3" ht="40.5" spans="1:26">
      <c r="A3" s="2" t="s">
        <v>2</v>
      </c>
      <c r="B3" s="2" t="s">
        <v>3</v>
      </c>
      <c r="C3" s="3" t="s">
        <v>198</v>
      </c>
      <c r="D3" s="3" t="s">
        <v>199</v>
      </c>
      <c r="E3" s="3" t="s">
        <v>200</v>
      </c>
      <c r="F3" s="3" t="s">
        <v>201</v>
      </c>
      <c r="G3" s="3" t="s">
        <v>202</v>
      </c>
      <c r="H3" s="3" t="s">
        <v>203</v>
      </c>
      <c r="I3" s="3" t="s">
        <v>21</v>
      </c>
      <c r="J3" s="3" t="s">
        <v>204</v>
      </c>
      <c r="K3" s="3" t="s">
        <v>205</v>
      </c>
      <c r="L3" s="3" t="s">
        <v>206</v>
      </c>
      <c r="M3" s="7" t="s">
        <v>207</v>
      </c>
      <c r="N3" s="2" t="s">
        <v>2</v>
      </c>
      <c r="O3" s="2" t="s">
        <v>3</v>
      </c>
      <c r="P3" s="2" t="s">
        <v>220</v>
      </c>
      <c r="Q3" s="9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W3" t="s">
        <v>2</v>
      </c>
      <c r="X3" t="s">
        <v>208</v>
      </c>
      <c r="Y3" t="s">
        <v>209</v>
      </c>
      <c r="Z3" t="s">
        <v>210</v>
      </c>
    </row>
    <row r="4" spans="1:23">
      <c r="A4" s="4">
        <v>43614</v>
      </c>
      <c r="B4" s="5">
        <v>0.938888888888889</v>
      </c>
      <c r="C4" s="6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218</v>
      </c>
      <c r="Q4" s="8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177</v>
      </c>
    </row>
    <row r="5" spans="1:26">
      <c r="A5" s="4">
        <v>43615</v>
      </c>
      <c r="B5" s="5">
        <v>0.790972222222222</v>
      </c>
      <c r="C5" s="6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6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6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6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6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6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6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6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6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6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6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6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6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6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6">
        <v>0.004</v>
      </c>
      <c r="D20" s="1">
        <v>16028</v>
      </c>
      <c r="E20" s="1">
        <v>15719</v>
      </c>
      <c r="F20" s="1" t="s">
        <v>178</v>
      </c>
      <c r="G20" s="1">
        <v>-610</v>
      </c>
      <c r="H20" s="1">
        <v>8327</v>
      </c>
      <c r="I20" s="1" t="s">
        <v>178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6">
        <v>0.004</v>
      </c>
      <c r="D21" s="1">
        <v>16028</v>
      </c>
      <c r="E21" s="1">
        <v>15719</v>
      </c>
      <c r="F21" s="1" t="s">
        <v>178</v>
      </c>
      <c r="G21" s="1">
        <v>-705</v>
      </c>
      <c r="H21" s="1">
        <v>6120</v>
      </c>
      <c r="I21" s="1" t="s">
        <v>178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6">
        <v>0.004</v>
      </c>
      <c r="D22" s="1">
        <v>16028</v>
      </c>
      <c r="E22" s="1">
        <v>15719</v>
      </c>
      <c r="F22" s="1" t="s">
        <v>178</v>
      </c>
      <c r="G22" s="1">
        <v>-935</v>
      </c>
      <c r="H22" s="1">
        <v>4793</v>
      </c>
      <c r="I22" s="1" t="s">
        <v>178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6">
        <v>0.004</v>
      </c>
      <c r="D23" s="1">
        <v>16028</v>
      </c>
      <c r="E23" s="1">
        <v>15719</v>
      </c>
      <c r="F23" s="1" t="s">
        <v>178</v>
      </c>
      <c r="G23" s="1">
        <v>-624</v>
      </c>
      <c r="H23" s="1">
        <v>2890</v>
      </c>
      <c r="I23" s="1" t="s">
        <v>178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6">
        <v>0.004</v>
      </c>
      <c r="D24" s="1">
        <v>16028</v>
      </c>
      <c r="E24" s="1">
        <v>15719</v>
      </c>
      <c r="F24" s="1" t="s">
        <v>178</v>
      </c>
      <c r="G24" s="1">
        <v>-807</v>
      </c>
      <c r="H24" s="1">
        <v>564</v>
      </c>
      <c r="I24" s="1" t="s">
        <v>178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6">
        <v>0.004</v>
      </c>
      <c r="D25" s="1">
        <v>16028</v>
      </c>
      <c r="E25" s="1">
        <v>15719</v>
      </c>
      <c r="F25" s="1" t="s">
        <v>178</v>
      </c>
      <c r="G25" s="1">
        <v>-623</v>
      </c>
      <c r="H25" s="1">
        <v>-973</v>
      </c>
      <c r="I25" s="1" t="s">
        <v>178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6">
        <v>0.004</v>
      </c>
      <c r="D26" s="1">
        <v>16028</v>
      </c>
      <c r="E26" s="1">
        <v>15719</v>
      </c>
      <c r="F26" s="1" t="s">
        <v>178</v>
      </c>
      <c r="G26" s="1">
        <v>-717</v>
      </c>
      <c r="H26" s="1">
        <v>-3021</v>
      </c>
      <c r="I26" s="1" t="s">
        <v>178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6">
        <v>0.004</v>
      </c>
      <c r="D27" s="1">
        <v>16028</v>
      </c>
      <c r="E27" s="1">
        <v>15719</v>
      </c>
      <c r="F27" s="1" t="s">
        <v>178</v>
      </c>
      <c r="G27" s="1">
        <v>-1193</v>
      </c>
      <c r="H27" s="1">
        <v>80</v>
      </c>
      <c r="I27" s="1" t="s">
        <v>178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6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6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6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6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6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6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6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6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6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6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6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6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6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6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6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6">
        <v>0.004</v>
      </c>
      <c r="D43" s="1">
        <v>16044</v>
      </c>
      <c r="E43" s="1">
        <v>15719</v>
      </c>
      <c r="F43" s="1" t="s">
        <v>178</v>
      </c>
      <c r="G43" s="1">
        <v>-961</v>
      </c>
      <c r="H43" s="1">
        <v>-102</v>
      </c>
      <c r="I43" s="1" t="s">
        <v>178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6">
        <v>0.004</v>
      </c>
      <c r="D44" s="1">
        <v>16044</v>
      </c>
      <c r="E44" s="1">
        <v>15719</v>
      </c>
      <c r="F44" s="1" t="s">
        <v>178</v>
      </c>
      <c r="G44" s="1">
        <v>-717</v>
      </c>
      <c r="H44" s="1">
        <v>-890</v>
      </c>
      <c r="I44" s="1" t="s">
        <v>178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6">
        <v>0.004</v>
      </c>
      <c r="D45" s="1">
        <v>16044</v>
      </c>
      <c r="E45" s="1">
        <v>15719</v>
      </c>
      <c r="F45" s="1" t="s">
        <v>178</v>
      </c>
      <c r="G45" s="1">
        <v>-620</v>
      </c>
      <c r="H45" s="1">
        <v>-1507</v>
      </c>
      <c r="I45" s="1" t="s">
        <v>178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6">
        <v>0.004</v>
      </c>
      <c r="D46" s="1">
        <v>16044</v>
      </c>
      <c r="E46" s="1">
        <v>15719</v>
      </c>
      <c r="F46" s="1" t="s">
        <v>178</v>
      </c>
      <c r="G46" s="1">
        <v>-586</v>
      </c>
      <c r="H46" s="1">
        <v>-2085</v>
      </c>
      <c r="I46" s="1" t="s">
        <v>178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9</v>
      </c>
      <c r="AI46" s="3" t="s">
        <v>10</v>
      </c>
      <c r="AJ46" s="2" t="s">
        <v>11</v>
      </c>
      <c r="AK46" s="2" t="s">
        <v>7</v>
      </c>
      <c r="AL46" s="2" t="s">
        <v>12</v>
      </c>
      <c r="AM46" s="2" t="s">
        <v>18</v>
      </c>
      <c r="AN46" s="3" t="s">
        <v>26</v>
      </c>
      <c r="AO46" s="3" t="s">
        <v>30</v>
      </c>
    </row>
    <row r="47" spans="1:41">
      <c r="A47" s="4">
        <v>43657</v>
      </c>
      <c r="B47" s="5">
        <v>0.799305555555556</v>
      </c>
      <c r="C47" s="6">
        <v>0.004</v>
      </c>
      <c r="D47" s="1">
        <v>16044</v>
      </c>
      <c r="E47" s="1">
        <v>15719</v>
      </c>
      <c r="F47" s="1" t="s">
        <v>178</v>
      </c>
      <c r="G47" s="1">
        <v>-1178</v>
      </c>
      <c r="H47" s="1">
        <v>-2729</v>
      </c>
      <c r="I47" s="1" t="s">
        <v>178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28">
        <v>0.1</v>
      </c>
      <c r="AK47" s="1"/>
      <c r="AL47" s="1"/>
      <c r="AM47" s="8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6">
        <v>0.004</v>
      </c>
      <c r="D48" s="1">
        <v>16044</v>
      </c>
      <c r="E48" s="1">
        <v>15719</v>
      </c>
      <c r="F48" s="1" t="s">
        <v>178</v>
      </c>
      <c r="G48" s="1">
        <v>-672</v>
      </c>
      <c r="H48" s="1">
        <v>-3444</v>
      </c>
      <c r="I48" s="1" t="s">
        <v>178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225</v>
      </c>
    </row>
    <row r="49" spans="1:41">
      <c r="A49" s="4">
        <v>43659</v>
      </c>
      <c r="B49" s="5">
        <v>0.827777777777778</v>
      </c>
      <c r="C49" s="6">
        <v>0.004</v>
      </c>
      <c r="D49" s="1">
        <v>16044</v>
      </c>
      <c r="E49" s="1">
        <v>15719</v>
      </c>
      <c r="F49" s="1" t="s">
        <v>178</v>
      </c>
      <c r="G49" s="1">
        <v>-774</v>
      </c>
      <c r="H49" s="1">
        <v>-4173</v>
      </c>
      <c r="I49" s="1" t="s">
        <v>178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8"/>
      <c r="AB49" s="1"/>
      <c r="AC49" s="1"/>
      <c r="AD49" s="1"/>
      <c r="AE49" s="1"/>
      <c r="AF49" s="1"/>
      <c r="AG49" s="1"/>
      <c r="AH49">
        <v>5</v>
      </c>
      <c r="AJ49" s="8"/>
      <c r="AK49" s="8"/>
      <c r="AL49">
        <v>26</v>
      </c>
      <c r="AO49" s="1"/>
    </row>
    <row r="50" spans="1:26">
      <c r="A50" s="4">
        <v>43660</v>
      </c>
      <c r="B50" s="5">
        <v>0.688194444444444</v>
      </c>
      <c r="C50" s="6">
        <v>0.004</v>
      </c>
      <c r="D50" s="1">
        <v>16044</v>
      </c>
      <c r="E50" s="1">
        <v>15719</v>
      </c>
      <c r="F50" s="1" t="s">
        <v>178</v>
      </c>
      <c r="G50" s="1">
        <v>-1136</v>
      </c>
      <c r="H50" s="1">
        <v>-4734</v>
      </c>
      <c r="I50" s="1" t="s">
        <v>178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179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2" sqref="A2"/>
    </sheetView>
  </sheetViews>
  <sheetFormatPr defaultColWidth="9" defaultRowHeight="13.5"/>
  <cols>
    <col min="1" max="1" width="10.375" customWidth="1"/>
    <col min="2" max="2" width="10.375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/>
    <col min="18" max="18" width="12.625"/>
    <col min="19" max="19" width="13.75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/>
    <col min="29" max="31" width="26.625"/>
  </cols>
  <sheetData>
    <row r="1" ht="190" customHeight="1" spans="13:13">
      <c r="M1" s="7" t="s">
        <v>207</v>
      </c>
    </row>
    <row r="2" ht="190" customHeight="1"/>
    <row r="3" ht="40.5" spans="1:31">
      <c r="A3" s="2" t="s">
        <v>2</v>
      </c>
      <c r="B3" s="2" t="s">
        <v>3</v>
      </c>
      <c r="C3" s="3" t="s">
        <v>198</v>
      </c>
      <c r="D3" s="3" t="s">
        <v>199</v>
      </c>
      <c r="E3" s="3" t="s">
        <v>200</v>
      </c>
      <c r="F3" s="3" t="s">
        <v>201</v>
      </c>
      <c r="G3" s="3" t="s">
        <v>202</v>
      </c>
      <c r="H3" s="3" t="s">
        <v>203</v>
      </c>
      <c r="I3" s="3" t="s">
        <v>21</v>
      </c>
      <c r="J3" s="3" t="s">
        <v>204</v>
      </c>
      <c r="K3" s="3" t="s">
        <v>205</v>
      </c>
      <c r="L3" s="3" t="s">
        <v>206</v>
      </c>
      <c r="M3" s="7" t="s">
        <v>207</v>
      </c>
      <c r="N3" s="2" t="s">
        <v>2</v>
      </c>
      <c r="O3" s="2" t="s">
        <v>3</v>
      </c>
      <c r="P3" s="2" t="s">
        <v>220</v>
      </c>
      <c r="Q3" s="9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AB3" t="s">
        <v>2</v>
      </c>
      <c r="AC3" t="s">
        <v>208</v>
      </c>
      <c r="AD3" t="s">
        <v>209</v>
      </c>
      <c r="AE3" t="s">
        <v>210</v>
      </c>
    </row>
    <row r="4" spans="1:28">
      <c r="A4" s="4">
        <v>43611</v>
      </c>
      <c r="B4" s="5">
        <v>0.521527777777778</v>
      </c>
      <c r="C4" s="6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218</v>
      </c>
      <c r="Q4" s="8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177</v>
      </c>
    </row>
    <row r="5" spans="1:31">
      <c r="A5" s="4">
        <v>43612</v>
      </c>
      <c r="B5" s="5">
        <v>0.732638888888889</v>
      </c>
      <c r="C5" s="6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6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6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6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6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6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6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6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6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6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6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6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6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6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6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6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6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6">
        <v>0.002</v>
      </c>
      <c r="D23" s="1">
        <v>8014</v>
      </c>
      <c r="E23" s="1">
        <v>7859</v>
      </c>
      <c r="F23" s="1" t="s">
        <v>178</v>
      </c>
      <c r="G23" s="1">
        <v>-377</v>
      </c>
      <c r="H23" s="1">
        <v>3953</v>
      </c>
      <c r="I23" s="1" t="s">
        <v>178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6">
        <v>0.002</v>
      </c>
      <c r="D24" s="1">
        <v>8014</v>
      </c>
      <c r="E24" s="1">
        <v>7859</v>
      </c>
      <c r="F24" s="1" t="s">
        <v>178</v>
      </c>
      <c r="G24" s="1">
        <v>-275</v>
      </c>
      <c r="H24" s="1">
        <v>2978</v>
      </c>
      <c r="I24" s="1" t="s">
        <v>178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6">
        <v>0.002</v>
      </c>
      <c r="D25" s="1">
        <v>8014</v>
      </c>
      <c r="E25" s="1">
        <v>7859</v>
      </c>
      <c r="F25" s="1" t="s">
        <v>178</v>
      </c>
      <c r="G25" s="1">
        <v>-521</v>
      </c>
      <c r="H25" s="1">
        <v>2310</v>
      </c>
      <c r="I25" s="1" t="s">
        <v>178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6">
        <v>0.002</v>
      </c>
      <c r="D26" s="1">
        <v>8014</v>
      </c>
      <c r="E26" s="1">
        <v>7859</v>
      </c>
      <c r="F26" s="1" t="s">
        <v>178</v>
      </c>
      <c r="G26" s="1">
        <v>-312</v>
      </c>
      <c r="H26" s="1">
        <v>1404</v>
      </c>
      <c r="I26" s="1" t="s">
        <v>178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6">
        <v>0.002</v>
      </c>
      <c r="D27" s="1">
        <v>8014</v>
      </c>
      <c r="E27" s="1">
        <v>7859</v>
      </c>
      <c r="F27" s="1" t="s">
        <v>178</v>
      </c>
      <c r="G27" s="1">
        <v>-403</v>
      </c>
      <c r="H27" s="1">
        <v>311</v>
      </c>
      <c r="I27" s="1" t="s">
        <v>178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6">
        <v>0.002</v>
      </c>
      <c r="D28" s="1">
        <v>8014</v>
      </c>
      <c r="E28" s="1">
        <v>7859</v>
      </c>
      <c r="F28" s="1" t="s">
        <v>178</v>
      </c>
      <c r="G28" s="1">
        <v>-311</v>
      </c>
      <c r="H28" s="1">
        <v>-528</v>
      </c>
      <c r="I28" s="1" t="s">
        <v>178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6">
        <v>0.002</v>
      </c>
      <c r="D29" s="1">
        <v>8014</v>
      </c>
      <c r="E29" s="1">
        <v>7859</v>
      </c>
      <c r="F29" s="1" t="s">
        <v>178</v>
      </c>
      <c r="G29" s="1">
        <v>-358</v>
      </c>
      <c r="H29" s="1">
        <v>-1543</v>
      </c>
      <c r="I29" s="1" t="s">
        <v>178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6">
        <v>0.002</v>
      </c>
      <c r="D30" s="1">
        <v>8014</v>
      </c>
      <c r="E30" s="1">
        <v>7859</v>
      </c>
      <c r="F30" s="1" t="s">
        <v>178</v>
      </c>
      <c r="G30" s="1">
        <v>-596</v>
      </c>
      <c r="H30" s="1">
        <v>-106</v>
      </c>
      <c r="I30" s="1" t="s">
        <v>178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6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6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6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6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6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6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6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6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6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6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6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6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6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6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6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6">
        <v>0.002</v>
      </c>
      <c r="D46" s="1">
        <v>8022</v>
      </c>
      <c r="E46" s="1">
        <v>7859</v>
      </c>
      <c r="F46" s="1" t="s">
        <v>178</v>
      </c>
      <c r="G46" s="1">
        <v>-480</v>
      </c>
      <c r="H46" s="1">
        <v>-6</v>
      </c>
      <c r="I46" s="1" t="s">
        <v>178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6">
        <v>0.002</v>
      </c>
      <c r="D47" s="1">
        <v>8022</v>
      </c>
      <c r="E47" s="1">
        <v>7859</v>
      </c>
      <c r="F47" s="1" t="s">
        <v>178</v>
      </c>
      <c r="G47" s="1">
        <v>-358</v>
      </c>
      <c r="H47" s="1">
        <v>-380</v>
      </c>
      <c r="I47" s="1" t="s">
        <v>178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6">
        <v>0.002</v>
      </c>
      <c r="D48" s="1">
        <v>8022</v>
      </c>
      <c r="E48" s="1">
        <v>7859</v>
      </c>
      <c r="F48" s="1" t="s">
        <v>178</v>
      </c>
      <c r="G48" s="1">
        <v>-310</v>
      </c>
      <c r="H48" s="1">
        <v>-690</v>
      </c>
      <c r="I48" s="1" t="s">
        <v>178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6">
        <v>0.002</v>
      </c>
      <c r="D49" s="1">
        <v>8022</v>
      </c>
      <c r="E49" s="1">
        <v>7859</v>
      </c>
      <c r="F49" s="1" t="s">
        <v>178</v>
      </c>
      <c r="G49" s="1">
        <v>-293</v>
      </c>
      <c r="H49" s="1">
        <v>-1014</v>
      </c>
      <c r="I49" s="1" t="s">
        <v>178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6">
        <v>0.002</v>
      </c>
      <c r="D50" s="1">
        <v>8022</v>
      </c>
      <c r="E50" s="1">
        <v>7859</v>
      </c>
      <c r="F50" s="1" t="s">
        <v>178</v>
      </c>
      <c r="G50" s="1">
        <v>-589</v>
      </c>
      <c r="H50" s="1">
        <v>-1350</v>
      </c>
      <c r="I50" s="1" t="s">
        <v>178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6">
        <v>0.002</v>
      </c>
      <c r="D51" s="1">
        <v>8022</v>
      </c>
      <c r="E51" s="1">
        <v>7859</v>
      </c>
      <c r="F51" s="1" t="s">
        <v>178</v>
      </c>
      <c r="G51" s="1">
        <v>-340</v>
      </c>
      <c r="H51" s="1">
        <v>-1732</v>
      </c>
      <c r="I51" s="1" t="s">
        <v>178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6">
        <v>0.002</v>
      </c>
      <c r="D52" s="1">
        <v>8022</v>
      </c>
      <c r="E52" s="1">
        <v>7859</v>
      </c>
      <c r="F52" s="1" t="s">
        <v>178</v>
      </c>
      <c r="G52" s="1">
        <v>-387</v>
      </c>
      <c r="H52" s="1">
        <v>-2053</v>
      </c>
      <c r="I52" s="1" t="s">
        <v>178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6">
        <v>0.002</v>
      </c>
      <c r="D53" s="1">
        <v>8022</v>
      </c>
      <c r="E53" s="1">
        <v>7859</v>
      </c>
      <c r="F53" s="1" t="s">
        <v>178</v>
      </c>
      <c r="G53" s="1">
        <v>-564</v>
      </c>
      <c r="H53" s="1">
        <v>-2366</v>
      </c>
      <c r="I53" s="1" t="s">
        <v>178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6">
        <v>0.002</v>
      </c>
      <c r="D54" s="1">
        <v>8022</v>
      </c>
      <c r="E54" s="1">
        <v>7859</v>
      </c>
      <c r="F54" s="1" t="s">
        <v>178</v>
      </c>
      <c r="G54" s="1">
        <v>-344</v>
      </c>
      <c r="H54" s="1">
        <v>-2505</v>
      </c>
      <c r="I54" s="1" t="s">
        <v>178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6">
        <v>0.002</v>
      </c>
      <c r="D55" s="1">
        <v>8022</v>
      </c>
      <c r="E55" s="1">
        <v>7859</v>
      </c>
      <c r="F55" s="1" t="s">
        <v>178</v>
      </c>
      <c r="G55" s="1">
        <v>-296</v>
      </c>
      <c r="H55" s="1">
        <v>-2443</v>
      </c>
      <c r="I55" s="1" t="s">
        <v>178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6">
        <v>0.002</v>
      </c>
      <c r="D56" s="1">
        <v>8022</v>
      </c>
      <c r="E56" s="1">
        <v>7859</v>
      </c>
      <c r="F56" s="1" t="s">
        <v>178</v>
      </c>
      <c r="G56" s="1">
        <v>-582</v>
      </c>
      <c r="H56" s="1">
        <v>-2419</v>
      </c>
      <c r="I56" s="1" t="s">
        <v>178</v>
      </c>
      <c r="J56" s="1">
        <v>150000</v>
      </c>
      <c r="K56" s="1">
        <v>163</v>
      </c>
      <c r="L56" s="1" t="e">
        <f t="shared" si="1"/>
        <v>#VALUE!</v>
      </c>
      <c r="Q56" s="2" t="s">
        <v>18</v>
      </c>
      <c r="R56" s="3" t="s">
        <v>11</v>
      </c>
      <c r="S56" s="3" t="s">
        <v>19</v>
      </c>
      <c r="T56" s="3" t="s">
        <v>20</v>
      </c>
      <c r="U56" s="3" t="s">
        <v>21</v>
      </c>
      <c r="V56" s="3" t="s">
        <v>22</v>
      </c>
      <c r="W56" s="3" t="s">
        <v>23</v>
      </c>
      <c r="X56" s="3" t="s">
        <v>24</v>
      </c>
      <c r="Y56" s="3" t="s">
        <v>25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6">
        <v>0.002</v>
      </c>
      <c r="D57" s="1">
        <v>8022</v>
      </c>
      <c r="E57" s="1">
        <v>7859</v>
      </c>
      <c r="F57" s="1" t="s">
        <v>178</v>
      </c>
      <c r="G57" s="1">
        <v>-549</v>
      </c>
      <c r="H57" s="1">
        <v>-2389</v>
      </c>
      <c r="I57" s="1" t="s">
        <v>178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129</v>
      </c>
      <c r="Q57" s="8">
        <v>0.998</v>
      </c>
      <c r="R57" s="8">
        <v>0.097</v>
      </c>
      <c r="S57" s="8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6">
        <v>1</v>
      </c>
      <c r="D58" s="1">
        <v>4011000</v>
      </c>
      <c r="E58" s="1">
        <v>3895190</v>
      </c>
      <c r="F58" s="1" t="s">
        <v>178</v>
      </c>
      <c r="H58" s="1">
        <v>-155481</v>
      </c>
      <c r="I58" s="1" t="s">
        <v>178</v>
      </c>
      <c r="J58" s="1">
        <v>150000</v>
      </c>
      <c r="K58" s="1">
        <v>115810</v>
      </c>
      <c r="L58" s="1" t="e">
        <f t="shared" si="1"/>
        <v>#VALUE!</v>
      </c>
      <c r="T58" s="3" t="s">
        <v>10</v>
      </c>
      <c r="U58" s="2" t="s">
        <v>11</v>
      </c>
      <c r="V58" s="2" t="s">
        <v>226</v>
      </c>
      <c r="W58" s="2" t="s">
        <v>227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228</v>
      </c>
      <c r="T59" s="1">
        <v>4011000</v>
      </c>
      <c r="U59">
        <v>10</v>
      </c>
      <c r="V59" s="8">
        <v>1</v>
      </c>
      <c r="W59">
        <v>5</v>
      </c>
      <c r="X59" s="2" t="s">
        <v>7</v>
      </c>
      <c r="Y59" s="2" t="s">
        <v>12</v>
      </c>
      <c r="Z59" s="2" t="s">
        <v>18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8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179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60" zoomScaleNormal="160" workbookViewId="0">
      <pane ySplit="3" topLeftCell="A50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/>
    <col min="16" max="16" width="11.5" customWidth="1"/>
    <col min="18" max="18" width="12.625"/>
    <col min="19" max="19" width="13.75"/>
    <col min="20" max="20" width="12.625"/>
    <col min="21" max="21" width="11.5"/>
    <col min="23" max="23" width="10.375"/>
    <col min="24" max="26" width="26.625"/>
  </cols>
  <sheetData>
    <row r="1" ht="118" customHeight="1" spans="13:13">
      <c r="M1" s="7" t="s">
        <v>207</v>
      </c>
    </row>
    <row r="2" ht="118" customHeight="1"/>
    <row r="3" ht="40.5" spans="1:26">
      <c r="A3" s="2" t="s">
        <v>2</v>
      </c>
      <c r="B3" s="2" t="s">
        <v>3</v>
      </c>
      <c r="C3" s="3" t="s">
        <v>198</v>
      </c>
      <c r="D3" s="3" t="s">
        <v>199</v>
      </c>
      <c r="E3" s="3" t="s">
        <v>200</v>
      </c>
      <c r="F3" s="3" t="s">
        <v>201</v>
      </c>
      <c r="G3" s="3" t="s">
        <v>202</v>
      </c>
      <c r="H3" s="3" t="s">
        <v>203</v>
      </c>
      <c r="I3" s="3" t="s">
        <v>21</v>
      </c>
      <c r="J3" s="3" t="s">
        <v>204</v>
      </c>
      <c r="K3" s="3" t="s">
        <v>205</v>
      </c>
      <c r="L3" s="3" t="s">
        <v>206</v>
      </c>
      <c r="M3" s="7" t="s">
        <v>207</v>
      </c>
      <c r="N3" s="2" t="s">
        <v>2</v>
      </c>
      <c r="O3" s="2" t="s">
        <v>3</v>
      </c>
      <c r="P3" s="2" t="s">
        <v>220</v>
      </c>
      <c r="Q3" s="9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W3" t="s">
        <v>2</v>
      </c>
      <c r="X3" t="s">
        <v>208</v>
      </c>
      <c r="Y3" t="s">
        <v>209</v>
      </c>
      <c r="Z3" t="s">
        <v>210</v>
      </c>
    </row>
    <row r="4" spans="1:23">
      <c r="A4" s="4">
        <v>43619</v>
      </c>
      <c r="B4" s="5">
        <v>0.774305555555556</v>
      </c>
      <c r="C4" s="6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218</v>
      </c>
      <c r="Q4" s="8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177</v>
      </c>
    </row>
    <row r="5" spans="1:26">
      <c r="A5" s="4">
        <v>43620</v>
      </c>
      <c r="B5" s="5">
        <v>0.811111111111111</v>
      </c>
      <c r="C5" s="6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6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6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6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6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6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6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6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6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6">
        <v>0.02</v>
      </c>
      <c r="D15" s="1">
        <v>5739</v>
      </c>
      <c r="E15" s="1">
        <v>5642</v>
      </c>
      <c r="F15" s="1" t="s">
        <v>178</v>
      </c>
      <c r="G15" s="1">
        <v>-179</v>
      </c>
      <c r="H15" s="1">
        <v>2973</v>
      </c>
      <c r="I15" s="1" t="s">
        <v>178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6">
        <v>0.02</v>
      </c>
      <c r="D16" s="1">
        <v>5739</v>
      </c>
      <c r="E16" s="1">
        <v>5642</v>
      </c>
      <c r="F16" s="1" t="s">
        <v>178</v>
      </c>
      <c r="G16" s="1">
        <v>-246</v>
      </c>
      <c r="H16" s="1">
        <v>2164</v>
      </c>
      <c r="I16" s="1" t="s">
        <v>178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6">
        <v>0.02</v>
      </c>
      <c r="D17" s="1">
        <v>5739</v>
      </c>
      <c r="E17" s="1">
        <v>5642</v>
      </c>
      <c r="F17" s="1" t="s">
        <v>178</v>
      </c>
      <c r="G17" s="1">
        <v>-305</v>
      </c>
      <c r="H17" s="1">
        <v>1706</v>
      </c>
      <c r="I17" s="1" t="s">
        <v>178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6">
        <v>0.02</v>
      </c>
      <c r="D18" s="1">
        <v>5739</v>
      </c>
      <c r="E18" s="1">
        <v>5642</v>
      </c>
      <c r="F18" s="1" t="s">
        <v>178</v>
      </c>
      <c r="G18" s="1">
        <v>-204</v>
      </c>
      <c r="H18" s="1">
        <v>1003</v>
      </c>
      <c r="I18" s="1" t="s">
        <v>178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6">
        <v>0.02</v>
      </c>
      <c r="D19" s="1">
        <v>5739</v>
      </c>
      <c r="E19" s="1">
        <v>5642</v>
      </c>
      <c r="F19" s="1" t="s">
        <v>178</v>
      </c>
      <c r="G19" s="1">
        <v>-263</v>
      </c>
      <c r="H19" s="1">
        <v>256</v>
      </c>
      <c r="I19" s="1" t="s">
        <v>178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6">
        <v>0.02</v>
      </c>
      <c r="D20" s="1">
        <v>5739</v>
      </c>
      <c r="E20" s="1">
        <v>5642</v>
      </c>
      <c r="F20" s="1" t="s">
        <v>178</v>
      </c>
      <c r="G20" s="1">
        <v>-203</v>
      </c>
      <c r="H20" s="1">
        <v>-335</v>
      </c>
      <c r="I20" s="1" t="s">
        <v>178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6">
        <v>0.02</v>
      </c>
      <c r="D21" s="1">
        <v>5739</v>
      </c>
      <c r="E21" s="1">
        <v>5642</v>
      </c>
      <c r="F21" s="1" t="s">
        <v>178</v>
      </c>
      <c r="G21" s="1">
        <v>-234</v>
      </c>
      <c r="H21" s="1">
        <v>-970</v>
      </c>
      <c r="I21" s="1" t="s">
        <v>178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6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6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6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6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6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6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6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6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6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6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6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6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6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6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6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6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6">
        <v>0.02</v>
      </c>
      <c r="D38" s="1">
        <v>5779</v>
      </c>
      <c r="E38" s="1">
        <v>5642</v>
      </c>
      <c r="F38" s="1" t="s">
        <v>178</v>
      </c>
      <c r="G38" s="1">
        <v>-320</v>
      </c>
      <c r="H38" s="1">
        <v>-32</v>
      </c>
      <c r="I38" s="1" t="s">
        <v>178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6">
        <v>0.02</v>
      </c>
      <c r="D39" s="1">
        <v>5779</v>
      </c>
      <c r="E39" s="1">
        <v>5642</v>
      </c>
      <c r="F39" s="1" t="s">
        <v>178</v>
      </c>
      <c r="G39" s="1">
        <v>-239</v>
      </c>
      <c r="H39" s="1">
        <v>-289</v>
      </c>
      <c r="I39" s="1" t="s">
        <v>178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6">
        <v>0.02</v>
      </c>
      <c r="D40" s="1">
        <v>5779</v>
      </c>
      <c r="E40" s="1">
        <v>5642</v>
      </c>
      <c r="F40" s="1" t="s">
        <v>178</v>
      </c>
      <c r="G40" s="1">
        <v>-206</v>
      </c>
      <c r="H40" s="1">
        <v>-498</v>
      </c>
      <c r="I40" s="1" t="s">
        <v>178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6">
        <v>0.02</v>
      </c>
      <c r="D41" s="1">
        <v>5779</v>
      </c>
      <c r="E41" s="1">
        <v>5642</v>
      </c>
      <c r="F41" s="1" t="s">
        <v>178</v>
      </c>
      <c r="G41" s="1">
        <v>-195</v>
      </c>
      <c r="H41" s="1">
        <v>-721</v>
      </c>
      <c r="I41" s="1" t="s">
        <v>178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6">
        <v>0.02</v>
      </c>
      <c r="D42" s="1">
        <v>5779</v>
      </c>
      <c r="E42" s="1">
        <v>5642</v>
      </c>
      <c r="F42" s="1" t="s">
        <v>178</v>
      </c>
      <c r="G42" s="1">
        <v>-392</v>
      </c>
      <c r="H42" s="1">
        <v>-954</v>
      </c>
      <c r="I42" s="1" t="s">
        <v>178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6">
        <v>0.02</v>
      </c>
      <c r="D43" s="1">
        <v>5779</v>
      </c>
      <c r="E43" s="1">
        <v>5642</v>
      </c>
      <c r="F43" s="1" t="s">
        <v>178</v>
      </c>
      <c r="G43" s="1">
        <v>-160</v>
      </c>
      <c r="H43" s="1">
        <v>-1116</v>
      </c>
      <c r="I43" s="1" t="s">
        <v>178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6">
        <v>0.02</v>
      </c>
      <c r="D44" s="1">
        <v>5779</v>
      </c>
      <c r="E44" s="1">
        <v>5642</v>
      </c>
      <c r="F44" s="1" t="s">
        <v>178</v>
      </c>
      <c r="G44" s="1">
        <v>-258</v>
      </c>
      <c r="H44" s="1">
        <v>-1394</v>
      </c>
      <c r="I44" s="1" t="s">
        <v>178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6">
        <v>0.02</v>
      </c>
      <c r="D45" s="1">
        <v>5779</v>
      </c>
      <c r="E45" s="1">
        <v>5642</v>
      </c>
      <c r="F45" s="1" t="s">
        <v>178</v>
      </c>
      <c r="G45" s="1">
        <v>-443</v>
      </c>
      <c r="H45" s="1">
        <v>-1577</v>
      </c>
      <c r="I45" s="1" t="s">
        <v>178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6">
        <v>0.02</v>
      </c>
      <c r="D46" s="1">
        <v>5779</v>
      </c>
      <c r="E46" s="1">
        <v>5642</v>
      </c>
      <c r="F46" s="1" t="s">
        <v>178</v>
      </c>
      <c r="G46" s="1">
        <v>-229</v>
      </c>
      <c r="H46" s="1">
        <v>-1669</v>
      </c>
      <c r="I46" s="1" t="s">
        <v>178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6">
        <v>0.02</v>
      </c>
      <c r="D47" s="1">
        <v>5779</v>
      </c>
      <c r="E47" s="1">
        <v>5642</v>
      </c>
      <c r="F47" s="1" t="s">
        <v>178</v>
      </c>
      <c r="G47" s="1">
        <v>-197</v>
      </c>
      <c r="H47" s="1">
        <v>-1627</v>
      </c>
      <c r="I47" s="1" t="s">
        <v>178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6">
        <v>0.02</v>
      </c>
      <c r="D48" s="1">
        <v>5779</v>
      </c>
      <c r="E48" s="1">
        <v>5642</v>
      </c>
      <c r="F48" s="1" t="s">
        <v>178</v>
      </c>
      <c r="G48" s="1">
        <v>-388</v>
      </c>
      <c r="H48" s="1">
        <v>-1612</v>
      </c>
      <c r="I48" s="1" t="s">
        <v>178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6">
        <v>0.02</v>
      </c>
      <c r="D49" s="1">
        <v>5779</v>
      </c>
      <c r="E49" s="1">
        <v>5642</v>
      </c>
      <c r="F49" s="1" t="s">
        <v>178</v>
      </c>
      <c r="G49" s="1">
        <v>-366</v>
      </c>
      <c r="H49" s="1">
        <v>-1592</v>
      </c>
      <c r="I49" s="1" t="s">
        <v>178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6">
        <v>0.02</v>
      </c>
      <c r="D50" s="1">
        <v>5779</v>
      </c>
      <c r="E50" s="1">
        <v>5642</v>
      </c>
      <c r="F50" s="1" t="s">
        <v>178</v>
      </c>
      <c r="G50" s="1">
        <v>-162</v>
      </c>
      <c r="H50" s="1">
        <v>-1557</v>
      </c>
      <c r="I50" s="1" t="s">
        <v>178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6">
        <v>0.02</v>
      </c>
      <c r="D51" s="1">
        <v>5779</v>
      </c>
      <c r="E51" s="1">
        <v>5642</v>
      </c>
      <c r="F51" s="1" t="s">
        <v>178</v>
      </c>
      <c r="G51" s="1">
        <v>-211</v>
      </c>
      <c r="H51" s="1">
        <v>-1608</v>
      </c>
      <c r="I51" s="1" t="s">
        <v>178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6">
        <v>0.02</v>
      </c>
      <c r="D52" s="1">
        <v>5779</v>
      </c>
      <c r="E52" s="1">
        <v>5642</v>
      </c>
      <c r="F52" s="1" t="s">
        <v>178</v>
      </c>
      <c r="G52" s="1">
        <v>-226</v>
      </c>
      <c r="H52" s="22">
        <v>-1576</v>
      </c>
      <c r="I52" s="1" t="s">
        <v>178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6">
        <v>0.02</v>
      </c>
      <c r="D53" s="1">
        <v>5779</v>
      </c>
      <c r="E53" s="1">
        <v>5642</v>
      </c>
      <c r="F53" s="1" t="s">
        <v>178</v>
      </c>
      <c r="G53" s="1">
        <v>-205</v>
      </c>
      <c r="H53" s="1">
        <v>-1596</v>
      </c>
      <c r="I53" s="1" t="s">
        <v>178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6">
        <v>0.02</v>
      </c>
      <c r="D54" s="1">
        <v>5779</v>
      </c>
      <c r="E54" s="1">
        <v>5642</v>
      </c>
      <c r="F54" s="1" t="s">
        <v>178</v>
      </c>
      <c r="G54" s="1">
        <v>-223</v>
      </c>
      <c r="H54" s="1">
        <v>-1590</v>
      </c>
      <c r="I54" s="1" t="s">
        <v>178</v>
      </c>
      <c r="J54" s="1">
        <v>10000</v>
      </c>
      <c r="K54" s="1">
        <v>138</v>
      </c>
      <c r="L54" s="1" t="e">
        <f t="shared" si="1"/>
        <v>#VALUE!</v>
      </c>
      <c r="O54" s="3" t="s">
        <v>9</v>
      </c>
      <c r="P54" s="3" t="s">
        <v>10</v>
      </c>
      <c r="Q54" s="2" t="s">
        <v>11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6">
        <v>0.02</v>
      </c>
      <c r="D55" s="1">
        <v>5779</v>
      </c>
      <c r="E55" s="1">
        <v>5642</v>
      </c>
      <c r="F55" s="1" t="s">
        <v>178</v>
      </c>
      <c r="G55" s="1">
        <v>-427</v>
      </c>
      <c r="H55" s="1">
        <v>-1794</v>
      </c>
      <c r="I55" s="1" t="s">
        <v>178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23">
        <v>43671</v>
      </c>
      <c r="B56" s="24">
        <v>0.586805555555556</v>
      </c>
      <c r="C56" s="25">
        <v>0</v>
      </c>
      <c r="D56" s="26">
        <v>0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7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179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45" zoomScaleNormal="145" workbookViewId="0">
      <pane ySplit="3" topLeftCell="A51" activePane="bottomLeft" state="frozen"/>
      <selection/>
      <selection pane="bottomLeft" activeCell="M54" sqref="M54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/>
    <col min="18" max="18" width="12.625"/>
    <col min="19" max="20" width="13.75"/>
    <col min="21" max="21" width="12.625"/>
    <col min="23" max="23" width="10.375"/>
    <col min="24" max="26" width="26.625"/>
  </cols>
  <sheetData>
    <row r="1" ht="142" customHeight="1" spans="13:13">
      <c r="M1" s="7" t="s">
        <v>207</v>
      </c>
    </row>
    <row r="2" ht="142" customHeight="1"/>
    <row r="3" ht="54" spans="1:26">
      <c r="A3" s="2" t="s">
        <v>2</v>
      </c>
      <c r="B3" s="2" t="s">
        <v>3</v>
      </c>
      <c r="C3" s="3" t="s">
        <v>198</v>
      </c>
      <c r="D3" s="3" t="s">
        <v>199</v>
      </c>
      <c r="E3" s="3" t="s">
        <v>200</v>
      </c>
      <c r="F3" s="3" t="s">
        <v>201</v>
      </c>
      <c r="G3" s="3" t="s">
        <v>202</v>
      </c>
      <c r="H3" s="3" t="s">
        <v>203</v>
      </c>
      <c r="I3" s="3" t="s">
        <v>21</v>
      </c>
      <c r="J3" s="3" t="s">
        <v>204</v>
      </c>
      <c r="K3" s="3" t="s">
        <v>205</v>
      </c>
      <c r="L3" s="3" t="s">
        <v>206</v>
      </c>
      <c r="M3" s="11" t="s">
        <v>229</v>
      </c>
      <c r="N3" s="2" t="s">
        <v>2</v>
      </c>
      <c r="O3" s="2" t="s">
        <v>3</v>
      </c>
      <c r="P3" s="2" t="s">
        <v>220</v>
      </c>
      <c r="Q3" s="9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W3" t="s">
        <v>2</v>
      </c>
      <c r="X3" t="s">
        <v>208</v>
      </c>
      <c r="Y3" t="s">
        <v>209</v>
      </c>
      <c r="Z3" t="s">
        <v>210</v>
      </c>
    </row>
    <row r="4" spans="1:23">
      <c r="A4" s="4">
        <v>43624</v>
      </c>
      <c r="B4" s="5">
        <v>0.666666666666667</v>
      </c>
      <c r="C4" s="6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2" t="s">
        <v>230</v>
      </c>
      <c r="N4" s="4">
        <v>43624</v>
      </c>
      <c r="O4" s="5">
        <v>0.641666666666667</v>
      </c>
      <c r="P4" t="s">
        <v>218</v>
      </c>
      <c r="Q4" s="8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177</v>
      </c>
    </row>
    <row r="5" spans="1:26">
      <c r="A5" s="4">
        <v>43625</v>
      </c>
      <c r="B5" s="5">
        <v>0.689583333333333</v>
      </c>
      <c r="C5" s="6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2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6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2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6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2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2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6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2"/>
      <c r="W9" s="4">
        <v>43628</v>
      </c>
    </row>
    <row r="10" spans="1:26">
      <c r="A10" s="4">
        <v>43630</v>
      </c>
      <c r="B10" s="5">
        <v>0.8875</v>
      </c>
      <c r="C10" s="6">
        <v>0.01</v>
      </c>
      <c r="D10" s="1">
        <v>11899</v>
      </c>
      <c r="E10" s="1">
        <v>11675</v>
      </c>
      <c r="F10" s="1" t="s">
        <v>178</v>
      </c>
      <c r="G10" s="1">
        <v>-431</v>
      </c>
      <c r="H10" s="1">
        <v>4306</v>
      </c>
      <c r="I10" s="1" t="s">
        <v>178</v>
      </c>
      <c r="J10" s="1">
        <v>45000</v>
      </c>
      <c r="K10" s="1">
        <v>225</v>
      </c>
      <c r="L10" s="1" t="e">
        <f t="shared" si="0"/>
        <v>#VALUE!</v>
      </c>
      <c r="M10" s="12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6">
        <v>0.01</v>
      </c>
      <c r="D11" s="1">
        <v>11899</v>
      </c>
      <c r="E11" s="1">
        <v>11675</v>
      </c>
      <c r="F11" s="1" t="s">
        <v>178</v>
      </c>
      <c r="G11" s="1">
        <v>-631</v>
      </c>
      <c r="H11" s="1">
        <v>3675</v>
      </c>
      <c r="I11" s="1" t="s">
        <v>178</v>
      </c>
      <c r="J11" s="1">
        <v>45000</v>
      </c>
      <c r="K11" s="1">
        <v>225</v>
      </c>
      <c r="L11" s="1" t="e">
        <f t="shared" si="0"/>
        <v>#VALUE!</v>
      </c>
      <c r="M11" s="12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6">
        <v>0.01</v>
      </c>
      <c r="D12" s="1">
        <v>11899</v>
      </c>
      <c r="E12" s="1">
        <v>11675</v>
      </c>
      <c r="F12" s="1" t="s">
        <v>178</v>
      </c>
      <c r="G12" s="1">
        <v>-782</v>
      </c>
      <c r="H12" s="1">
        <v>3416</v>
      </c>
      <c r="I12" s="1" t="s">
        <v>178</v>
      </c>
      <c r="J12" s="1">
        <v>45000</v>
      </c>
      <c r="K12" s="1">
        <v>225</v>
      </c>
      <c r="L12" s="1" t="e">
        <f t="shared" si="0"/>
        <v>#VALUE!</v>
      </c>
      <c r="M12" s="12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6">
        <v>0.01</v>
      </c>
      <c r="D13" s="1">
        <v>11899</v>
      </c>
      <c r="E13" s="1">
        <v>11675</v>
      </c>
      <c r="F13" s="1" t="s">
        <v>178</v>
      </c>
      <c r="G13" s="1">
        <v>-459</v>
      </c>
      <c r="H13" s="1">
        <v>1902</v>
      </c>
      <c r="I13" s="1" t="s">
        <v>178</v>
      </c>
      <c r="J13" s="1">
        <v>45000</v>
      </c>
      <c r="K13" s="1">
        <v>225</v>
      </c>
      <c r="L13" s="1" t="e">
        <f t="shared" si="0"/>
        <v>#VALUE!</v>
      </c>
      <c r="M13" s="12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6">
        <v>0.01</v>
      </c>
      <c r="D14" s="1">
        <v>11899</v>
      </c>
      <c r="E14" s="1">
        <v>11675</v>
      </c>
      <c r="F14" s="1" t="s">
        <v>178</v>
      </c>
      <c r="G14" s="1">
        <v>-593</v>
      </c>
      <c r="H14" s="1">
        <v>181</v>
      </c>
      <c r="I14" s="1" t="s">
        <v>178</v>
      </c>
      <c r="J14" s="1">
        <v>45000</v>
      </c>
      <c r="K14" s="1">
        <v>225</v>
      </c>
      <c r="L14" s="1" t="e">
        <f t="shared" si="0"/>
        <v>#VALUE!</v>
      </c>
      <c r="M14" s="12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6">
        <v>0.01</v>
      </c>
      <c r="D15" s="1">
        <v>11899</v>
      </c>
      <c r="E15" s="1">
        <v>11675</v>
      </c>
      <c r="F15" s="1" t="s">
        <v>178</v>
      </c>
      <c r="G15" s="1">
        <v>-458</v>
      </c>
      <c r="H15" s="1">
        <v>-1022</v>
      </c>
      <c r="I15" s="1" t="s">
        <v>178</v>
      </c>
      <c r="J15" s="1">
        <v>45000</v>
      </c>
      <c r="K15" s="1">
        <v>225</v>
      </c>
      <c r="L15" s="1" t="e">
        <f t="shared" si="0"/>
        <v>#VALUE!</v>
      </c>
      <c r="M15" s="12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6">
        <v>0.01</v>
      </c>
      <c r="D16" s="1">
        <v>11899</v>
      </c>
      <c r="E16" s="1">
        <v>11675</v>
      </c>
      <c r="F16" s="1" t="s">
        <v>178</v>
      </c>
      <c r="G16" s="1">
        <v>-527</v>
      </c>
      <c r="H16" s="1">
        <v>-2294</v>
      </c>
      <c r="I16" s="1" t="s">
        <v>178</v>
      </c>
      <c r="J16" s="1">
        <v>45000</v>
      </c>
      <c r="K16" s="1">
        <v>225</v>
      </c>
      <c r="L16" s="1" t="e">
        <f t="shared" si="0"/>
        <v>#VALUE!</v>
      </c>
      <c r="M16" s="12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6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6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6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6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6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6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6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6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6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6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6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6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6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6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6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6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6">
        <v>0.01</v>
      </c>
      <c r="D33" s="1">
        <v>12659</v>
      </c>
      <c r="E33" s="1">
        <v>11675</v>
      </c>
      <c r="F33" s="1" t="s">
        <v>178</v>
      </c>
      <c r="G33" s="1">
        <v>-752</v>
      </c>
      <c r="H33" s="1">
        <v>-110</v>
      </c>
      <c r="I33" s="1" t="s">
        <v>178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6">
        <v>0.01</v>
      </c>
      <c r="D34" s="1">
        <v>12659</v>
      </c>
      <c r="E34" s="1">
        <v>11675</v>
      </c>
      <c r="F34" s="1" t="s">
        <v>178</v>
      </c>
      <c r="G34" s="1">
        <v>-562</v>
      </c>
      <c r="H34" s="1">
        <v>-742</v>
      </c>
      <c r="I34" s="1" t="s">
        <v>178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6">
        <v>0.01</v>
      </c>
      <c r="D35" s="1">
        <v>12659</v>
      </c>
      <c r="E35" s="1">
        <v>11675</v>
      </c>
      <c r="F35" s="1" t="s">
        <v>178</v>
      </c>
      <c r="G35" s="1">
        <v>-485</v>
      </c>
      <c r="H35" s="1">
        <v>-1239</v>
      </c>
      <c r="I35" s="1" t="s">
        <v>178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6">
        <v>0.01</v>
      </c>
      <c r="D36" s="1">
        <v>12659</v>
      </c>
      <c r="E36" s="1">
        <v>11675</v>
      </c>
      <c r="F36" s="1" t="s">
        <v>178</v>
      </c>
      <c r="G36" s="1">
        <v>-459</v>
      </c>
      <c r="H36" s="1">
        <v>-1700</v>
      </c>
      <c r="I36" s="1" t="s">
        <v>178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6">
        <v>0.01</v>
      </c>
      <c r="D37" s="1">
        <v>12659</v>
      </c>
      <c r="E37" s="1">
        <v>11675</v>
      </c>
      <c r="F37" s="1" t="s">
        <v>178</v>
      </c>
      <c r="G37" s="1">
        <v>-923</v>
      </c>
      <c r="H37" s="1">
        <v>-2220</v>
      </c>
      <c r="I37" s="1" t="s">
        <v>178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6">
        <v>0.01</v>
      </c>
      <c r="D38" s="1">
        <v>12659</v>
      </c>
      <c r="E38" s="1">
        <v>11675</v>
      </c>
      <c r="F38" s="1" t="s">
        <v>178</v>
      </c>
      <c r="G38" s="1">
        <v>-626</v>
      </c>
      <c r="H38" s="1">
        <v>-2872</v>
      </c>
      <c r="I38" s="1" t="s">
        <v>178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6">
        <v>0.01</v>
      </c>
      <c r="D39" s="1">
        <v>12659</v>
      </c>
      <c r="E39" s="1">
        <v>11675</v>
      </c>
      <c r="F39" s="1" t="s">
        <v>178</v>
      </c>
      <c r="G39" s="1">
        <v>-606</v>
      </c>
      <c r="H39" s="1">
        <v>-3376</v>
      </c>
      <c r="I39" s="1" t="s">
        <v>178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6">
        <v>0.01</v>
      </c>
      <c r="D40" s="1">
        <v>12659</v>
      </c>
      <c r="E40" s="1">
        <v>11675</v>
      </c>
      <c r="F40" s="1" t="s">
        <v>178</v>
      </c>
      <c r="G40" s="1">
        <v>-890</v>
      </c>
      <c r="H40" s="1">
        <v>-3807</v>
      </c>
      <c r="I40" s="1" t="s">
        <v>178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6">
        <v>0.01</v>
      </c>
      <c r="D41" s="1">
        <v>12659</v>
      </c>
      <c r="E41" s="1">
        <v>11675</v>
      </c>
      <c r="F41" s="1" t="s">
        <v>178</v>
      </c>
      <c r="G41" s="1">
        <v>-539</v>
      </c>
      <c r="H41" s="1">
        <v>-4025</v>
      </c>
      <c r="I41" s="1" t="s">
        <v>178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6">
        <v>0.01</v>
      </c>
      <c r="D42" s="1">
        <v>12659</v>
      </c>
      <c r="E42" s="1">
        <v>11675</v>
      </c>
      <c r="F42" s="1" t="s">
        <v>178</v>
      </c>
      <c r="G42" s="1">
        <v>-464</v>
      </c>
      <c r="H42" s="1">
        <v>-3826</v>
      </c>
      <c r="I42" s="1" t="s">
        <v>178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6">
        <v>0.01</v>
      </c>
      <c r="D43" s="1">
        <v>12659</v>
      </c>
      <c r="E43" s="1">
        <v>11675</v>
      </c>
      <c r="F43" s="1" t="s">
        <v>178</v>
      </c>
      <c r="G43" s="1">
        <v>-913</v>
      </c>
      <c r="H43" s="1">
        <v>-3891</v>
      </c>
      <c r="I43" s="1" t="s">
        <v>178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6">
        <v>0.01</v>
      </c>
      <c r="D44" s="1">
        <v>12659</v>
      </c>
      <c r="E44" s="1">
        <v>11675</v>
      </c>
      <c r="F44" s="1" t="s">
        <v>178</v>
      </c>
      <c r="G44" s="1">
        <v>-861</v>
      </c>
      <c r="H44" s="1">
        <v>-3844</v>
      </c>
      <c r="I44" s="1" t="s">
        <v>178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6">
        <v>0.01</v>
      </c>
      <c r="D45" s="1">
        <v>12659</v>
      </c>
      <c r="E45" s="1">
        <v>11675</v>
      </c>
      <c r="F45" s="1" t="s">
        <v>178</v>
      </c>
      <c r="G45" s="1">
        <v>-482</v>
      </c>
      <c r="H45" s="1">
        <v>-3662</v>
      </c>
      <c r="I45" s="1" t="s">
        <v>178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6">
        <v>0.01</v>
      </c>
      <c r="D46" s="1">
        <v>12659</v>
      </c>
      <c r="E46" s="1">
        <v>11675</v>
      </c>
      <c r="F46" s="1" t="s">
        <v>178</v>
      </c>
      <c r="G46" s="1">
        <v>-497</v>
      </c>
      <c r="H46" s="1">
        <v>-3633</v>
      </c>
      <c r="I46" s="1" t="s">
        <v>178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6">
        <v>0.01</v>
      </c>
      <c r="D47" s="1">
        <v>12659</v>
      </c>
      <c r="E47" s="1">
        <v>11675</v>
      </c>
      <c r="F47" s="1" t="s">
        <v>178</v>
      </c>
      <c r="G47" s="1">
        <v>-532</v>
      </c>
      <c r="H47" s="1">
        <v>-3710</v>
      </c>
      <c r="I47" s="1" t="s">
        <v>178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6">
        <v>0.01</v>
      </c>
      <c r="D48" s="1">
        <v>12659</v>
      </c>
      <c r="E48" s="1">
        <v>11675</v>
      </c>
      <c r="F48" s="1" t="s">
        <v>178</v>
      </c>
      <c r="G48" s="1">
        <v>-482</v>
      </c>
      <c r="H48" s="1">
        <v>-3757</v>
      </c>
      <c r="I48" s="1" t="s">
        <v>178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6">
        <v>0.01</v>
      </c>
      <c r="D49" s="1">
        <v>12659</v>
      </c>
      <c r="E49" s="1">
        <v>11675</v>
      </c>
      <c r="F49" s="1" t="s">
        <v>178</v>
      </c>
      <c r="G49" s="1">
        <v>-525</v>
      </c>
      <c r="H49" s="1">
        <v>-3743</v>
      </c>
      <c r="I49" s="1" t="s">
        <v>178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6">
        <v>0.01</v>
      </c>
      <c r="D50" s="1">
        <v>12659</v>
      </c>
      <c r="E50" s="1">
        <v>11675</v>
      </c>
      <c r="F50" s="1" t="s">
        <v>178</v>
      </c>
      <c r="G50" s="1">
        <v>-1005</v>
      </c>
      <c r="H50" s="1">
        <v>-4223</v>
      </c>
      <c r="I50" s="1" t="s">
        <v>178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6">
        <v>0.01</v>
      </c>
      <c r="D51" s="1">
        <v>12659</v>
      </c>
      <c r="E51" s="1">
        <v>11675</v>
      </c>
      <c r="F51" s="1" t="s">
        <v>178</v>
      </c>
      <c r="G51" s="1">
        <v>-825</v>
      </c>
      <c r="H51" s="1">
        <v>-4568</v>
      </c>
      <c r="I51" s="1" t="s">
        <v>178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6">
        <v>0.01</v>
      </c>
      <c r="D52" s="1">
        <v>12659</v>
      </c>
      <c r="E52" s="1">
        <v>11675</v>
      </c>
      <c r="F52" s="1" t="s">
        <v>178</v>
      </c>
      <c r="G52" s="1">
        <v>-546</v>
      </c>
      <c r="H52" s="1">
        <v>-4702</v>
      </c>
      <c r="I52" s="1" t="s">
        <v>178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6">
        <v>0.01</v>
      </c>
      <c r="D53" s="1">
        <v>12659</v>
      </c>
      <c r="E53" s="1">
        <v>11675</v>
      </c>
      <c r="F53" s="1" t="s">
        <v>178</v>
      </c>
      <c r="G53" s="1">
        <v>-1006</v>
      </c>
      <c r="H53" s="1">
        <v>-4680</v>
      </c>
      <c r="I53" s="1" t="s">
        <v>178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6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6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231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17">
        <v>43676</v>
      </c>
      <c r="B56" s="18">
        <v>0.829166666666667</v>
      </c>
      <c r="C56" s="19">
        <v>0</v>
      </c>
      <c r="D56" s="20">
        <v>0</v>
      </c>
      <c r="E56" s="19">
        <v>0</v>
      </c>
      <c r="F56" s="20">
        <v>0</v>
      </c>
      <c r="G56" s="20">
        <v>0</v>
      </c>
      <c r="H56" s="20">
        <v>0</v>
      </c>
      <c r="I56" s="20">
        <v>0</v>
      </c>
      <c r="J56" s="20">
        <v>0</v>
      </c>
      <c r="K56" s="20">
        <v>0</v>
      </c>
      <c r="L56" s="21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179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79"/>
  <sheetViews>
    <sheetView zoomScale="130" zoomScaleNormal="130" workbookViewId="0">
      <pane ySplit="3" topLeftCell="A69" activePane="bottomLeft" state="frozen"/>
      <selection/>
      <selection pane="bottomLeft" activeCell="A77" sqref="A77"/>
    </sheetView>
  </sheetViews>
  <sheetFormatPr defaultColWidth="9" defaultRowHeight="13.5"/>
  <cols>
    <col min="1" max="1" width="10.375" customWidth="1"/>
    <col min="3" max="3" width="11.0083333333333" customWidth="1"/>
    <col min="4" max="8" width="12.2333333333333" style="1" customWidth="1"/>
    <col min="9" max="10" width="13.75" style="1" customWidth="1"/>
    <col min="11" max="11" width="12.2333333333333" style="1" customWidth="1"/>
    <col min="12" max="12" width="11.5" style="1" customWidth="1"/>
    <col min="13" max="14" width="10.375"/>
    <col min="15" max="17" width="26.625"/>
  </cols>
  <sheetData>
    <row r="1" ht="145" customHeight="1" spans="13:13">
      <c r="M1" s="7" t="s">
        <v>207</v>
      </c>
    </row>
    <row r="2" ht="145" customHeight="1"/>
    <row r="3" ht="40.5" spans="1:17">
      <c r="A3" s="9" t="s">
        <v>2</v>
      </c>
      <c r="B3" s="3" t="s">
        <v>3</v>
      </c>
      <c r="C3" s="3" t="s">
        <v>198</v>
      </c>
      <c r="D3" s="3" t="s">
        <v>199</v>
      </c>
      <c r="E3" s="3" t="s">
        <v>200</v>
      </c>
      <c r="F3" s="3" t="s">
        <v>201</v>
      </c>
      <c r="G3" s="3" t="s">
        <v>202</v>
      </c>
      <c r="H3" s="3" t="s">
        <v>203</v>
      </c>
      <c r="I3" s="3" t="s">
        <v>21</v>
      </c>
      <c r="J3" s="3" t="s">
        <v>204</v>
      </c>
      <c r="K3" s="3" t="s">
        <v>205</v>
      </c>
      <c r="L3" s="3" t="s">
        <v>206</v>
      </c>
      <c r="M3" s="7" t="s">
        <v>207</v>
      </c>
      <c r="N3" t="s">
        <v>2</v>
      </c>
      <c r="O3" t="s">
        <v>208</v>
      </c>
      <c r="P3" t="s">
        <v>209</v>
      </c>
      <c r="Q3" t="s">
        <v>210</v>
      </c>
    </row>
    <row r="4" spans="1:14">
      <c r="A4" s="4">
        <v>43603</v>
      </c>
      <c r="B4" s="5">
        <v>0.561805555555556</v>
      </c>
      <c r="C4" s="6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177</v>
      </c>
    </row>
    <row r="5" spans="1:17">
      <c r="A5" s="4">
        <v>43604</v>
      </c>
      <c r="B5" s="5">
        <v>0.432638888888889</v>
      </c>
      <c r="C5" s="6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6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6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6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6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6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6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6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6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6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6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6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6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6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6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6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6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6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6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6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6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6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6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6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6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77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6">
        <v>0.001</v>
      </c>
      <c r="D31" s="1">
        <v>4007</v>
      </c>
      <c r="E31" s="1">
        <v>4215</v>
      </c>
      <c r="F31" s="1" t="s">
        <v>178</v>
      </c>
      <c r="G31" s="1">
        <v>-137</v>
      </c>
      <c r="H31" s="1">
        <v>2129</v>
      </c>
      <c r="I31" s="1" t="s">
        <v>178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6">
        <v>0.001</v>
      </c>
      <c r="D32" s="1">
        <v>4007</v>
      </c>
      <c r="E32" s="1">
        <v>4215</v>
      </c>
      <c r="F32" s="1" t="s">
        <v>178</v>
      </c>
      <c r="G32" s="1">
        <v>-189</v>
      </c>
      <c r="H32" s="1">
        <v>1594</v>
      </c>
      <c r="I32" s="1" t="s">
        <v>178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6">
        <v>0.001</v>
      </c>
      <c r="D33" s="1">
        <v>4007</v>
      </c>
      <c r="E33" s="1">
        <v>4215</v>
      </c>
      <c r="F33" s="1" t="s">
        <v>178</v>
      </c>
      <c r="G33" s="1">
        <v>-312</v>
      </c>
      <c r="H33" s="1">
        <v>1241</v>
      </c>
      <c r="I33" s="1" t="s">
        <v>178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6">
        <v>0.001</v>
      </c>
      <c r="D34" s="1">
        <v>4007</v>
      </c>
      <c r="E34" s="1">
        <v>4215</v>
      </c>
      <c r="F34" s="1" t="s">
        <v>178</v>
      </c>
      <c r="G34" s="1">
        <v>-156</v>
      </c>
      <c r="H34" s="1">
        <v>794</v>
      </c>
      <c r="I34" s="1" t="s">
        <v>178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6">
        <v>0.001</v>
      </c>
      <c r="D35" s="1">
        <v>4007</v>
      </c>
      <c r="E35" s="1">
        <v>4215</v>
      </c>
      <c r="F35" s="1" t="s">
        <v>178</v>
      </c>
      <c r="G35" s="1">
        <v>-201</v>
      </c>
      <c r="H35" s="1">
        <v>163</v>
      </c>
      <c r="I35" s="1" t="s">
        <v>178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6">
        <v>0.001</v>
      </c>
      <c r="D36" s="1">
        <v>4007</v>
      </c>
      <c r="E36" s="1">
        <v>4215</v>
      </c>
      <c r="F36" s="1" t="s">
        <v>178</v>
      </c>
      <c r="G36" s="1">
        <v>-155</v>
      </c>
      <c r="H36" s="1">
        <v>-298</v>
      </c>
      <c r="I36" s="1" t="s">
        <v>178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6">
        <v>0.001</v>
      </c>
      <c r="D37" s="1">
        <v>4007</v>
      </c>
      <c r="E37" s="1">
        <v>4215</v>
      </c>
      <c r="F37" s="1" t="s">
        <v>178</v>
      </c>
      <c r="G37" s="1">
        <v>-179</v>
      </c>
      <c r="H37" s="1">
        <v>-813</v>
      </c>
      <c r="I37" s="1" t="s">
        <v>178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6">
        <v>0.001</v>
      </c>
      <c r="D38" s="1">
        <v>4007</v>
      </c>
      <c r="E38" s="1">
        <v>4215</v>
      </c>
      <c r="F38" s="1" t="s">
        <v>178</v>
      </c>
      <c r="G38" s="1">
        <v>-298</v>
      </c>
      <c r="H38" s="1">
        <v>-201</v>
      </c>
      <c r="I38" s="1" t="s">
        <v>178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6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6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6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6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6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6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6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6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6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6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6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6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6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6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6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6">
        <v>0.001</v>
      </c>
      <c r="D54" s="1">
        <v>4011</v>
      </c>
      <c r="E54" s="1">
        <v>4215</v>
      </c>
      <c r="F54" s="1" t="s">
        <v>178</v>
      </c>
      <c r="G54" s="1">
        <v>-239</v>
      </c>
      <c r="H54" s="1">
        <v>-32</v>
      </c>
      <c r="I54" s="1" t="s">
        <v>178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6">
        <v>0.001</v>
      </c>
      <c r="D55" s="1">
        <v>4011</v>
      </c>
      <c r="E55" s="1">
        <v>4215</v>
      </c>
      <c r="F55" s="1" t="s">
        <v>178</v>
      </c>
      <c r="G55" s="1">
        <v>-179</v>
      </c>
      <c r="H55" s="1">
        <v>-229</v>
      </c>
      <c r="I55" s="1" t="s">
        <v>178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6">
        <v>0.001</v>
      </c>
      <c r="D56" s="1">
        <v>4011</v>
      </c>
      <c r="E56" s="1">
        <v>4215</v>
      </c>
      <c r="F56" s="1" t="s">
        <v>178</v>
      </c>
      <c r="G56" s="1">
        <v>-155</v>
      </c>
      <c r="H56" s="1">
        <v>-385</v>
      </c>
      <c r="I56" s="1" t="s">
        <v>178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6">
        <v>0.001</v>
      </c>
      <c r="D57" s="1">
        <v>4011</v>
      </c>
      <c r="E57" s="1">
        <v>4215</v>
      </c>
      <c r="F57" s="1" t="s">
        <v>178</v>
      </c>
      <c r="G57" s="1">
        <v>-146</v>
      </c>
      <c r="H57" s="1">
        <v>-548</v>
      </c>
      <c r="I57" s="1" t="s">
        <v>178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6">
        <v>0.001</v>
      </c>
      <c r="D58" s="1">
        <v>4011</v>
      </c>
      <c r="E58" s="1">
        <v>4215</v>
      </c>
      <c r="F58" s="1" t="s">
        <v>178</v>
      </c>
      <c r="G58" s="1">
        <v>-294</v>
      </c>
      <c r="H58" s="1">
        <v>-700</v>
      </c>
      <c r="I58" s="1" t="s">
        <v>178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6">
        <v>0.001</v>
      </c>
      <c r="D59" s="1">
        <v>4011</v>
      </c>
      <c r="E59" s="1">
        <v>4215</v>
      </c>
      <c r="F59" s="1" t="s">
        <v>178</v>
      </c>
      <c r="G59" s="1">
        <v>-120</v>
      </c>
      <c r="H59" s="1">
        <v>-837</v>
      </c>
      <c r="I59" s="1" t="s">
        <v>178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6">
        <v>0.001</v>
      </c>
      <c r="D60" s="1">
        <v>4011</v>
      </c>
      <c r="E60" s="1">
        <v>4215</v>
      </c>
      <c r="F60" s="1" t="s">
        <v>178</v>
      </c>
      <c r="G60" s="1">
        <v>-193</v>
      </c>
      <c r="H60" s="1">
        <v>-1029</v>
      </c>
      <c r="I60" s="1" t="s">
        <v>178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6">
        <v>0.001</v>
      </c>
      <c r="D61" s="1">
        <v>4011</v>
      </c>
      <c r="E61" s="1">
        <v>4215</v>
      </c>
      <c r="F61" s="1" t="s">
        <v>178</v>
      </c>
      <c r="G61" s="1">
        <v>-331</v>
      </c>
      <c r="H61" s="1">
        <v>-1181</v>
      </c>
      <c r="I61" s="1" t="s">
        <v>178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6">
        <v>0.001</v>
      </c>
      <c r="D62" s="1">
        <v>4011</v>
      </c>
      <c r="E62" s="1">
        <v>4215</v>
      </c>
      <c r="F62" s="1" t="s">
        <v>178</v>
      </c>
      <c r="G62" s="1">
        <v>-172</v>
      </c>
      <c r="H62" s="1">
        <v>-1251</v>
      </c>
      <c r="I62" s="1" t="s">
        <v>178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6">
        <v>0.001</v>
      </c>
      <c r="D63" s="1">
        <v>4011</v>
      </c>
      <c r="E63" s="1">
        <v>4215</v>
      </c>
      <c r="F63" s="1" t="s">
        <v>178</v>
      </c>
      <c r="G63" s="1">
        <v>-148</v>
      </c>
      <c r="H63" s="1">
        <v>-1220</v>
      </c>
      <c r="I63" s="1" t="s">
        <v>178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6">
        <v>0.001</v>
      </c>
      <c r="D64" s="1">
        <v>4011</v>
      </c>
      <c r="E64" s="1">
        <v>4215</v>
      </c>
      <c r="F64" s="1" t="s">
        <v>178</v>
      </c>
      <c r="G64" s="1">
        <v>-291</v>
      </c>
      <c r="H64" s="1">
        <v>-1208</v>
      </c>
      <c r="I64" s="1" t="s">
        <v>178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6">
        <v>0.001</v>
      </c>
      <c r="D65" s="1">
        <v>4011</v>
      </c>
      <c r="E65" s="1">
        <v>4215</v>
      </c>
      <c r="F65" s="1" t="s">
        <v>178</v>
      </c>
      <c r="G65" s="1">
        <v>-274</v>
      </c>
      <c r="H65" s="1">
        <v>-1193</v>
      </c>
      <c r="I65" s="1" t="s">
        <v>178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6">
        <v>0.001</v>
      </c>
      <c r="D66" s="1">
        <v>4011</v>
      </c>
      <c r="E66" s="1">
        <v>4215</v>
      </c>
      <c r="F66" s="1" t="s">
        <v>178</v>
      </c>
      <c r="G66" s="1">
        <v>-122</v>
      </c>
      <c r="H66" s="1">
        <v>-1167</v>
      </c>
      <c r="I66" s="1" t="s">
        <v>178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6">
        <v>0.001</v>
      </c>
      <c r="D67" s="1">
        <v>4011</v>
      </c>
      <c r="E67" s="1">
        <v>4215</v>
      </c>
      <c r="F67" s="1" t="s">
        <v>178</v>
      </c>
      <c r="G67" s="1">
        <v>-158</v>
      </c>
      <c r="H67" s="1">
        <v>-1205</v>
      </c>
      <c r="I67" s="1" t="s">
        <v>178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6">
        <v>0.001</v>
      </c>
      <c r="D68" s="1">
        <v>4011</v>
      </c>
      <c r="E68" s="1">
        <v>4215</v>
      </c>
      <c r="F68" s="1" t="s">
        <v>178</v>
      </c>
      <c r="G68" s="1">
        <v>-170</v>
      </c>
      <c r="H68" s="1">
        <v>-1182</v>
      </c>
      <c r="I68" s="1" t="s">
        <v>178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6">
        <v>0.001</v>
      </c>
      <c r="D69" s="1">
        <v>4011</v>
      </c>
      <c r="E69" s="1">
        <v>4215</v>
      </c>
      <c r="F69" s="1" t="s">
        <v>178</v>
      </c>
      <c r="G69" s="1">
        <v>-153</v>
      </c>
      <c r="H69" s="1">
        <v>-1197</v>
      </c>
      <c r="I69" s="1" t="s">
        <v>178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6">
        <v>0.001</v>
      </c>
      <c r="D70" s="1">
        <v>4011</v>
      </c>
      <c r="E70" s="1">
        <v>4215</v>
      </c>
      <c r="F70" s="1" t="s">
        <v>178</v>
      </c>
      <c r="G70" s="1">
        <v>-167</v>
      </c>
      <c r="H70" s="1">
        <v>-1192</v>
      </c>
      <c r="I70" s="1" t="s">
        <v>178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6">
        <v>0.001</v>
      </c>
      <c r="D71" s="1">
        <v>4011</v>
      </c>
      <c r="E71" s="1">
        <v>4215</v>
      </c>
      <c r="F71" s="1" t="s">
        <v>178</v>
      </c>
      <c r="G71" s="1">
        <v>-320</v>
      </c>
      <c r="H71" s="1">
        <v>-1345</v>
      </c>
      <c r="I71" s="1" t="s">
        <v>178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6">
        <v>0.001</v>
      </c>
      <c r="D72" s="1">
        <v>4011</v>
      </c>
      <c r="E72" s="1">
        <v>4215</v>
      </c>
      <c r="F72" s="1" t="s">
        <v>178</v>
      </c>
      <c r="G72" s="1">
        <v>-263</v>
      </c>
      <c r="H72" s="1">
        <v>-1455</v>
      </c>
      <c r="I72" s="1" t="s">
        <v>178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6">
        <v>0.001</v>
      </c>
      <c r="D73" s="1">
        <v>4011</v>
      </c>
      <c r="E73" s="1">
        <v>4215</v>
      </c>
      <c r="F73" s="1" t="s">
        <v>178</v>
      </c>
      <c r="G73" s="1">
        <v>-174</v>
      </c>
      <c r="H73" s="1">
        <v>-1498</v>
      </c>
      <c r="I73" s="1" t="s">
        <v>178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6">
        <v>0.001</v>
      </c>
      <c r="D74" s="1">
        <v>4011</v>
      </c>
      <c r="E74" s="1">
        <v>4215</v>
      </c>
      <c r="F74" s="1" t="s">
        <v>178</v>
      </c>
      <c r="G74" s="1">
        <v>-320</v>
      </c>
      <c r="H74" s="1">
        <v>-1522</v>
      </c>
      <c r="I74" s="1" t="s">
        <v>178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6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6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6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4:17">
      <c r="N78" s="4">
        <v>43676</v>
      </c>
      <c r="O78">
        <v>-167</v>
      </c>
      <c r="P78">
        <v>30</v>
      </c>
      <c r="Q78">
        <v>229</v>
      </c>
    </row>
    <row r="79" spans="14:17">
      <c r="N79" t="s">
        <v>179</v>
      </c>
      <c r="O79">
        <v>-16349</v>
      </c>
      <c r="P79" t="e">
        <v>#VALUE!</v>
      </c>
      <c r="Q79">
        <v>67712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62"/>
  <sheetViews>
    <sheetView zoomScale="145" zoomScaleNormal="145" workbookViewId="0">
      <pane ySplit="3" topLeftCell="A52" activePane="bottomLeft" state="frozen"/>
      <selection/>
      <selection pane="bottomLeft" activeCell="A60" sqref="A60"/>
    </sheetView>
  </sheetViews>
  <sheetFormatPr defaultColWidth="9" defaultRowHeight="13.5"/>
  <cols>
    <col min="1" max="1" width="10.375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/>
    <col min="18" max="18" width="12.625"/>
    <col min="19" max="19" width="13.75"/>
    <col min="20" max="21" width="12.625"/>
    <col min="23" max="23" width="10.375"/>
    <col min="24" max="26" width="26.625"/>
  </cols>
  <sheetData>
    <row r="1" ht="127" customHeight="1" spans="13:13">
      <c r="M1" s="7" t="s">
        <v>207</v>
      </c>
    </row>
    <row r="2" ht="127" customHeight="1"/>
    <row r="3" ht="40.5" spans="1:26">
      <c r="A3" s="2" t="s">
        <v>2</v>
      </c>
      <c r="B3" s="2" t="s">
        <v>3</v>
      </c>
      <c r="C3" s="3" t="s">
        <v>198</v>
      </c>
      <c r="D3" s="3" t="s">
        <v>199</v>
      </c>
      <c r="E3" s="3" t="s">
        <v>200</v>
      </c>
      <c r="F3" s="3" t="s">
        <v>201</v>
      </c>
      <c r="G3" s="3" t="s">
        <v>202</v>
      </c>
      <c r="H3" s="3" t="s">
        <v>203</v>
      </c>
      <c r="I3" s="3" t="s">
        <v>21</v>
      </c>
      <c r="J3" s="3" t="s">
        <v>204</v>
      </c>
      <c r="K3" s="3" t="s">
        <v>205</v>
      </c>
      <c r="L3" s="3" t="s">
        <v>206</v>
      </c>
      <c r="M3" s="7" t="s">
        <v>207</v>
      </c>
      <c r="N3" s="2" t="s">
        <v>2</v>
      </c>
      <c r="O3" s="2" t="s">
        <v>3</v>
      </c>
      <c r="P3" s="2" t="s">
        <v>220</v>
      </c>
      <c r="Q3" s="9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W3" t="s">
        <v>2</v>
      </c>
      <c r="X3" t="s">
        <v>208</v>
      </c>
      <c r="Y3" t="s">
        <v>209</v>
      </c>
      <c r="Z3" t="s">
        <v>210</v>
      </c>
    </row>
    <row r="4" spans="1:23">
      <c r="A4" s="4">
        <v>43620</v>
      </c>
      <c r="B4" s="5">
        <v>0.813194444444444</v>
      </c>
      <c r="C4" s="6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218</v>
      </c>
      <c r="Q4" s="8">
        <v>0.01</v>
      </c>
      <c r="R4" s="1">
        <v>27608</v>
      </c>
      <c r="S4" s="1">
        <v>33005</v>
      </c>
      <c r="T4" s="1">
        <v>10048</v>
      </c>
      <c r="U4" s="1">
        <v>22957</v>
      </c>
      <c r="W4" t="s">
        <v>177</v>
      </c>
    </row>
    <row r="5" spans="1:26">
      <c r="A5" s="4">
        <v>43621</v>
      </c>
      <c r="B5" s="5">
        <v>0.9375</v>
      </c>
      <c r="C5" s="6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W5" s="4">
        <v>43620</v>
      </c>
      <c r="X5">
        <v>0</v>
      </c>
      <c r="Y5">
        <v>0</v>
      </c>
      <c r="Z5">
        <v>0</v>
      </c>
    </row>
    <row r="6" spans="1:26">
      <c r="A6" s="4">
        <v>43622</v>
      </c>
      <c r="B6" s="5">
        <v>0.815277777777778</v>
      </c>
      <c r="C6" s="6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W6" s="4">
        <v>43621</v>
      </c>
      <c r="X6">
        <v>-1096</v>
      </c>
      <c r="Y6">
        <v>2400</v>
      </c>
      <c r="Z6">
        <v>2400</v>
      </c>
    </row>
    <row r="7" spans="1:26">
      <c r="A7" s="4">
        <v>43623</v>
      </c>
      <c r="B7" s="5">
        <v>0.917361111111111</v>
      </c>
      <c r="C7" s="6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W7" s="4">
        <v>43622</v>
      </c>
      <c r="X7">
        <v>-1964</v>
      </c>
      <c r="Y7">
        <v>4309</v>
      </c>
      <c r="Z7">
        <v>4309</v>
      </c>
    </row>
    <row r="8" spans="1:26">
      <c r="A8" s="4">
        <v>43624</v>
      </c>
      <c r="B8" s="5">
        <v>0.661111111111111</v>
      </c>
      <c r="C8" s="6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W8" s="4">
        <v>43623</v>
      </c>
      <c r="X8">
        <v>-1088</v>
      </c>
      <c r="Y8">
        <v>2270</v>
      </c>
      <c r="Z8">
        <v>6579</v>
      </c>
    </row>
    <row r="9" spans="1:26">
      <c r="A9" s="4">
        <v>43625</v>
      </c>
      <c r="B9" s="5">
        <v>0.686805555555556</v>
      </c>
      <c r="C9" s="6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W9" s="4">
        <v>43624</v>
      </c>
      <c r="X9">
        <v>-1815</v>
      </c>
      <c r="Y9">
        <v>3768</v>
      </c>
      <c r="Z9">
        <v>8077</v>
      </c>
    </row>
    <row r="10" spans="1:26">
      <c r="A10" s="4">
        <v>43626</v>
      </c>
      <c r="B10" s="5">
        <v>0.875</v>
      </c>
      <c r="C10" s="6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W10" s="4">
        <v>43625</v>
      </c>
      <c r="X10">
        <v>-1016</v>
      </c>
      <c r="Y10">
        <v>2142</v>
      </c>
      <c r="Z10">
        <v>10219</v>
      </c>
    </row>
    <row r="11" spans="1:26">
      <c r="A11" s="4">
        <v>43627</v>
      </c>
      <c r="B11" s="5">
        <v>0.676388888888889</v>
      </c>
      <c r="C11" s="6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W11" s="4">
        <v>43626</v>
      </c>
      <c r="X11">
        <v>-1178</v>
      </c>
      <c r="Y11">
        <v>2441</v>
      </c>
      <c r="Z11">
        <v>12812</v>
      </c>
    </row>
    <row r="12" spans="1:26">
      <c r="A12" s="4">
        <v>43628</v>
      </c>
      <c r="W12" s="4">
        <v>43627</v>
      </c>
      <c r="X12">
        <v>-1949</v>
      </c>
      <c r="Y12">
        <v>4078</v>
      </c>
      <c r="Z12">
        <v>14449</v>
      </c>
    </row>
    <row r="13" spans="1:23">
      <c r="A13" s="4">
        <v>43629</v>
      </c>
      <c r="B13" s="5">
        <v>0.705555555555556</v>
      </c>
      <c r="C13" s="6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1" si="1">F13+G13</f>
        <v>4002</v>
      </c>
      <c r="W13" s="4">
        <v>43628</v>
      </c>
    </row>
    <row r="14" spans="1:26">
      <c r="A14" s="4">
        <v>43630</v>
      </c>
      <c r="B14" s="5">
        <v>0.884722222222222</v>
      </c>
      <c r="C14" s="6">
        <v>0.01</v>
      </c>
      <c r="D14" s="1">
        <v>25619</v>
      </c>
      <c r="E14" s="1">
        <v>25121</v>
      </c>
      <c r="F14" s="1" t="s">
        <v>178</v>
      </c>
      <c r="G14" s="1">
        <v>-1011</v>
      </c>
      <c r="H14" s="1">
        <v>13227</v>
      </c>
      <c r="I14" s="1" t="s">
        <v>178</v>
      </c>
      <c r="J14" s="1">
        <v>98000</v>
      </c>
      <c r="K14" s="1">
        <v>499</v>
      </c>
      <c r="L14" s="1" t="e">
        <f t="shared" si="1"/>
        <v>#VALUE!</v>
      </c>
      <c r="W14" s="4">
        <v>43629</v>
      </c>
      <c r="X14">
        <v>-1980</v>
      </c>
      <c r="Y14">
        <v>4002</v>
      </c>
      <c r="Z14">
        <v>16051</v>
      </c>
    </row>
    <row r="15" spans="1:26">
      <c r="A15" s="4">
        <v>43631</v>
      </c>
      <c r="B15" s="5">
        <v>0.858333333333333</v>
      </c>
      <c r="C15" s="6">
        <v>0.01</v>
      </c>
      <c r="D15" s="1">
        <v>25619</v>
      </c>
      <c r="E15" s="1">
        <v>25121</v>
      </c>
      <c r="F15" s="1" t="s">
        <v>178</v>
      </c>
      <c r="G15" s="1">
        <v>-993</v>
      </c>
      <c r="H15" s="1">
        <v>9964</v>
      </c>
      <c r="I15" s="1" t="s">
        <v>178</v>
      </c>
      <c r="J15" s="1">
        <v>98000</v>
      </c>
      <c r="K15" s="1">
        <v>499</v>
      </c>
      <c r="L15" s="1" t="e">
        <f t="shared" si="1"/>
        <v>#VALUE!</v>
      </c>
      <c r="W15" s="4">
        <v>43630</v>
      </c>
      <c r="X15">
        <v>-1011</v>
      </c>
      <c r="Y15" t="e">
        <v>#VALUE!</v>
      </c>
      <c r="Z15">
        <v>13227</v>
      </c>
    </row>
    <row r="16" spans="1:26">
      <c r="A16" s="4">
        <v>43632</v>
      </c>
      <c r="B16" s="5">
        <v>0.596527777777778</v>
      </c>
      <c r="C16" s="6">
        <v>0.01</v>
      </c>
      <c r="D16" s="1">
        <v>25619</v>
      </c>
      <c r="E16" s="1">
        <v>25121</v>
      </c>
      <c r="F16" s="1" t="s">
        <v>178</v>
      </c>
      <c r="G16" s="1">
        <v>-1578</v>
      </c>
      <c r="H16" s="1">
        <v>7718</v>
      </c>
      <c r="I16" s="1" t="s">
        <v>178</v>
      </c>
      <c r="J16" s="1">
        <v>98000</v>
      </c>
      <c r="K16" s="1">
        <v>499</v>
      </c>
      <c r="L16" s="1" t="e">
        <f t="shared" si="1"/>
        <v>#VALUE!</v>
      </c>
      <c r="W16" s="4">
        <v>43631</v>
      </c>
      <c r="X16">
        <v>-993</v>
      </c>
      <c r="Y16" t="e">
        <v>#VALUE!</v>
      </c>
      <c r="Z16">
        <v>9964</v>
      </c>
    </row>
    <row r="17" spans="1:26">
      <c r="A17" s="4">
        <v>43633</v>
      </c>
      <c r="B17" s="5">
        <v>0.560416666666667</v>
      </c>
      <c r="C17" s="6">
        <v>0.01</v>
      </c>
      <c r="D17" s="1">
        <v>25619</v>
      </c>
      <c r="E17" s="1">
        <v>25121</v>
      </c>
      <c r="F17" s="1" t="s">
        <v>178</v>
      </c>
      <c r="G17" s="1">
        <v>-1000</v>
      </c>
      <c r="H17" s="1">
        <v>4587</v>
      </c>
      <c r="I17" s="1" t="s">
        <v>178</v>
      </c>
      <c r="J17" s="1">
        <v>98000</v>
      </c>
      <c r="K17" s="1">
        <v>499</v>
      </c>
      <c r="L17" s="1" t="e">
        <f t="shared" si="1"/>
        <v>#VALUE!</v>
      </c>
      <c r="W17" s="4">
        <v>43632</v>
      </c>
      <c r="X17">
        <v>-1578</v>
      </c>
      <c r="Y17" t="e">
        <v>#VALUE!</v>
      </c>
      <c r="Z17">
        <v>7718</v>
      </c>
    </row>
    <row r="18" spans="1:26">
      <c r="A18" s="4">
        <v>43634</v>
      </c>
      <c r="B18" s="5">
        <v>0.822916666666667</v>
      </c>
      <c r="C18" s="6">
        <v>0.01</v>
      </c>
      <c r="D18" s="1">
        <v>25619</v>
      </c>
      <c r="E18" s="1">
        <v>25121</v>
      </c>
      <c r="F18" s="1" t="s">
        <v>178</v>
      </c>
      <c r="G18" s="1">
        <v>-1293</v>
      </c>
      <c r="H18" s="1">
        <v>853</v>
      </c>
      <c r="I18" s="1" t="s">
        <v>178</v>
      </c>
      <c r="J18" s="1">
        <v>98000</v>
      </c>
      <c r="K18" s="1">
        <v>499</v>
      </c>
      <c r="L18" s="1" t="e">
        <f t="shared" si="1"/>
        <v>#VALUE!</v>
      </c>
      <c r="W18" s="4">
        <v>43633</v>
      </c>
      <c r="X18">
        <v>-1000</v>
      </c>
      <c r="Y18" t="e">
        <v>#VALUE!</v>
      </c>
      <c r="Z18">
        <v>4587</v>
      </c>
    </row>
    <row r="19" spans="1:26">
      <c r="A19" s="4">
        <v>43635</v>
      </c>
      <c r="B19" s="5">
        <v>0.888194444444444</v>
      </c>
      <c r="C19" s="6">
        <v>0.01</v>
      </c>
      <c r="D19" s="1">
        <v>25619</v>
      </c>
      <c r="E19" s="1">
        <v>25121</v>
      </c>
      <c r="F19" s="1" t="s">
        <v>178</v>
      </c>
      <c r="G19" s="1">
        <v>-998</v>
      </c>
      <c r="H19" s="1">
        <v>-1782</v>
      </c>
      <c r="I19" s="1" t="s">
        <v>178</v>
      </c>
      <c r="J19" s="1">
        <v>98000</v>
      </c>
      <c r="K19" s="1">
        <v>499</v>
      </c>
      <c r="L19" s="1" t="e">
        <f t="shared" si="1"/>
        <v>#VALUE!</v>
      </c>
      <c r="W19" s="4">
        <v>43634</v>
      </c>
      <c r="X19">
        <v>-1293</v>
      </c>
      <c r="Y19" t="e">
        <v>#VALUE!</v>
      </c>
      <c r="Z19">
        <v>853</v>
      </c>
    </row>
    <row r="20" spans="1:26">
      <c r="A20" s="4">
        <v>43636</v>
      </c>
      <c r="B20" s="5">
        <v>0.980555555555556</v>
      </c>
      <c r="C20" s="6">
        <v>0.01</v>
      </c>
      <c r="D20" s="1">
        <v>25619</v>
      </c>
      <c r="E20" s="1">
        <v>25121</v>
      </c>
      <c r="F20" s="1" t="s">
        <v>178</v>
      </c>
      <c r="G20" s="1">
        <v>-1149</v>
      </c>
      <c r="H20" s="1">
        <v>-5136</v>
      </c>
      <c r="I20" s="1" t="s">
        <v>178</v>
      </c>
      <c r="J20" s="1">
        <v>98000</v>
      </c>
      <c r="K20" s="1">
        <v>499</v>
      </c>
      <c r="L20" s="1" t="e">
        <f t="shared" si="1"/>
        <v>#VALUE!</v>
      </c>
      <c r="W20" s="4">
        <v>43635</v>
      </c>
      <c r="X20">
        <v>-998</v>
      </c>
      <c r="Y20" t="e">
        <v>#VALUE!</v>
      </c>
      <c r="Z20">
        <v>-1782</v>
      </c>
    </row>
    <row r="21" spans="1:26">
      <c r="A21" s="4">
        <v>43637</v>
      </c>
      <c r="B21" s="5">
        <v>0.775</v>
      </c>
      <c r="C21" s="6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W21" s="4">
        <v>43636</v>
      </c>
      <c r="X21">
        <v>-1149</v>
      </c>
      <c r="Y21" t="e">
        <v>#VALUE!</v>
      </c>
      <c r="Z21">
        <v>-5136</v>
      </c>
    </row>
    <row r="22" spans="1:26">
      <c r="A22" s="4">
        <v>43638</v>
      </c>
      <c r="B22" s="5">
        <v>0.755555555555556</v>
      </c>
      <c r="C22" s="6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W22" s="4">
        <v>43637</v>
      </c>
      <c r="X22">
        <v>-1912</v>
      </c>
      <c r="Y22">
        <v>6625</v>
      </c>
      <c r="Z22">
        <v>745</v>
      </c>
    </row>
    <row r="23" spans="1:26">
      <c r="A23" s="4">
        <v>43639</v>
      </c>
      <c r="B23" s="5">
        <v>0.842361111111111</v>
      </c>
      <c r="C23" s="6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W23" s="4">
        <v>43638</v>
      </c>
      <c r="X23">
        <v>-1733</v>
      </c>
      <c r="Y23">
        <v>3</v>
      </c>
      <c r="Z23">
        <v>1756</v>
      </c>
    </row>
    <row r="24" spans="1:26">
      <c r="A24" s="4">
        <v>43640</v>
      </c>
      <c r="B24" s="5">
        <v>0.761805555555556</v>
      </c>
      <c r="C24" s="6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W24" s="4">
        <v>43639</v>
      </c>
      <c r="X24">
        <v>-973</v>
      </c>
      <c r="Y24">
        <v>68</v>
      </c>
      <c r="Z24">
        <v>2817</v>
      </c>
    </row>
    <row r="25" spans="1:26">
      <c r="A25" s="4">
        <v>43641</v>
      </c>
      <c r="B25" s="5">
        <v>0.672222222222222</v>
      </c>
      <c r="C25" s="6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W25" s="4">
        <v>43640</v>
      </c>
      <c r="X25">
        <v>-1948</v>
      </c>
      <c r="Y25">
        <v>83</v>
      </c>
      <c r="Z25">
        <v>3417</v>
      </c>
    </row>
    <row r="26" spans="1:26">
      <c r="A26" s="4">
        <v>43642</v>
      </c>
      <c r="B26" s="5">
        <v>0.772916666666667</v>
      </c>
      <c r="C26" s="6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W26" s="4">
        <v>43641</v>
      </c>
      <c r="X26">
        <v>-1901</v>
      </c>
      <c r="Y26">
        <v>6</v>
      </c>
      <c r="Z26">
        <v>4408</v>
      </c>
    </row>
    <row r="27" spans="1:26">
      <c r="A27" s="4">
        <v>43643</v>
      </c>
      <c r="B27" s="5">
        <v>0.774305555555556</v>
      </c>
      <c r="C27" s="6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W27" s="4">
        <v>43642</v>
      </c>
      <c r="X27">
        <v>-1084</v>
      </c>
      <c r="Y27">
        <v>115</v>
      </c>
      <c r="Z27">
        <v>5816</v>
      </c>
    </row>
    <row r="28" spans="1:26">
      <c r="A28" s="4">
        <v>43644</v>
      </c>
      <c r="B28" s="5">
        <v>0.797916666666667</v>
      </c>
      <c r="C28" s="6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W28" s="4">
        <v>43643</v>
      </c>
      <c r="X28">
        <v>-2062</v>
      </c>
      <c r="Y28">
        <v>97</v>
      </c>
      <c r="Z28">
        <v>6796</v>
      </c>
    </row>
    <row r="29" spans="1:26">
      <c r="A29" s="4">
        <v>43645</v>
      </c>
      <c r="B29" s="5">
        <v>0.755555555555556</v>
      </c>
      <c r="C29" s="6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W29" s="4">
        <v>43644</v>
      </c>
      <c r="X29">
        <v>-2872</v>
      </c>
      <c r="Y29">
        <v>138</v>
      </c>
      <c r="Z29">
        <v>330</v>
      </c>
    </row>
    <row r="30" spans="1:26">
      <c r="A30" s="4">
        <v>43646</v>
      </c>
      <c r="B30" s="5">
        <v>0.8125</v>
      </c>
      <c r="C30" s="6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W30" s="4">
        <v>43645</v>
      </c>
      <c r="X30">
        <v>-2784</v>
      </c>
      <c r="Y30">
        <v>143</v>
      </c>
      <c r="Z30">
        <v>314</v>
      </c>
    </row>
    <row r="31" spans="1:26">
      <c r="A31" s="4">
        <v>43647</v>
      </c>
      <c r="B31" s="5">
        <v>0.770833333333333</v>
      </c>
      <c r="C31" s="6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W31" s="4">
        <v>43646</v>
      </c>
      <c r="X31">
        <v>-951</v>
      </c>
      <c r="Y31">
        <v>4</v>
      </c>
      <c r="Z31">
        <v>318</v>
      </c>
    </row>
    <row r="32" spans="1:26">
      <c r="A32" s="4">
        <v>43648</v>
      </c>
      <c r="B32" s="5">
        <v>0.611111111111111</v>
      </c>
      <c r="C32" s="6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W32" s="4">
        <v>43647</v>
      </c>
      <c r="X32">
        <v>-1786</v>
      </c>
      <c r="Y32">
        <v>95</v>
      </c>
      <c r="Z32">
        <v>341</v>
      </c>
    </row>
    <row r="33" spans="1:26">
      <c r="A33" s="4">
        <v>43649</v>
      </c>
      <c r="B33" s="5">
        <v>0.807638888888889</v>
      </c>
      <c r="C33" s="6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W33" s="4">
        <v>43648</v>
      </c>
      <c r="X33">
        <v>-1594</v>
      </c>
      <c r="Y33">
        <v>93</v>
      </c>
      <c r="Z33">
        <v>328</v>
      </c>
    </row>
    <row r="34" spans="1:26">
      <c r="A34" s="4">
        <v>43650</v>
      </c>
      <c r="B34" s="5">
        <v>0.777777777777778</v>
      </c>
      <c r="C34" s="6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W34" s="4">
        <v>43649</v>
      </c>
      <c r="X34">
        <v>-919</v>
      </c>
      <c r="Y34">
        <v>-18</v>
      </c>
      <c r="Z34">
        <v>319</v>
      </c>
    </row>
    <row r="35" spans="1:26">
      <c r="A35" s="4">
        <v>43651</v>
      </c>
      <c r="B35" s="5">
        <v>0.873611111111111</v>
      </c>
      <c r="C35" s="6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W35" s="4">
        <v>43650</v>
      </c>
      <c r="X35">
        <v>-910</v>
      </c>
      <c r="Y35">
        <v>-31</v>
      </c>
      <c r="Z35">
        <v>173</v>
      </c>
    </row>
    <row r="36" spans="1:26">
      <c r="A36" s="4">
        <v>43652</v>
      </c>
      <c r="B36" s="5">
        <v>0.790972222222222</v>
      </c>
      <c r="C36" s="6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W36" s="4">
        <v>43651</v>
      </c>
      <c r="X36">
        <v>-1070</v>
      </c>
      <c r="Y36">
        <v>180</v>
      </c>
      <c r="Z36">
        <v>371</v>
      </c>
    </row>
    <row r="37" spans="1:26">
      <c r="A37" s="4">
        <v>43653</v>
      </c>
      <c r="B37" s="5">
        <v>0.499305555555556</v>
      </c>
      <c r="C37" s="6">
        <v>0.01</v>
      </c>
      <c r="D37" s="1">
        <v>23599</v>
      </c>
      <c r="E37" s="1">
        <v>25121</v>
      </c>
      <c r="F37" s="1" t="s">
        <v>178</v>
      </c>
      <c r="G37" s="1">
        <v>-1409</v>
      </c>
      <c r="H37" s="1">
        <v>-342</v>
      </c>
      <c r="I37" s="1" t="s">
        <v>178</v>
      </c>
      <c r="J37" s="1">
        <v>88000</v>
      </c>
      <c r="K37" s="1">
        <v>-1521</v>
      </c>
      <c r="L37" s="1" t="e">
        <f t="shared" si="1"/>
        <v>#VALUE!</v>
      </c>
      <c r="W37" s="4">
        <v>43652</v>
      </c>
      <c r="X37">
        <v>-1877</v>
      </c>
      <c r="Y37">
        <v>212</v>
      </c>
      <c r="Z37">
        <v>247</v>
      </c>
    </row>
    <row r="38" spans="1:26">
      <c r="A38" s="4">
        <v>43654</v>
      </c>
      <c r="B38" s="5">
        <v>0.829861111111111</v>
      </c>
      <c r="C38" s="6">
        <v>0.01</v>
      </c>
      <c r="D38" s="1">
        <v>23599</v>
      </c>
      <c r="E38" s="1">
        <v>25121</v>
      </c>
      <c r="F38" s="1" t="s">
        <v>178</v>
      </c>
      <c r="G38" s="1">
        <v>-1052</v>
      </c>
      <c r="H38" s="1">
        <v>-1398</v>
      </c>
      <c r="I38" s="1" t="s">
        <v>178</v>
      </c>
      <c r="J38" s="1">
        <v>88000</v>
      </c>
      <c r="K38" s="1">
        <v>-1521</v>
      </c>
      <c r="L38" s="1" t="e">
        <f t="shared" si="1"/>
        <v>#VALUE!</v>
      </c>
      <c r="W38" s="4">
        <v>43653</v>
      </c>
      <c r="X38">
        <v>-1409</v>
      </c>
      <c r="Y38" t="e">
        <v>#VALUE!</v>
      </c>
      <c r="Z38">
        <v>-342</v>
      </c>
    </row>
    <row r="39" spans="1:26">
      <c r="A39" s="4">
        <v>43655</v>
      </c>
      <c r="B39" s="5">
        <v>0.725694444444444</v>
      </c>
      <c r="C39" s="6">
        <v>0.01</v>
      </c>
      <c r="D39" s="1">
        <v>23599</v>
      </c>
      <c r="E39" s="1">
        <v>25121</v>
      </c>
      <c r="F39" s="1" t="s">
        <v>178</v>
      </c>
      <c r="G39" s="1">
        <v>-909</v>
      </c>
      <c r="H39" s="1">
        <v>-2398</v>
      </c>
      <c r="I39" s="1" t="s">
        <v>178</v>
      </c>
      <c r="J39" s="1">
        <v>88000</v>
      </c>
      <c r="K39" s="1">
        <v>-1521</v>
      </c>
      <c r="L39" s="1" t="e">
        <f t="shared" si="1"/>
        <v>#VALUE!</v>
      </c>
      <c r="W39" s="4">
        <v>43654</v>
      </c>
      <c r="X39">
        <v>-1052</v>
      </c>
      <c r="Y39" t="e">
        <v>#VALUE!</v>
      </c>
      <c r="Z39">
        <v>-1398</v>
      </c>
    </row>
    <row r="40" spans="1:26">
      <c r="A40" s="4">
        <v>43656</v>
      </c>
      <c r="B40" s="5">
        <v>0.804166666666667</v>
      </c>
      <c r="C40" s="6">
        <v>0.01</v>
      </c>
      <c r="D40" s="1">
        <v>23599</v>
      </c>
      <c r="E40" s="1">
        <v>25121</v>
      </c>
      <c r="F40" s="1" t="s">
        <v>178</v>
      </c>
      <c r="G40" s="1">
        <v>-859</v>
      </c>
      <c r="H40" s="1">
        <v>-3259</v>
      </c>
      <c r="I40" s="1" t="s">
        <v>178</v>
      </c>
      <c r="J40" s="1">
        <v>88000</v>
      </c>
      <c r="K40" s="1">
        <v>-1521</v>
      </c>
      <c r="L40" s="1" t="e">
        <f t="shared" si="1"/>
        <v>#VALUE!</v>
      </c>
      <c r="W40" s="4">
        <v>43655</v>
      </c>
      <c r="X40">
        <v>-909</v>
      </c>
      <c r="Y40" t="e">
        <v>#VALUE!</v>
      </c>
      <c r="Z40">
        <v>-2398</v>
      </c>
    </row>
    <row r="41" spans="1:26">
      <c r="A41" s="4">
        <v>43657</v>
      </c>
      <c r="B41" s="5">
        <v>0.800694444444444</v>
      </c>
      <c r="C41" s="6">
        <v>0.01</v>
      </c>
      <c r="D41" s="1">
        <v>23599</v>
      </c>
      <c r="E41" s="1">
        <v>25121</v>
      </c>
      <c r="F41" s="1" t="s">
        <v>178</v>
      </c>
      <c r="G41" s="1">
        <v>-1727</v>
      </c>
      <c r="H41" s="1">
        <v>-4109</v>
      </c>
      <c r="I41" s="1" t="s">
        <v>178</v>
      </c>
      <c r="J41" s="1">
        <v>88000</v>
      </c>
      <c r="K41" s="1">
        <v>-1521</v>
      </c>
      <c r="L41" s="1" t="e">
        <f t="shared" si="1"/>
        <v>#VALUE!</v>
      </c>
      <c r="W41" s="4">
        <v>43656</v>
      </c>
      <c r="X41">
        <v>-859</v>
      </c>
      <c r="Y41" t="e">
        <v>#VALUE!</v>
      </c>
      <c r="Z41">
        <v>-3259</v>
      </c>
    </row>
    <row r="42" spans="1:26">
      <c r="A42" s="4">
        <v>43658</v>
      </c>
      <c r="B42" s="5">
        <v>0.825</v>
      </c>
      <c r="C42" s="6">
        <v>0.01</v>
      </c>
      <c r="D42" s="1">
        <v>23599</v>
      </c>
      <c r="E42" s="1">
        <v>25121</v>
      </c>
      <c r="F42" s="1" t="s">
        <v>178</v>
      </c>
      <c r="G42" s="1">
        <v>-987</v>
      </c>
      <c r="H42" s="1">
        <v>-5065</v>
      </c>
      <c r="I42" s="1" t="s">
        <v>178</v>
      </c>
      <c r="J42" s="1">
        <v>88000</v>
      </c>
      <c r="K42" s="1">
        <v>-1521</v>
      </c>
      <c r="L42" s="1" t="e">
        <f t="shared" si="1"/>
        <v>#VALUE!</v>
      </c>
      <c r="W42" s="4">
        <v>43657</v>
      </c>
      <c r="X42">
        <v>-1727</v>
      </c>
      <c r="Y42" t="e">
        <v>#VALUE!</v>
      </c>
      <c r="Z42">
        <v>-4109</v>
      </c>
    </row>
    <row r="43" spans="1:26">
      <c r="A43" s="4">
        <v>43659</v>
      </c>
      <c r="B43" s="5">
        <v>0.83125</v>
      </c>
      <c r="C43" s="6">
        <v>0.01</v>
      </c>
      <c r="D43" s="1">
        <v>23599</v>
      </c>
      <c r="E43" s="1">
        <v>25121</v>
      </c>
      <c r="F43" s="1" t="s">
        <v>178</v>
      </c>
      <c r="G43" s="1">
        <v>-1137</v>
      </c>
      <c r="H43" s="1">
        <v>-6098</v>
      </c>
      <c r="I43" s="1" t="s">
        <v>178</v>
      </c>
      <c r="J43" s="1">
        <v>88000</v>
      </c>
      <c r="K43" s="1">
        <v>-1521</v>
      </c>
      <c r="L43" s="1" t="e">
        <f t="shared" si="1"/>
        <v>#VALUE!</v>
      </c>
      <c r="W43" s="4">
        <v>43658</v>
      </c>
      <c r="X43">
        <v>-987</v>
      </c>
      <c r="Y43" t="e">
        <v>#VALUE!</v>
      </c>
      <c r="Z43">
        <v>-5065</v>
      </c>
    </row>
    <row r="44" spans="1:26">
      <c r="A44" s="4">
        <v>43660</v>
      </c>
      <c r="B44" s="5">
        <v>0.689583333333333</v>
      </c>
      <c r="C44" s="6">
        <v>0.01</v>
      </c>
      <c r="D44" s="1">
        <v>23599</v>
      </c>
      <c r="E44" s="1">
        <v>25121</v>
      </c>
      <c r="F44" s="1" t="s">
        <v>178</v>
      </c>
      <c r="G44" s="1">
        <v>-1668</v>
      </c>
      <c r="H44" s="1">
        <v>-6945</v>
      </c>
      <c r="I44" s="1" t="s">
        <v>178</v>
      </c>
      <c r="J44" s="1">
        <v>88000</v>
      </c>
      <c r="K44" s="1">
        <v>-1521</v>
      </c>
      <c r="L44" s="1" t="e">
        <f t="shared" si="1"/>
        <v>#VALUE!</v>
      </c>
      <c r="W44" s="4">
        <v>43659</v>
      </c>
      <c r="X44">
        <v>-1137</v>
      </c>
      <c r="Y44" t="e">
        <v>#VALUE!</v>
      </c>
      <c r="Z44">
        <v>-6098</v>
      </c>
    </row>
    <row r="45" spans="1:26">
      <c r="A45" s="4">
        <v>43661</v>
      </c>
      <c r="B45" s="5">
        <v>0.840972222222222</v>
      </c>
      <c r="C45" s="6">
        <v>0.01</v>
      </c>
      <c r="D45" s="1">
        <v>23599</v>
      </c>
      <c r="E45" s="1">
        <v>25121</v>
      </c>
      <c r="F45" s="1" t="s">
        <v>178</v>
      </c>
      <c r="G45" s="1">
        <v>-1010</v>
      </c>
      <c r="H45" s="1">
        <v>-7353</v>
      </c>
      <c r="I45" s="1" t="s">
        <v>178</v>
      </c>
      <c r="J45" s="1">
        <v>88000</v>
      </c>
      <c r="K45" s="1">
        <v>-1521</v>
      </c>
      <c r="L45" s="1" t="e">
        <f t="shared" si="1"/>
        <v>#VALUE!</v>
      </c>
      <c r="W45" s="4">
        <v>43660</v>
      </c>
      <c r="X45">
        <v>-1668</v>
      </c>
      <c r="Y45" t="e">
        <v>#VALUE!</v>
      </c>
      <c r="Z45">
        <v>-6945</v>
      </c>
    </row>
    <row r="46" spans="1:26">
      <c r="A46" s="4">
        <v>43662</v>
      </c>
      <c r="B46" s="5">
        <v>0.84375</v>
      </c>
      <c r="C46" s="6">
        <v>0.01</v>
      </c>
      <c r="D46" s="1">
        <v>23599</v>
      </c>
      <c r="E46" s="1">
        <v>25121</v>
      </c>
      <c r="F46" s="1" t="s">
        <v>178</v>
      </c>
      <c r="G46" s="1">
        <v>-869</v>
      </c>
      <c r="H46" s="1">
        <v>-6987</v>
      </c>
      <c r="I46" s="1" t="s">
        <v>178</v>
      </c>
      <c r="J46" s="1">
        <v>88000</v>
      </c>
      <c r="K46" s="1">
        <v>-1521</v>
      </c>
      <c r="L46" s="1" t="e">
        <f t="shared" si="1"/>
        <v>#VALUE!</v>
      </c>
      <c r="W46" s="4">
        <v>43661</v>
      </c>
      <c r="X46">
        <v>-1010</v>
      </c>
      <c r="Y46" t="e">
        <v>#VALUE!</v>
      </c>
      <c r="Z46">
        <v>-7353</v>
      </c>
    </row>
    <row r="47" spans="1:26">
      <c r="A47" s="4">
        <v>43663</v>
      </c>
      <c r="B47" s="5">
        <v>0.78125</v>
      </c>
      <c r="C47" s="6">
        <v>0.01</v>
      </c>
      <c r="D47" s="1">
        <v>23599</v>
      </c>
      <c r="E47" s="1">
        <v>25121</v>
      </c>
      <c r="F47" s="1" t="s">
        <v>178</v>
      </c>
      <c r="G47" s="1">
        <v>-1709</v>
      </c>
      <c r="H47" s="1">
        <v>-7101</v>
      </c>
      <c r="I47" s="1" t="s">
        <v>178</v>
      </c>
      <c r="J47" s="1">
        <v>88000</v>
      </c>
      <c r="K47" s="1">
        <v>-1521</v>
      </c>
      <c r="L47" s="1" t="e">
        <f t="shared" si="1"/>
        <v>#VALUE!</v>
      </c>
      <c r="W47" s="4">
        <v>43662</v>
      </c>
      <c r="X47">
        <v>-869</v>
      </c>
      <c r="Y47" t="e">
        <v>#VALUE!</v>
      </c>
      <c r="Z47">
        <v>-6987</v>
      </c>
    </row>
    <row r="48" spans="1:26">
      <c r="A48" s="4">
        <v>43664</v>
      </c>
      <c r="B48" s="5">
        <v>0.65625</v>
      </c>
      <c r="C48" s="6">
        <v>0.01</v>
      </c>
      <c r="D48" s="1">
        <v>23599</v>
      </c>
      <c r="E48" s="1">
        <v>25121</v>
      </c>
      <c r="F48" s="1" t="s">
        <v>178</v>
      </c>
      <c r="G48" s="1">
        <v>-1611</v>
      </c>
      <c r="H48" s="1">
        <v>-7013</v>
      </c>
      <c r="I48" s="1" t="s">
        <v>178</v>
      </c>
      <c r="J48" s="1">
        <v>88000</v>
      </c>
      <c r="K48" s="1">
        <v>-1521</v>
      </c>
      <c r="L48" s="1" t="e">
        <f t="shared" si="1"/>
        <v>#VALUE!</v>
      </c>
      <c r="W48" s="4">
        <v>43663</v>
      </c>
      <c r="X48">
        <v>-1709</v>
      </c>
      <c r="Y48" t="e">
        <v>#VALUE!</v>
      </c>
      <c r="Z48">
        <v>-7101</v>
      </c>
    </row>
    <row r="49" spans="1:26">
      <c r="A49" s="4">
        <v>43665</v>
      </c>
      <c r="B49" s="5">
        <v>0.713888888888889</v>
      </c>
      <c r="C49" s="6">
        <v>0.01</v>
      </c>
      <c r="D49" s="1">
        <v>23599</v>
      </c>
      <c r="E49" s="1">
        <v>25121</v>
      </c>
      <c r="F49" s="1" t="s">
        <v>178</v>
      </c>
      <c r="G49" s="1">
        <v>-899</v>
      </c>
      <c r="H49" s="1">
        <v>-6861</v>
      </c>
      <c r="I49" s="1" t="s">
        <v>178</v>
      </c>
      <c r="J49" s="1">
        <v>88000</v>
      </c>
      <c r="K49" s="1">
        <v>-1521</v>
      </c>
      <c r="L49" s="1" t="e">
        <f t="shared" si="1"/>
        <v>#VALUE!</v>
      </c>
      <c r="W49" s="4">
        <v>43664</v>
      </c>
      <c r="X49">
        <v>-1611</v>
      </c>
      <c r="Y49" t="e">
        <v>#VALUE!</v>
      </c>
      <c r="Z49">
        <v>-7013</v>
      </c>
    </row>
    <row r="50" spans="1:26">
      <c r="A50" s="4">
        <v>43666</v>
      </c>
      <c r="B50" s="5">
        <v>0.540972222222222</v>
      </c>
      <c r="C50" s="6">
        <v>0.01</v>
      </c>
      <c r="D50" s="1">
        <v>23599</v>
      </c>
      <c r="E50" s="1">
        <v>25121</v>
      </c>
      <c r="F50" s="1" t="s">
        <v>178</v>
      </c>
      <c r="G50" s="1">
        <v>-931</v>
      </c>
      <c r="H50" s="1">
        <v>-6805</v>
      </c>
      <c r="I50" s="1" t="s">
        <v>178</v>
      </c>
      <c r="J50" s="1">
        <v>88000</v>
      </c>
      <c r="K50" s="1">
        <v>-1521</v>
      </c>
      <c r="L50" s="1" t="e">
        <f t="shared" si="1"/>
        <v>#VALUE!</v>
      </c>
      <c r="W50" s="4">
        <v>43665</v>
      </c>
      <c r="X50">
        <v>-899</v>
      </c>
      <c r="Y50" t="e">
        <v>#VALUE!</v>
      </c>
      <c r="Z50">
        <v>-6861</v>
      </c>
    </row>
    <row r="51" spans="1:26">
      <c r="A51" s="4">
        <v>43667</v>
      </c>
      <c r="B51" s="5">
        <v>0.666666666666667</v>
      </c>
      <c r="C51" s="6">
        <v>0.01</v>
      </c>
      <c r="D51" s="1">
        <v>23599</v>
      </c>
      <c r="E51" s="1">
        <v>25121</v>
      </c>
      <c r="F51" s="1" t="s">
        <v>178</v>
      </c>
      <c r="G51" s="1">
        <v>-997</v>
      </c>
      <c r="H51" s="1">
        <v>-6949</v>
      </c>
      <c r="I51" s="1" t="s">
        <v>178</v>
      </c>
      <c r="J51" s="1">
        <v>88000</v>
      </c>
      <c r="K51" s="1">
        <v>-1521</v>
      </c>
      <c r="L51" s="1" t="e">
        <f t="shared" si="1"/>
        <v>#VALUE!</v>
      </c>
      <c r="W51" s="4">
        <v>43666</v>
      </c>
      <c r="X51">
        <v>-931</v>
      </c>
      <c r="Y51" t="e">
        <v>#VALUE!</v>
      </c>
      <c r="Z51">
        <v>-6805</v>
      </c>
    </row>
    <row r="52" spans="1:26">
      <c r="A52" s="4">
        <v>43668</v>
      </c>
      <c r="B52" s="5">
        <v>0.693055555555556</v>
      </c>
      <c r="C52" s="6">
        <v>0.01</v>
      </c>
      <c r="D52" s="1">
        <v>23599</v>
      </c>
      <c r="E52" s="1">
        <v>25121</v>
      </c>
      <c r="F52" s="1" t="s">
        <v>178</v>
      </c>
      <c r="G52" s="1">
        <v>-902</v>
      </c>
      <c r="H52" s="1">
        <v>-7036</v>
      </c>
      <c r="I52" s="1" t="s">
        <v>178</v>
      </c>
      <c r="J52" s="1">
        <v>88000</v>
      </c>
      <c r="K52" s="1">
        <v>-1521</v>
      </c>
      <c r="L52" s="1" t="e">
        <f t="shared" si="1"/>
        <v>#VALUE!</v>
      </c>
      <c r="W52" s="4">
        <v>43667</v>
      </c>
      <c r="X52">
        <v>-997</v>
      </c>
      <c r="Y52" t="e">
        <v>#VALUE!</v>
      </c>
      <c r="Z52">
        <v>-6949</v>
      </c>
    </row>
    <row r="53" spans="1:26">
      <c r="A53" s="4">
        <v>43669</v>
      </c>
      <c r="B53" s="5">
        <v>0.803472222222222</v>
      </c>
      <c r="C53" s="6">
        <v>0.01</v>
      </c>
      <c r="D53" s="1">
        <v>23599</v>
      </c>
      <c r="E53" s="1">
        <v>25121</v>
      </c>
      <c r="F53" s="1" t="s">
        <v>178</v>
      </c>
      <c r="G53" s="1">
        <v>-983</v>
      </c>
      <c r="H53" s="1">
        <v>-7009</v>
      </c>
      <c r="I53" s="1" t="s">
        <v>178</v>
      </c>
      <c r="J53" s="1">
        <v>88000</v>
      </c>
      <c r="K53" s="1">
        <v>-1521</v>
      </c>
      <c r="L53" s="1" t="e">
        <f t="shared" si="1"/>
        <v>#VALUE!</v>
      </c>
      <c r="W53" s="4">
        <v>43668</v>
      </c>
      <c r="X53">
        <v>-902</v>
      </c>
      <c r="Y53" t="e">
        <v>#VALUE!</v>
      </c>
      <c r="Z53">
        <v>-7036</v>
      </c>
    </row>
    <row r="54" spans="1:26">
      <c r="A54" s="4">
        <v>43670</v>
      </c>
      <c r="B54" s="5">
        <v>0.830555555555556</v>
      </c>
      <c r="C54" s="6">
        <v>0.01</v>
      </c>
      <c r="D54" s="1">
        <v>23599</v>
      </c>
      <c r="E54" s="1">
        <v>25121</v>
      </c>
      <c r="F54" s="1" t="s">
        <v>178</v>
      </c>
      <c r="G54" s="1">
        <v>-1883</v>
      </c>
      <c r="H54" s="1">
        <v>-7909</v>
      </c>
      <c r="I54" s="1" t="s">
        <v>178</v>
      </c>
      <c r="J54" s="1">
        <v>88000</v>
      </c>
      <c r="K54" s="1">
        <v>-1521</v>
      </c>
      <c r="L54" s="1" t="e">
        <f t="shared" si="1"/>
        <v>#VALUE!</v>
      </c>
      <c r="W54" s="4">
        <v>43669</v>
      </c>
      <c r="X54">
        <v>-983</v>
      </c>
      <c r="Y54" t="e">
        <v>#VALUE!</v>
      </c>
      <c r="Z54">
        <v>-7009</v>
      </c>
    </row>
    <row r="55" spans="1:26">
      <c r="A55" s="4">
        <v>43671</v>
      </c>
      <c r="B55" s="5">
        <v>0.590972222222222</v>
      </c>
      <c r="C55" s="6">
        <v>0.01</v>
      </c>
      <c r="D55" s="1">
        <v>23599</v>
      </c>
      <c r="E55" s="1">
        <v>25121</v>
      </c>
      <c r="F55" s="1" t="s">
        <v>178</v>
      </c>
      <c r="G55" s="1">
        <v>-1547</v>
      </c>
      <c r="H55" s="1">
        <v>-8556</v>
      </c>
      <c r="I55" s="1" t="s">
        <v>178</v>
      </c>
      <c r="J55" s="1">
        <v>88000</v>
      </c>
      <c r="K55" s="1">
        <v>-1521</v>
      </c>
      <c r="L55" s="1" t="e">
        <f t="shared" si="1"/>
        <v>#VALUE!</v>
      </c>
      <c r="W55" s="4">
        <v>43670</v>
      </c>
      <c r="X55">
        <v>-1883</v>
      </c>
      <c r="Y55" t="e">
        <v>#VALUE!</v>
      </c>
      <c r="Z55">
        <v>-7909</v>
      </c>
    </row>
    <row r="56" spans="1:26">
      <c r="A56" s="4">
        <v>43672</v>
      </c>
      <c r="B56" s="5">
        <v>0.726388888888889</v>
      </c>
      <c r="C56" s="6">
        <v>0.01</v>
      </c>
      <c r="D56" s="1">
        <v>23599</v>
      </c>
      <c r="E56" s="1">
        <v>25121</v>
      </c>
      <c r="F56" s="1" t="s">
        <v>178</v>
      </c>
      <c r="G56" s="1">
        <v>-1022</v>
      </c>
      <c r="H56" s="1">
        <v>-8807</v>
      </c>
      <c r="I56" s="1" t="s">
        <v>178</v>
      </c>
      <c r="J56" s="1">
        <v>88000</v>
      </c>
      <c r="K56" s="1">
        <v>-1521</v>
      </c>
      <c r="L56" s="1" t="e">
        <f t="shared" si="1"/>
        <v>#VALUE!</v>
      </c>
      <c r="W56" s="4">
        <v>43671</v>
      </c>
      <c r="X56">
        <v>-1547</v>
      </c>
      <c r="Y56" t="e">
        <v>#VALUE!</v>
      </c>
      <c r="Z56">
        <v>-8556</v>
      </c>
    </row>
    <row r="57" spans="1:26">
      <c r="A57" s="4">
        <v>43672</v>
      </c>
      <c r="B57" s="5">
        <v>0.734027777777778</v>
      </c>
      <c r="C57" s="6">
        <v>0.01</v>
      </c>
      <c r="D57" s="1">
        <v>23599</v>
      </c>
      <c r="E57" s="1">
        <v>25121</v>
      </c>
      <c r="F57" s="1" t="s">
        <v>178</v>
      </c>
      <c r="G57" s="1">
        <v>-1022</v>
      </c>
      <c r="H57" s="1">
        <v>-8807</v>
      </c>
      <c r="I57" s="1" t="s">
        <v>178</v>
      </c>
      <c r="J57" s="1">
        <v>88000</v>
      </c>
      <c r="K57" s="1">
        <v>-1521</v>
      </c>
      <c r="L57" s="1" t="e">
        <f t="shared" si="1"/>
        <v>#VALUE!</v>
      </c>
      <c r="W57" s="4">
        <v>43672</v>
      </c>
      <c r="X57">
        <v>-2044</v>
      </c>
      <c r="Y57" t="e">
        <v>#VALUE!</v>
      </c>
      <c r="Z57">
        <v>-17614</v>
      </c>
    </row>
    <row r="58" spans="1:26">
      <c r="A58" s="4">
        <v>43673</v>
      </c>
      <c r="B58" s="5">
        <v>0.722916666666667</v>
      </c>
      <c r="C58" s="6">
        <v>0.01</v>
      </c>
      <c r="D58" s="1">
        <v>23599</v>
      </c>
      <c r="E58" s="1">
        <v>25121</v>
      </c>
      <c r="F58" s="1" t="s">
        <v>178</v>
      </c>
      <c r="G58" s="1">
        <v>-1884</v>
      </c>
      <c r="H58" s="1">
        <v>-8770</v>
      </c>
      <c r="I58" s="1" t="s">
        <v>178</v>
      </c>
      <c r="J58" s="1">
        <v>88000</v>
      </c>
      <c r="K58" s="1">
        <v>-1521</v>
      </c>
      <c r="L58" s="1" t="e">
        <f t="shared" si="1"/>
        <v>#VALUE!</v>
      </c>
      <c r="W58" s="4">
        <v>43673</v>
      </c>
      <c r="X58">
        <v>-1884</v>
      </c>
      <c r="Y58" t="e">
        <v>#VALUE!</v>
      </c>
      <c r="Z58">
        <v>-8770</v>
      </c>
    </row>
    <row r="59" spans="1:26">
      <c r="A59" s="4">
        <v>43674</v>
      </c>
      <c r="B59" s="5">
        <v>0.684027777777778</v>
      </c>
      <c r="C59" s="6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W59" s="4">
        <v>43674</v>
      </c>
      <c r="X59">
        <v>-1720</v>
      </c>
      <c r="Y59">
        <v>5534</v>
      </c>
      <c r="Z59">
        <v>-1626</v>
      </c>
    </row>
    <row r="60" spans="1:26">
      <c r="A60" s="4">
        <v>43675</v>
      </c>
      <c r="B60" s="5">
        <v>0.677777777777778</v>
      </c>
      <c r="C60" s="6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W60" s="4">
        <v>43675</v>
      </c>
      <c r="X60">
        <v>-1550</v>
      </c>
      <c r="Y60">
        <v>69</v>
      </c>
      <c r="Z60">
        <v>-623</v>
      </c>
    </row>
    <row r="61" spans="1:26">
      <c r="A61" s="4">
        <v>43676</v>
      </c>
      <c r="B61" s="5">
        <v>0.822222222222222</v>
      </c>
      <c r="C61" s="6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W61" s="4">
        <v>43676</v>
      </c>
      <c r="X61">
        <v>-984</v>
      </c>
      <c r="Y61">
        <v>171</v>
      </c>
      <c r="Z61">
        <v>450</v>
      </c>
    </row>
    <row r="62" spans="23:26">
      <c r="W62" t="s">
        <v>179</v>
      </c>
      <c r="X62">
        <v>-77755</v>
      </c>
      <c r="Y62" t="e">
        <v>#VALUE!</v>
      </c>
      <c r="Z62">
        <v>-4553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57"/>
  <sheetViews>
    <sheetView zoomScale="145" zoomScaleNormal="145" workbookViewId="0">
      <pane ySplit="3" topLeftCell="A50" activePane="bottomLeft" state="frozen"/>
      <selection/>
      <selection pane="bottomLeft" activeCell="A57" sqref="A57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3.7833333333333" style="1" customWidth="1"/>
    <col min="12" max="12" width="11.5" customWidth="1"/>
    <col min="14" max="14" width="10.375"/>
    <col min="18" max="18" width="12.625"/>
    <col min="19" max="20" width="13.75"/>
    <col min="21" max="21" width="12.625"/>
    <col min="23" max="23" width="10.375"/>
    <col min="24" max="27" width="26.625"/>
  </cols>
  <sheetData>
    <row r="1" ht="129" customHeight="1" spans="13:13">
      <c r="M1" s="7" t="s">
        <v>207</v>
      </c>
    </row>
    <row r="2" ht="129" customHeight="1"/>
    <row r="3" ht="40.5" spans="1:26">
      <c r="A3" s="2" t="s">
        <v>2</v>
      </c>
      <c r="B3" s="2" t="s">
        <v>3</v>
      </c>
      <c r="C3" s="3" t="s">
        <v>198</v>
      </c>
      <c r="D3" s="3" t="s">
        <v>199</v>
      </c>
      <c r="E3" s="3" t="s">
        <v>200</v>
      </c>
      <c r="F3" s="3" t="s">
        <v>201</v>
      </c>
      <c r="G3" s="3" t="s">
        <v>202</v>
      </c>
      <c r="H3" s="3" t="s">
        <v>203</v>
      </c>
      <c r="I3" s="3" t="s">
        <v>21</v>
      </c>
      <c r="J3" s="3" t="s">
        <v>204</v>
      </c>
      <c r="K3" s="3" t="s">
        <v>205</v>
      </c>
      <c r="L3" s="3" t="s">
        <v>206</v>
      </c>
      <c r="M3" s="11" t="s">
        <v>232</v>
      </c>
      <c r="N3" s="2" t="s">
        <v>2</v>
      </c>
      <c r="O3" s="2" t="s">
        <v>3</v>
      </c>
      <c r="P3" s="2" t="s">
        <v>220</v>
      </c>
      <c r="Q3" s="9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W3" t="s">
        <v>2</v>
      </c>
      <c r="X3" t="s">
        <v>208</v>
      </c>
      <c r="Y3" t="s">
        <v>209</v>
      </c>
      <c r="Z3" t="s">
        <v>210</v>
      </c>
    </row>
    <row r="4" spans="1:23">
      <c r="A4" s="4">
        <v>43625</v>
      </c>
      <c r="B4" s="5">
        <v>0.690972222222222</v>
      </c>
      <c r="C4" s="6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5" si="0">F4+G4</f>
        <v>0</v>
      </c>
      <c r="M4" s="12" t="s">
        <v>233</v>
      </c>
      <c r="N4" s="4">
        <v>43625</v>
      </c>
      <c r="O4" s="5">
        <v>0.673611111111111</v>
      </c>
      <c r="P4" t="s">
        <v>218</v>
      </c>
      <c r="Q4" s="8">
        <v>0.01</v>
      </c>
      <c r="R4" s="1">
        <v>8668</v>
      </c>
      <c r="S4" s="1">
        <v>9251</v>
      </c>
      <c r="T4" s="1">
        <v>3157</v>
      </c>
      <c r="U4" s="1">
        <v>6094</v>
      </c>
      <c r="W4" t="s">
        <v>177</v>
      </c>
    </row>
    <row r="5" spans="1:26">
      <c r="A5" s="4">
        <v>43626</v>
      </c>
      <c r="B5" s="5">
        <v>0.877777777777778</v>
      </c>
      <c r="C5" s="6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2"/>
      <c r="W5" s="4">
        <v>43625</v>
      </c>
      <c r="X5">
        <v>0</v>
      </c>
      <c r="Y5">
        <v>0</v>
      </c>
      <c r="Z5">
        <v>0</v>
      </c>
    </row>
    <row r="6" spans="1:26">
      <c r="A6" s="4">
        <v>43627</v>
      </c>
      <c r="B6" s="5">
        <v>0.680555555555556</v>
      </c>
      <c r="C6" s="6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2"/>
      <c r="W6" s="4">
        <v>43626</v>
      </c>
      <c r="X6">
        <v>-357</v>
      </c>
      <c r="Y6">
        <v>732</v>
      </c>
      <c r="Z6">
        <v>732</v>
      </c>
    </row>
    <row r="7" spans="1:26">
      <c r="A7" s="4">
        <v>43628</v>
      </c>
      <c r="M7" s="12"/>
      <c r="W7" s="4">
        <v>43627</v>
      </c>
      <c r="X7">
        <v>-540</v>
      </c>
      <c r="Y7">
        <v>1316</v>
      </c>
      <c r="Z7">
        <v>1316</v>
      </c>
    </row>
    <row r="8" spans="1:23">
      <c r="A8" s="4">
        <v>43629</v>
      </c>
      <c r="B8" s="5">
        <v>0.711111111111111</v>
      </c>
      <c r="C8" s="6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2"/>
      <c r="W8" s="4">
        <v>43628</v>
      </c>
    </row>
    <row r="9" spans="1:26">
      <c r="A9" s="4">
        <v>43630</v>
      </c>
      <c r="B9" s="5">
        <v>0.888194444444444</v>
      </c>
      <c r="C9" s="6">
        <v>0.01</v>
      </c>
      <c r="D9" s="1">
        <v>8039</v>
      </c>
      <c r="E9" s="1">
        <v>7894</v>
      </c>
      <c r="F9" s="1" t="s">
        <v>178</v>
      </c>
      <c r="G9" s="1">
        <v>-369</v>
      </c>
      <c r="H9" s="1">
        <v>2397</v>
      </c>
      <c r="I9" s="1" t="s">
        <v>178</v>
      </c>
      <c r="J9" s="1">
        <v>30000</v>
      </c>
      <c r="K9" s="1">
        <v>146</v>
      </c>
      <c r="L9" s="1" t="e">
        <f t="shared" si="0"/>
        <v>#VALUE!</v>
      </c>
      <c r="M9" s="12"/>
      <c r="W9" s="4">
        <v>43629</v>
      </c>
      <c r="X9">
        <v>-601</v>
      </c>
      <c r="Y9">
        <v>1349</v>
      </c>
      <c r="Z9">
        <v>2665</v>
      </c>
    </row>
    <row r="10" spans="1:26">
      <c r="A10" s="4">
        <v>43631</v>
      </c>
      <c r="B10" s="5">
        <v>0.861111111111111</v>
      </c>
      <c r="C10" s="6">
        <v>0.01</v>
      </c>
      <c r="D10" s="1">
        <v>8039</v>
      </c>
      <c r="E10" s="1">
        <v>7894</v>
      </c>
      <c r="F10" s="1" t="s">
        <v>178</v>
      </c>
      <c r="G10" s="1">
        <v>-269</v>
      </c>
      <c r="H10" s="1">
        <v>2128</v>
      </c>
      <c r="I10" s="1" t="s">
        <v>178</v>
      </c>
      <c r="J10" s="1">
        <v>30000</v>
      </c>
      <c r="K10" s="1">
        <v>146</v>
      </c>
      <c r="L10" s="1" t="e">
        <f t="shared" si="0"/>
        <v>#VALUE!</v>
      </c>
      <c r="M10" s="12"/>
      <c r="W10" s="4">
        <v>43630</v>
      </c>
      <c r="X10">
        <v>-369</v>
      </c>
      <c r="Y10" t="e">
        <v>#VALUE!</v>
      </c>
      <c r="Z10">
        <v>2397</v>
      </c>
    </row>
    <row r="11" spans="1:26">
      <c r="A11" s="4">
        <v>43632</v>
      </c>
      <c r="B11" s="5">
        <v>0.599305555555556</v>
      </c>
      <c r="C11" s="6">
        <v>0.01</v>
      </c>
      <c r="D11" s="1">
        <v>8039</v>
      </c>
      <c r="E11" s="1">
        <v>7894</v>
      </c>
      <c r="F11" s="1" t="s">
        <v>178</v>
      </c>
      <c r="G11" s="1">
        <v>-510</v>
      </c>
      <c r="H11" s="1">
        <v>1887</v>
      </c>
      <c r="I11" s="1" t="s">
        <v>178</v>
      </c>
      <c r="J11" s="1">
        <v>30000</v>
      </c>
      <c r="K11" s="1">
        <v>146</v>
      </c>
      <c r="L11" s="1" t="e">
        <f t="shared" si="0"/>
        <v>#VALUE!</v>
      </c>
      <c r="M11" s="12"/>
      <c r="W11" s="4">
        <v>43631</v>
      </c>
      <c r="X11">
        <v>-269</v>
      </c>
      <c r="Y11" t="e">
        <v>#VALUE!</v>
      </c>
      <c r="Z11">
        <v>2128</v>
      </c>
    </row>
    <row r="12" spans="1:26">
      <c r="A12" s="4">
        <v>43633</v>
      </c>
      <c r="B12" s="5">
        <v>0.563194444444444</v>
      </c>
      <c r="C12" s="6">
        <v>0.01</v>
      </c>
      <c r="D12" s="1">
        <v>8039</v>
      </c>
      <c r="E12" s="1">
        <v>7894</v>
      </c>
      <c r="F12" s="1" t="s">
        <v>178</v>
      </c>
      <c r="G12" s="1">
        <v>-306</v>
      </c>
      <c r="H12" s="1">
        <v>1581</v>
      </c>
      <c r="I12" s="1" t="s">
        <v>178</v>
      </c>
      <c r="J12" s="1">
        <v>30000</v>
      </c>
      <c r="K12" s="1">
        <v>146</v>
      </c>
      <c r="L12" s="1" t="e">
        <f t="shared" si="0"/>
        <v>#VALUE!</v>
      </c>
      <c r="M12" s="12"/>
      <c r="W12" s="4">
        <v>43632</v>
      </c>
      <c r="X12">
        <v>-510</v>
      </c>
      <c r="Y12" t="e">
        <v>#VALUE!</v>
      </c>
      <c r="Z12">
        <v>1887</v>
      </c>
    </row>
    <row r="13" spans="1:26">
      <c r="A13" s="4">
        <v>43634</v>
      </c>
      <c r="B13" s="5">
        <v>0.825694444444444</v>
      </c>
      <c r="C13" s="6">
        <v>0.01</v>
      </c>
      <c r="D13" s="1">
        <v>8039</v>
      </c>
      <c r="E13" s="1">
        <v>7894</v>
      </c>
      <c r="F13" s="1" t="s">
        <v>178</v>
      </c>
      <c r="G13" s="1">
        <v>-395</v>
      </c>
      <c r="H13" s="1">
        <v>454</v>
      </c>
      <c r="I13" s="1" t="s">
        <v>178</v>
      </c>
      <c r="J13" s="1">
        <v>30000</v>
      </c>
      <c r="K13" s="1">
        <v>146</v>
      </c>
      <c r="L13" s="1" t="e">
        <f t="shared" si="0"/>
        <v>#VALUE!</v>
      </c>
      <c r="M13" s="12"/>
      <c r="W13" s="4">
        <v>43633</v>
      </c>
      <c r="X13">
        <v>-306</v>
      </c>
      <c r="Y13" t="e">
        <v>#VALUE!</v>
      </c>
      <c r="Z13">
        <v>1581</v>
      </c>
    </row>
    <row r="14" spans="1:26">
      <c r="A14" s="4">
        <v>43635</v>
      </c>
      <c r="B14" s="5">
        <v>0.891666666666667</v>
      </c>
      <c r="C14" s="6">
        <v>0.01</v>
      </c>
      <c r="D14" s="1">
        <v>8039</v>
      </c>
      <c r="E14" s="1">
        <v>7894</v>
      </c>
      <c r="F14" s="1" t="s">
        <v>178</v>
      </c>
      <c r="G14" s="1">
        <v>-305</v>
      </c>
      <c r="H14" s="1">
        <v>-435</v>
      </c>
      <c r="I14" s="1" t="s">
        <v>178</v>
      </c>
      <c r="J14" s="1">
        <v>30000</v>
      </c>
      <c r="K14" s="1">
        <v>146</v>
      </c>
      <c r="L14" s="1" t="e">
        <f t="shared" si="0"/>
        <v>#VALUE!</v>
      </c>
      <c r="M14" s="12"/>
      <c r="W14" s="4">
        <v>43634</v>
      </c>
      <c r="X14">
        <v>-395</v>
      </c>
      <c r="Y14" t="e">
        <v>#VALUE!</v>
      </c>
      <c r="Z14">
        <v>454</v>
      </c>
    </row>
    <row r="15" spans="1:26">
      <c r="A15" s="4">
        <v>43636</v>
      </c>
      <c r="B15" s="5">
        <v>0.986111111111111</v>
      </c>
      <c r="C15" s="6">
        <v>0.01</v>
      </c>
      <c r="D15" s="1">
        <v>8039</v>
      </c>
      <c r="E15" s="1">
        <v>7894</v>
      </c>
      <c r="F15" s="1" t="s">
        <v>178</v>
      </c>
      <c r="G15" s="1">
        <v>-351</v>
      </c>
      <c r="H15" s="1">
        <v>-1480</v>
      </c>
      <c r="I15" s="1" t="s">
        <v>178</v>
      </c>
      <c r="J15" s="1">
        <v>30000</v>
      </c>
      <c r="K15" s="1">
        <v>146</v>
      </c>
      <c r="L15" s="1" t="e">
        <f t="shared" si="0"/>
        <v>#VALUE!</v>
      </c>
      <c r="M15" s="12"/>
      <c r="W15" s="4">
        <v>43635</v>
      </c>
      <c r="X15">
        <v>-305</v>
      </c>
      <c r="Y15" t="e">
        <v>#VALUE!</v>
      </c>
      <c r="Z15">
        <v>-435</v>
      </c>
    </row>
    <row r="16" spans="1:26">
      <c r="A16" s="4">
        <v>43637</v>
      </c>
      <c r="B16" s="5">
        <v>0.779166666666667</v>
      </c>
      <c r="C16" s="6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2"/>
      <c r="W16" s="4">
        <v>43636</v>
      </c>
      <c r="X16">
        <v>-351</v>
      </c>
      <c r="Y16" t="e">
        <v>#VALUE!</v>
      </c>
      <c r="Z16">
        <v>-1480</v>
      </c>
    </row>
    <row r="17" spans="1:26">
      <c r="A17" s="4">
        <v>43638</v>
      </c>
      <c r="B17" s="5">
        <v>0.761805555555556</v>
      </c>
      <c r="C17" s="6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W17" s="4">
        <v>43637</v>
      </c>
      <c r="X17">
        <v>-584</v>
      </c>
      <c r="Y17">
        <v>1665</v>
      </c>
      <c r="Z17">
        <v>-220</v>
      </c>
    </row>
    <row r="18" spans="1:26">
      <c r="A18" s="4">
        <v>43639</v>
      </c>
      <c r="B18" s="5">
        <v>0.854861111111111</v>
      </c>
      <c r="C18" s="6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W18" s="4">
        <v>43638</v>
      </c>
      <c r="X18">
        <v>-530</v>
      </c>
      <c r="Y18">
        <v>2</v>
      </c>
      <c r="Z18">
        <v>181</v>
      </c>
    </row>
    <row r="19" spans="1:26">
      <c r="A19" s="4">
        <v>43640</v>
      </c>
      <c r="B19" s="5">
        <v>0.768055555555556</v>
      </c>
      <c r="C19" s="6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W19" s="4">
        <v>43639</v>
      </c>
      <c r="X19">
        <v>-298</v>
      </c>
      <c r="Y19">
        <v>-11</v>
      </c>
      <c r="Z19">
        <v>439</v>
      </c>
    </row>
    <row r="20" spans="1:26">
      <c r="A20" s="4">
        <v>43641</v>
      </c>
      <c r="B20" s="5">
        <v>0.681944444444444</v>
      </c>
      <c r="C20" s="6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W20" s="4">
        <v>43640</v>
      </c>
      <c r="X20">
        <v>-596</v>
      </c>
      <c r="Y20">
        <v>4</v>
      </c>
      <c r="Z20">
        <v>695</v>
      </c>
    </row>
    <row r="21" spans="1:26">
      <c r="A21" s="4">
        <v>43642</v>
      </c>
      <c r="B21" s="5">
        <v>0.775694444444444</v>
      </c>
      <c r="C21" s="6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W21" s="4">
        <v>43641</v>
      </c>
      <c r="X21">
        <v>-581</v>
      </c>
      <c r="Y21">
        <v>16</v>
      </c>
      <c r="Z21">
        <v>1002</v>
      </c>
    </row>
    <row r="22" spans="1:26">
      <c r="A22" s="4">
        <v>43643</v>
      </c>
      <c r="B22" s="5">
        <v>0.776388888888889</v>
      </c>
      <c r="C22" s="6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W22" s="4">
        <v>43642</v>
      </c>
      <c r="X22">
        <v>-331</v>
      </c>
      <c r="Y22">
        <v>40</v>
      </c>
      <c r="Z22">
        <v>1437</v>
      </c>
    </row>
    <row r="23" spans="1:26">
      <c r="A23" s="4">
        <v>43644</v>
      </c>
      <c r="B23" s="5">
        <v>0.8</v>
      </c>
      <c r="C23" s="6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W23" s="4">
        <v>43643</v>
      </c>
      <c r="X23">
        <v>-630</v>
      </c>
      <c r="Y23">
        <v>78</v>
      </c>
      <c r="Z23">
        <v>1780</v>
      </c>
    </row>
    <row r="24" spans="1:26">
      <c r="A24" s="4">
        <v>43645</v>
      </c>
      <c r="B24" s="5">
        <v>0.761111111111111</v>
      </c>
      <c r="C24" s="6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W24" s="4">
        <v>43644</v>
      </c>
      <c r="X24">
        <v>-879</v>
      </c>
      <c r="Y24">
        <v>40</v>
      </c>
      <c r="Z24">
        <v>87</v>
      </c>
    </row>
    <row r="25" spans="1:26">
      <c r="A25" s="4">
        <v>43646</v>
      </c>
      <c r="B25" s="5">
        <v>0.823611111111111</v>
      </c>
      <c r="C25" s="6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W25" s="4">
        <v>43645</v>
      </c>
      <c r="X25">
        <v>-850</v>
      </c>
      <c r="Y25">
        <v>26</v>
      </c>
      <c r="Z25">
        <v>141</v>
      </c>
    </row>
    <row r="26" spans="1:26">
      <c r="A26" s="4">
        <v>43647</v>
      </c>
      <c r="B26" s="5">
        <v>0.775</v>
      </c>
      <c r="C26" s="6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W26" s="4">
        <v>43646</v>
      </c>
      <c r="X26">
        <v>-288</v>
      </c>
      <c r="Y26">
        <v>0</v>
      </c>
      <c r="Z26">
        <v>109</v>
      </c>
    </row>
    <row r="27" spans="1:26">
      <c r="A27" s="4">
        <v>43648</v>
      </c>
      <c r="B27" s="5">
        <v>0.613888888888889</v>
      </c>
      <c r="C27" s="6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W27" s="4">
        <v>43647</v>
      </c>
      <c r="X27">
        <v>-541</v>
      </c>
      <c r="Y27">
        <v>41</v>
      </c>
      <c r="Z27">
        <v>161</v>
      </c>
    </row>
    <row r="28" spans="1:26">
      <c r="A28" s="4">
        <v>43649</v>
      </c>
      <c r="B28" s="5">
        <v>0.811111111111111</v>
      </c>
      <c r="C28" s="6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W28" s="4">
        <v>43648</v>
      </c>
      <c r="X28">
        <v>-483</v>
      </c>
      <c r="Y28">
        <v>79</v>
      </c>
      <c r="Z28">
        <v>184</v>
      </c>
    </row>
    <row r="29" spans="1:26">
      <c r="A29" s="4">
        <v>43650</v>
      </c>
      <c r="B29" s="5">
        <v>0.779861111111111</v>
      </c>
      <c r="C29" s="6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W29" s="4">
        <v>43649</v>
      </c>
      <c r="X29">
        <v>-279</v>
      </c>
      <c r="Y29">
        <v>-6</v>
      </c>
      <c r="Z29">
        <v>177</v>
      </c>
    </row>
    <row r="30" spans="1:26">
      <c r="A30" s="4">
        <v>43651</v>
      </c>
      <c r="B30" s="5">
        <v>0.877083333333333</v>
      </c>
      <c r="C30" s="6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W30" s="4">
        <v>43650</v>
      </c>
      <c r="X30">
        <v>-276</v>
      </c>
      <c r="Y30">
        <v>5</v>
      </c>
      <c r="Z30">
        <v>142</v>
      </c>
    </row>
    <row r="31" spans="1:26">
      <c r="A31" s="4">
        <v>43652</v>
      </c>
      <c r="B31" s="5">
        <v>0.79375</v>
      </c>
      <c r="C31" s="6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W31" s="4">
        <v>43651</v>
      </c>
      <c r="X31">
        <v>-328</v>
      </c>
      <c r="Y31">
        <v>38</v>
      </c>
      <c r="Z31">
        <v>142</v>
      </c>
    </row>
    <row r="32" spans="1:26">
      <c r="A32" s="4">
        <v>43653</v>
      </c>
      <c r="B32" s="5">
        <v>0.501388888888889</v>
      </c>
      <c r="C32" s="6">
        <v>0.01</v>
      </c>
      <c r="D32" s="1">
        <v>7219</v>
      </c>
      <c r="E32" s="1">
        <v>7894</v>
      </c>
      <c r="F32" s="1" t="s">
        <v>178</v>
      </c>
      <c r="G32" s="1">
        <v>-431</v>
      </c>
      <c r="H32" s="1">
        <v>-67</v>
      </c>
      <c r="I32" s="1" t="s">
        <v>178</v>
      </c>
      <c r="J32" s="1">
        <v>27000</v>
      </c>
      <c r="K32" s="1">
        <v>-674</v>
      </c>
      <c r="L32" s="1" t="e">
        <f t="shared" si="0"/>
        <v>#VALUE!</v>
      </c>
      <c r="W32" s="4">
        <v>43652</v>
      </c>
      <c r="X32">
        <v>-575</v>
      </c>
      <c r="Y32">
        <v>39</v>
      </c>
      <c r="Z32">
        <v>141</v>
      </c>
    </row>
    <row r="33" spans="1:26">
      <c r="A33" s="4">
        <v>43654</v>
      </c>
      <c r="B33" s="5">
        <v>0.831944444444444</v>
      </c>
      <c r="C33" s="6">
        <v>0.01</v>
      </c>
      <c r="D33" s="1">
        <v>7219</v>
      </c>
      <c r="E33" s="1">
        <v>7894</v>
      </c>
      <c r="F33" s="1" t="s">
        <v>178</v>
      </c>
      <c r="G33" s="1">
        <v>-322</v>
      </c>
      <c r="H33" s="1">
        <v>-389</v>
      </c>
      <c r="I33" s="1" t="s">
        <v>178</v>
      </c>
      <c r="J33" s="1">
        <v>27000</v>
      </c>
      <c r="K33" s="1">
        <v>-674</v>
      </c>
      <c r="L33" s="1" t="e">
        <f t="shared" si="0"/>
        <v>#VALUE!</v>
      </c>
      <c r="W33" s="4">
        <v>43653</v>
      </c>
      <c r="X33">
        <v>-431</v>
      </c>
      <c r="Y33" t="e">
        <v>#VALUE!</v>
      </c>
      <c r="Z33">
        <v>-67</v>
      </c>
    </row>
    <row r="34" spans="1:26">
      <c r="A34" s="4">
        <v>43655</v>
      </c>
      <c r="B34" s="5">
        <v>0.728472222222222</v>
      </c>
      <c r="C34" s="6">
        <v>0.01</v>
      </c>
      <c r="D34" s="1">
        <v>7219</v>
      </c>
      <c r="E34" s="1">
        <v>7894</v>
      </c>
      <c r="F34" s="1" t="s">
        <v>178</v>
      </c>
      <c r="G34" s="1">
        <v>-279</v>
      </c>
      <c r="H34" s="1">
        <v>-709</v>
      </c>
      <c r="I34" s="1" t="s">
        <v>178</v>
      </c>
      <c r="J34" s="1">
        <v>27000</v>
      </c>
      <c r="K34" s="1">
        <v>-674</v>
      </c>
      <c r="L34" s="1" t="e">
        <f t="shared" si="0"/>
        <v>#VALUE!</v>
      </c>
      <c r="W34" s="4">
        <v>43654</v>
      </c>
      <c r="X34">
        <v>-322</v>
      </c>
      <c r="Y34" t="e">
        <v>#VALUE!</v>
      </c>
      <c r="Z34">
        <v>-389</v>
      </c>
    </row>
    <row r="35" spans="1:26">
      <c r="A35" s="4">
        <v>43656</v>
      </c>
      <c r="B35" s="5">
        <v>0.80625</v>
      </c>
      <c r="C35" s="6">
        <v>0.01</v>
      </c>
      <c r="D35" s="1">
        <v>7219</v>
      </c>
      <c r="E35" s="1">
        <v>7894</v>
      </c>
      <c r="F35" s="1" t="s">
        <v>178</v>
      </c>
      <c r="G35" s="1">
        <v>-263</v>
      </c>
      <c r="H35" s="1">
        <v>-1010</v>
      </c>
      <c r="I35" s="1" t="s">
        <v>178</v>
      </c>
      <c r="J35" s="1">
        <v>27000</v>
      </c>
      <c r="K35" s="1">
        <v>-674</v>
      </c>
      <c r="L35" s="1" t="e">
        <f t="shared" si="0"/>
        <v>#VALUE!</v>
      </c>
      <c r="W35" s="4">
        <v>43655</v>
      </c>
      <c r="X35">
        <v>-279</v>
      </c>
      <c r="Y35" t="e">
        <v>#VALUE!</v>
      </c>
      <c r="Z35">
        <v>-709</v>
      </c>
    </row>
    <row r="36" spans="1:26">
      <c r="A36" s="4">
        <v>43657</v>
      </c>
      <c r="B36" s="5">
        <v>0.802083333333333</v>
      </c>
      <c r="C36" s="6">
        <v>0.01</v>
      </c>
      <c r="D36" s="1">
        <v>7219</v>
      </c>
      <c r="E36" s="1">
        <v>7894</v>
      </c>
      <c r="F36" s="1" t="s">
        <v>178</v>
      </c>
      <c r="G36" s="1">
        <v>-529</v>
      </c>
      <c r="H36" s="1">
        <v>-1270</v>
      </c>
      <c r="I36" s="1" t="s">
        <v>178</v>
      </c>
      <c r="J36" s="1">
        <v>27000</v>
      </c>
      <c r="K36" s="1">
        <v>-674</v>
      </c>
      <c r="L36" s="1" t="e">
        <f t="shared" si="0"/>
        <v>#VALUE!</v>
      </c>
      <c r="W36" s="4">
        <v>43656</v>
      </c>
      <c r="X36">
        <v>-263</v>
      </c>
      <c r="Y36" t="e">
        <v>#VALUE!</v>
      </c>
      <c r="Z36">
        <v>-1010</v>
      </c>
    </row>
    <row r="37" spans="1:26">
      <c r="A37" s="4">
        <v>43658</v>
      </c>
      <c r="B37" s="5">
        <v>0.827083333333333</v>
      </c>
      <c r="C37" s="6">
        <v>0.01</v>
      </c>
      <c r="D37" s="1">
        <v>7219</v>
      </c>
      <c r="E37" s="1">
        <v>7894</v>
      </c>
      <c r="F37" s="1" t="s">
        <v>178</v>
      </c>
      <c r="G37" s="1">
        <v>-216</v>
      </c>
      <c r="H37" s="1">
        <v>-1491</v>
      </c>
      <c r="I37" s="1" t="s">
        <v>178</v>
      </c>
      <c r="J37" s="1">
        <v>27000</v>
      </c>
      <c r="K37" s="1">
        <v>-674</v>
      </c>
      <c r="L37" s="1" t="e">
        <f t="shared" si="0"/>
        <v>#VALUE!</v>
      </c>
      <c r="W37" s="4">
        <v>43657</v>
      </c>
      <c r="X37">
        <v>-529</v>
      </c>
      <c r="Y37" t="e">
        <v>#VALUE!</v>
      </c>
      <c r="Z37">
        <v>-1270</v>
      </c>
    </row>
    <row r="38" spans="1:26">
      <c r="A38" s="4">
        <v>43659</v>
      </c>
      <c r="B38" s="5">
        <v>0.833333333333333</v>
      </c>
      <c r="C38" s="6">
        <v>0.01</v>
      </c>
      <c r="D38" s="1">
        <v>7219</v>
      </c>
      <c r="E38" s="1">
        <v>7894</v>
      </c>
      <c r="F38" s="1" t="s">
        <v>178</v>
      </c>
      <c r="G38" s="1">
        <v>-349</v>
      </c>
      <c r="H38" s="1">
        <v>-1878</v>
      </c>
      <c r="I38" s="1" t="s">
        <v>178</v>
      </c>
      <c r="J38" s="1">
        <v>27000</v>
      </c>
      <c r="K38" s="1">
        <v>-674</v>
      </c>
      <c r="L38" s="1" t="e">
        <f t="shared" si="0"/>
        <v>#VALUE!</v>
      </c>
      <c r="W38" s="4">
        <v>43658</v>
      </c>
      <c r="X38">
        <v>-216</v>
      </c>
      <c r="Y38" t="e">
        <v>#VALUE!</v>
      </c>
      <c r="Z38">
        <v>-1491</v>
      </c>
    </row>
    <row r="39" spans="1:26">
      <c r="A39" s="4">
        <v>43660</v>
      </c>
      <c r="B39" s="5">
        <v>0.692361111111111</v>
      </c>
      <c r="C39" s="6">
        <v>0.01</v>
      </c>
      <c r="D39" s="1">
        <v>7219</v>
      </c>
      <c r="E39" s="1">
        <v>7894</v>
      </c>
      <c r="F39" s="1" t="s">
        <v>178</v>
      </c>
      <c r="G39" s="1">
        <v>-495</v>
      </c>
      <c r="H39" s="1">
        <v>-2129</v>
      </c>
      <c r="I39" s="1" t="s">
        <v>178</v>
      </c>
      <c r="J39" s="1">
        <v>27000</v>
      </c>
      <c r="K39" s="1">
        <v>-674</v>
      </c>
      <c r="L39" s="1" t="e">
        <f t="shared" si="0"/>
        <v>#VALUE!</v>
      </c>
      <c r="W39" s="4">
        <v>43659</v>
      </c>
      <c r="X39">
        <v>-349</v>
      </c>
      <c r="Y39" t="e">
        <v>#VALUE!</v>
      </c>
      <c r="Z39">
        <v>-1878</v>
      </c>
    </row>
    <row r="40" spans="1:26">
      <c r="A40" s="4">
        <v>43661</v>
      </c>
      <c r="B40" s="5">
        <v>0.842361111111111</v>
      </c>
      <c r="C40" s="6">
        <v>0.01</v>
      </c>
      <c r="D40" s="1">
        <v>7219</v>
      </c>
      <c r="E40" s="1">
        <v>7894</v>
      </c>
      <c r="F40" s="1" t="s">
        <v>178</v>
      </c>
      <c r="G40" s="1">
        <v>-310</v>
      </c>
      <c r="H40" s="1">
        <v>-2255</v>
      </c>
      <c r="I40" s="1" t="s">
        <v>178</v>
      </c>
      <c r="J40" s="1">
        <v>27000</v>
      </c>
      <c r="K40" s="1">
        <v>-674</v>
      </c>
      <c r="L40" s="1" t="e">
        <f t="shared" si="0"/>
        <v>#VALUE!</v>
      </c>
      <c r="W40" s="4">
        <v>43660</v>
      </c>
      <c r="X40">
        <v>-495</v>
      </c>
      <c r="Y40" t="e">
        <v>#VALUE!</v>
      </c>
      <c r="Z40">
        <v>-2129</v>
      </c>
    </row>
    <row r="41" spans="1:26">
      <c r="A41" s="4">
        <v>43662</v>
      </c>
      <c r="B41" s="5">
        <v>0.845833333333333</v>
      </c>
      <c r="C41" s="6">
        <v>0.01</v>
      </c>
      <c r="D41" s="1">
        <v>7219</v>
      </c>
      <c r="E41" s="1">
        <v>7894</v>
      </c>
      <c r="F41" s="1" t="s">
        <v>178</v>
      </c>
      <c r="G41" s="1">
        <v>-266</v>
      </c>
      <c r="H41" s="1">
        <v>-2199</v>
      </c>
      <c r="I41" s="1" t="s">
        <v>178</v>
      </c>
      <c r="J41" s="1">
        <v>27000</v>
      </c>
      <c r="K41" s="1">
        <v>-674</v>
      </c>
      <c r="L41" s="1" t="e">
        <f t="shared" si="0"/>
        <v>#VALUE!</v>
      </c>
      <c r="W41" s="4">
        <v>43661</v>
      </c>
      <c r="X41">
        <v>-310</v>
      </c>
      <c r="Y41" t="e">
        <v>#VALUE!</v>
      </c>
      <c r="Z41">
        <v>-2255</v>
      </c>
    </row>
    <row r="42" spans="1:26">
      <c r="A42" s="4">
        <v>43663</v>
      </c>
      <c r="B42" s="5">
        <v>0.782638888888889</v>
      </c>
      <c r="C42" s="6">
        <v>0.01</v>
      </c>
      <c r="D42" s="1">
        <v>7219</v>
      </c>
      <c r="E42" s="1">
        <v>7894</v>
      </c>
      <c r="F42" s="1" t="s">
        <v>178</v>
      </c>
      <c r="G42" s="1">
        <v>-523</v>
      </c>
      <c r="H42" s="1">
        <v>-2177</v>
      </c>
      <c r="I42" s="1" t="s">
        <v>178</v>
      </c>
      <c r="J42" s="1">
        <v>27000</v>
      </c>
      <c r="K42" s="1">
        <v>-674</v>
      </c>
      <c r="L42" s="1" t="e">
        <f t="shared" si="0"/>
        <v>#VALUE!</v>
      </c>
      <c r="W42" s="4">
        <v>43662</v>
      </c>
      <c r="X42">
        <v>-266</v>
      </c>
      <c r="Y42" t="e">
        <v>#VALUE!</v>
      </c>
      <c r="Z42">
        <v>-2199</v>
      </c>
    </row>
    <row r="43" spans="1:26">
      <c r="A43" s="4">
        <v>43664</v>
      </c>
      <c r="B43" s="5">
        <v>0.657638888888889</v>
      </c>
      <c r="C43" s="6">
        <v>0.01</v>
      </c>
      <c r="D43" s="1">
        <v>7219</v>
      </c>
      <c r="E43" s="1">
        <v>7894</v>
      </c>
      <c r="F43" s="1" t="s">
        <v>178</v>
      </c>
      <c r="G43" s="1">
        <v>-493</v>
      </c>
      <c r="H43" s="1">
        <v>-2150</v>
      </c>
      <c r="I43" s="1" t="s">
        <v>178</v>
      </c>
      <c r="J43" s="1">
        <v>27000</v>
      </c>
      <c r="K43" s="1">
        <v>-674</v>
      </c>
      <c r="L43" s="1" t="e">
        <f t="shared" si="0"/>
        <v>#VALUE!</v>
      </c>
      <c r="W43" s="4">
        <v>43663</v>
      </c>
      <c r="X43">
        <v>-523</v>
      </c>
      <c r="Y43" t="e">
        <v>#VALUE!</v>
      </c>
      <c r="Z43">
        <v>-2177</v>
      </c>
    </row>
    <row r="44" spans="1:26">
      <c r="A44" s="4">
        <v>43665</v>
      </c>
      <c r="B44" s="5">
        <v>0.715972222222222</v>
      </c>
      <c r="C44" s="6">
        <v>0.01</v>
      </c>
      <c r="D44" s="1">
        <v>7219</v>
      </c>
      <c r="E44" s="1">
        <v>7894</v>
      </c>
      <c r="F44" s="1" t="s">
        <v>178</v>
      </c>
      <c r="G44" s="1">
        <v>-219</v>
      </c>
      <c r="H44" s="1">
        <v>-2103</v>
      </c>
      <c r="I44" s="1" t="s">
        <v>178</v>
      </c>
      <c r="J44" s="1">
        <v>27000</v>
      </c>
      <c r="K44" s="1">
        <v>-674</v>
      </c>
      <c r="L44" s="1" t="e">
        <f t="shared" si="0"/>
        <v>#VALUE!</v>
      </c>
      <c r="W44" s="4">
        <v>43664</v>
      </c>
      <c r="X44">
        <v>-493</v>
      </c>
      <c r="Y44" t="e">
        <v>#VALUE!</v>
      </c>
      <c r="Z44">
        <v>-2150</v>
      </c>
    </row>
    <row r="45" spans="1:26">
      <c r="A45" s="4">
        <v>43666</v>
      </c>
      <c r="B45" s="5">
        <v>0.54375</v>
      </c>
      <c r="C45" s="6">
        <v>0.01</v>
      </c>
      <c r="D45" s="1">
        <v>7219</v>
      </c>
      <c r="E45" s="1">
        <v>7894</v>
      </c>
      <c r="F45" s="1" t="s">
        <v>178</v>
      </c>
      <c r="G45" s="1">
        <v>-285</v>
      </c>
      <c r="H45" s="1">
        <v>-2068</v>
      </c>
      <c r="I45" s="1" t="s">
        <v>178</v>
      </c>
      <c r="J45" s="1">
        <v>27000</v>
      </c>
      <c r="K45" s="1">
        <v>-674</v>
      </c>
      <c r="L45" s="1" t="e">
        <f t="shared" si="0"/>
        <v>#VALUE!</v>
      </c>
      <c r="W45" s="4">
        <v>43665</v>
      </c>
      <c r="X45">
        <v>-219</v>
      </c>
      <c r="Y45" t="e">
        <v>#VALUE!</v>
      </c>
      <c r="Z45">
        <v>-2103</v>
      </c>
    </row>
    <row r="46" spans="1:26">
      <c r="A46" s="4">
        <v>43667</v>
      </c>
      <c r="B46" s="5">
        <v>0.671527777777778</v>
      </c>
      <c r="C46" s="6">
        <v>0.01</v>
      </c>
      <c r="D46" s="1">
        <v>7219</v>
      </c>
      <c r="E46" s="1">
        <v>7894</v>
      </c>
      <c r="F46" s="1" t="s">
        <v>178</v>
      </c>
      <c r="G46" s="1">
        <v>-306</v>
      </c>
      <c r="H46" s="1">
        <v>-2129</v>
      </c>
      <c r="I46" s="1" t="s">
        <v>178</v>
      </c>
      <c r="J46" s="1">
        <v>27000</v>
      </c>
      <c r="K46" s="1">
        <v>-674</v>
      </c>
      <c r="L46" s="1" t="e">
        <f t="shared" si="0"/>
        <v>#VALUE!</v>
      </c>
      <c r="W46" s="4">
        <v>43666</v>
      </c>
      <c r="X46">
        <v>-285</v>
      </c>
      <c r="Y46" t="e">
        <v>#VALUE!</v>
      </c>
      <c r="Z46">
        <v>-2068</v>
      </c>
    </row>
    <row r="47" spans="1:26">
      <c r="A47" s="4">
        <v>43668</v>
      </c>
      <c r="B47" s="5">
        <v>0.694444444444444</v>
      </c>
      <c r="C47" s="6">
        <v>0.01</v>
      </c>
      <c r="D47" s="1">
        <v>7219</v>
      </c>
      <c r="E47" s="1">
        <v>7894</v>
      </c>
      <c r="F47" s="1" t="s">
        <v>178</v>
      </c>
      <c r="G47" s="1">
        <v>-276</v>
      </c>
      <c r="H47" s="1">
        <v>-2155</v>
      </c>
      <c r="I47" s="1" t="s">
        <v>178</v>
      </c>
      <c r="J47" s="1">
        <v>27000</v>
      </c>
      <c r="K47" s="1">
        <v>-674</v>
      </c>
      <c r="L47" s="1" t="e">
        <f t="shared" si="0"/>
        <v>#VALUE!</v>
      </c>
      <c r="W47" s="4">
        <v>43667</v>
      </c>
      <c r="X47">
        <v>-306</v>
      </c>
      <c r="Y47" t="e">
        <v>#VALUE!</v>
      </c>
      <c r="Z47">
        <v>-2129</v>
      </c>
    </row>
    <row r="48" spans="1:26">
      <c r="A48" s="4">
        <v>43669</v>
      </c>
      <c r="B48" s="5">
        <v>0.804166666666667</v>
      </c>
      <c r="C48" s="6">
        <v>0.01</v>
      </c>
      <c r="D48" s="1">
        <v>7219</v>
      </c>
      <c r="E48" s="1">
        <v>7894</v>
      </c>
      <c r="F48" s="1" t="s">
        <v>178</v>
      </c>
      <c r="G48" s="1">
        <v>-301</v>
      </c>
      <c r="H48" s="1">
        <v>-2146</v>
      </c>
      <c r="I48" s="1" t="s">
        <v>178</v>
      </c>
      <c r="J48" s="1">
        <v>27000</v>
      </c>
      <c r="K48" s="1">
        <v>-674</v>
      </c>
      <c r="L48" s="1" t="e">
        <f t="shared" si="0"/>
        <v>#VALUE!</v>
      </c>
      <c r="W48" s="4">
        <v>43668</v>
      </c>
      <c r="X48">
        <v>-276</v>
      </c>
      <c r="Y48" t="e">
        <v>#VALUE!</v>
      </c>
      <c r="Z48">
        <v>-2155</v>
      </c>
    </row>
    <row r="49" spans="1:26">
      <c r="A49" s="4">
        <v>43670</v>
      </c>
      <c r="B49" s="5">
        <v>0.831944444444444</v>
      </c>
      <c r="C49" s="6">
        <v>0.01</v>
      </c>
      <c r="D49" s="1">
        <v>7219</v>
      </c>
      <c r="E49" s="1">
        <v>7894</v>
      </c>
      <c r="F49" s="1" t="s">
        <v>178</v>
      </c>
      <c r="G49" s="1">
        <v>-577</v>
      </c>
      <c r="H49" s="1">
        <v>-2422</v>
      </c>
      <c r="I49" s="1" t="s">
        <v>178</v>
      </c>
      <c r="J49" s="1">
        <v>27000</v>
      </c>
      <c r="K49" s="1">
        <v>-674</v>
      </c>
      <c r="L49" s="1" t="e">
        <f t="shared" si="0"/>
        <v>#VALUE!</v>
      </c>
      <c r="W49" s="4">
        <v>43669</v>
      </c>
      <c r="X49">
        <v>-301</v>
      </c>
      <c r="Y49" t="e">
        <v>#VALUE!</v>
      </c>
      <c r="Z49">
        <v>-2146</v>
      </c>
    </row>
    <row r="50" spans="1:26">
      <c r="A50" s="4">
        <v>43671</v>
      </c>
      <c r="B50" s="5">
        <v>0.593055555555556</v>
      </c>
      <c r="C50" s="6">
        <v>0.01</v>
      </c>
      <c r="D50" s="1">
        <v>7219</v>
      </c>
      <c r="E50" s="1">
        <v>7894</v>
      </c>
      <c r="F50" s="1" t="s">
        <v>178</v>
      </c>
      <c r="G50" s="1">
        <v>-474</v>
      </c>
      <c r="H50" s="1">
        <v>-2620</v>
      </c>
      <c r="I50" s="1" t="s">
        <v>178</v>
      </c>
      <c r="J50" s="1">
        <v>27000</v>
      </c>
      <c r="K50" s="1">
        <v>-674</v>
      </c>
      <c r="L50" s="1" t="e">
        <f t="shared" si="0"/>
        <v>#VALUE!</v>
      </c>
      <c r="W50" s="4">
        <v>43670</v>
      </c>
      <c r="X50">
        <v>-577</v>
      </c>
      <c r="Y50" t="e">
        <v>#VALUE!</v>
      </c>
      <c r="Z50">
        <v>-2422</v>
      </c>
    </row>
    <row r="51" spans="1:26">
      <c r="A51" s="4">
        <v>43672</v>
      </c>
      <c r="B51" s="5">
        <v>0.75</v>
      </c>
      <c r="C51" s="6">
        <v>0.01</v>
      </c>
      <c r="D51" s="1">
        <v>7219</v>
      </c>
      <c r="E51" s="1">
        <v>7894</v>
      </c>
      <c r="F51" s="1" t="s">
        <v>178</v>
      </c>
      <c r="G51" s="1">
        <v>-313</v>
      </c>
      <c r="H51" s="1">
        <v>-2697</v>
      </c>
      <c r="I51" s="1" t="s">
        <v>178</v>
      </c>
      <c r="J51" s="1">
        <v>27000</v>
      </c>
      <c r="K51" s="1">
        <v>-674</v>
      </c>
      <c r="L51" s="1" t="e">
        <f t="shared" si="0"/>
        <v>#VALUE!</v>
      </c>
      <c r="W51" s="4">
        <v>43671</v>
      </c>
      <c r="X51">
        <v>-474</v>
      </c>
      <c r="Y51" t="e">
        <v>#VALUE!</v>
      </c>
      <c r="Z51">
        <v>-2620</v>
      </c>
    </row>
    <row r="52" spans="1:26">
      <c r="A52" s="4">
        <v>43673</v>
      </c>
      <c r="B52" s="5">
        <v>0.727777777777778</v>
      </c>
      <c r="C52" s="6">
        <v>0.01</v>
      </c>
      <c r="D52" s="1">
        <v>7219</v>
      </c>
      <c r="E52" s="1">
        <v>7894</v>
      </c>
      <c r="F52" s="1" t="s">
        <v>178</v>
      </c>
      <c r="G52" s="1">
        <v>-577</v>
      </c>
      <c r="H52" s="1">
        <v>-2742</v>
      </c>
      <c r="I52" s="1" t="s">
        <v>178</v>
      </c>
      <c r="J52" s="1">
        <v>27000</v>
      </c>
      <c r="K52" s="1">
        <v>-674</v>
      </c>
      <c r="L52" s="1" t="e">
        <f t="shared" si="0"/>
        <v>#VALUE!</v>
      </c>
      <c r="W52" s="4">
        <v>43672</v>
      </c>
      <c r="X52">
        <v>-313</v>
      </c>
      <c r="Y52" t="e">
        <v>#VALUE!</v>
      </c>
      <c r="Z52">
        <v>-2697</v>
      </c>
    </row>
    <row r="53" spans="1:26">
      <c r="A53" s="4">
        <v>43674</v>
      </c>
      <c r="B53" s="5">
        <v>0.686805555555556</v>
      </c>
      <c r="C53" s="6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W53" s="4">
        <v>43673</v>
      </c>
      <c r="X53">
        <v>-577</v>
      </c>
      <c r="Y53" t="e">
        <v>#VALUE!</v>
      </c>
      <c r="Z53">
        <v>-2742</v>
      </c>
    </row>
    <row r="54" spans="1:26">
      <c r="A54" s="4">
        <v>43675</v>
      </c>
      <c r="B54" s="5">
        <v>0.685416666666667</v>
      </c>
      <c r="C54" s="6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W54" s="4">
        <v>43674</v>
      </c>
      <c r="X54">
        <v>-527</v>
      </c>
      <c r="Y54">
        <v>1458</v>
      </c>
      <c r="Z54">
        <v>-735</v>
      </c>
    </row>
    <row r="55" spans="1:26">
      <c r="A55" s="4">
        <v>43676</v>
      </c>
      <c r="B55" s="5">
        <v>0.830555555555556</v>
      </c>
      <c r="C55" s="6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W55" s="4">
        <v>43675</v>
      </c>
      <c r="X55">
        <v>-532</v>
      </c>
      <c r="Y55">
        <v>-31</v>
      </c>
      <c r="Z55">
        <v>-415</v>
      </c>
    </row>
    <row r="56" spans="23:26">
      <c r="W56" s="4">
        <v>43676</v>
      </c>
      <c r="X56">
        <v>-302</v>
      </c>
      <c r="Y56">
        <v>27</v>
      </c>
      <c r="Z56">
        <v>-112</v>
      </c>
    </row>
    <row r="57" spans="23:26">
      <c r="W57" t="s">
        <v>179</v>
      </c>
      <c r="X57">
        <v>-21217</v>
      </c>
      <c r="Y57" t="e">
        <v>#VALUE!</v>
      </c>
      <c r="Z57">
        <v>-22225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55"/>
  <sheetViews>
    <sheetView zoomScale="130" zoomScaleNormal="130" workbookViewId="0">
      <pane ySplit="3" topLeftCell="A48" activePane="bottomLeft" state="frozen"/>
      <selection/>
      <selection pane="bottomLeft" activeCell="A53" sqref="A53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6" style="1" customWidth="1"/>
    <col min="11" max="11" width="12.5916666666667" style="1" customWidth="1"/>
    <col min="12" max="12" width="11.5" customWidth="1"/>
    <col min="14" max="14" width="10.375"/>
    <col min="18" max="18" width="12.625"/>
    <col min="19" max="20" width="13.75"/>
    <col min="21" max="21" width="12.625"/>
    <col min="23" max="23" width="10.375"/>
    <col min="24" max="26" width="26.625"/>
  </cols>
  <sheetData>
    <row r="1" ht="182" customHeight="1" spans="13:13">
      <c r="M1" s="7" t="s">
        <v>207</v>
      </c>
    </row>
    <row r="2" ht="182" customHeight="1"/>
    <row r="3" ht="54" spans="1:26">
      <c r="A3" s="2" t="s">
        <v>2</v>
      </c>
      <c r="B3" s="2" t="s">
        <v>3</v>
      </c>
      <c r="C3" s="3" t="s">
        <v>198</v>
      </c>
      <c r="D3" s="3" t="s">
        <v>199</v>
      </c>
      <c r="E3" s="3" t="s">
        <v>200</v>
      </c>
      <c r="F3" s="3" t="s">
        <v>201</v>
      </c>
      <c r="G3" s="3" t="s">
        <v>202</v>
      </c>
      <c r="H3" s="3" t="s">
        <v>203</v>
      </c>
      <c r="I3" s="3" t="s">
        <v>21</v>
      </c>
      <c r="J3" s="3" t="s">
        <v>204</v>
      </c>
      <c r="K3" s="3" t="s">
        <v>205</v>
      </c>
      <c r="L3" s="3" t="s">
        <v>206</v>
      </c>
      <c r="M3" s="11" t="s">
        <v>234</v>
      </c>
      <c r="N3" s="2" t="s">
        <v>2</v>
      </c>
      <c r="O3" s="2" t="s">
        <v>3</v>
      </c>
      <c r="P3" s="2" t="s">
        <v>220</v>
      </c>
      <c r="Q3" s="9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W3" t="s">
        <v>2</v>
      </c>
      <c r="X3" t="s">
        <v>208</v>
      </c>
      <c r="Y3" t="s">
        <v>209</v>
      </c>
      <c r="Z3" t="s">
        <v>210</v>
      </c>
    </row>
    <row r="4" spans="1:23">
      <c r="A4" s="4">
        <v>43627</v>
      </c>
      <c r="B4" s="5">
        <v>0.68125</v>
      </c>
      <c r="C4" s="6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3" si="0">F4+G4</f>
        <v>0</v>
      </c>
      <c r="M4" s="12" t="s">
        <v>235</v>
      </c>
      <c r="N4" s="4">
        <v>43627</v>
      </c>
      <c r="O4" s="5">
        <v>0.6625</v>
      </c>
      <c r="P4" t="s">
        <v>218</v>
      </c>
      <c r="Q4" s="8">
        <v>0.005</v>
      </c>
      <c r="R4" s="1">
        <v>21574</v>
      </c>
      <c r="S4" s="1">
        <v>23027</v>
      </c>
      <c r="T4" s="1">
        <v>7859</v>
      </c>
      <c r="U4" s="1">
        <v>15168</v>
      </c>
      <c r="W4" t="s">
        <v>177</v>
      </c>
    </row>
    <row r="5" spans="1:26">
      <c r="A5" s="4">
        <v>43628</v>
      </c>
      <c r="B5" s="5"/>
      <c r="C5" s="6"/>
      <c r="E5" s="1"/>
      <c r="L5" s="1"/>
      <c r="M5" s="12"/>
      <c r="W5" s="4">
        <v>43627</v>
      </c>
      <c r="X5">
        <v>0</v>
      </c>
      <c r="Y5">
        <v>0</v>
      </c>
      <c r="Z5">
        <v>0</v>
      </c>
    </row>
    <row r="6" spans="1:23">
      <c r="A6" s="4">
        <v>43629</v>
      </c>
      <c r="B6" s="5">
        <v>0.711805555555556</v>
      </c>
      <c r="C6" s="6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2"/>
      <c r="W6" s="4">
        <v>43628</v>
      </c>
    </row>
    <row r="7" spans="1:26">
      <c r="A7" s="4">
        <v>43630</v>
      </c>
      <c r="B7" s="5">
        <v>0.888888888888889</v>
      </c>
      <c r="C7" s="6">
        <v>0.005</v>
      </c>
      <c r="D7" s="1">
        <v>20034</v>
      </c>
      <c r="E7" s="1">
        <v>19649</v>
      </c>
      <c r="F7" s="1" t="s">
        <v>178</v>
      </c>
      <c r="G7" s="1">
        <v>-869</v>
      </c>
      <c r="H7" s="1">
        <v>2152</v>
      </c>
      <c r="I7" s="1" t="s">
        <v>178</v>
      </c>
      <c r="J7" s="1">
        <v>153000</v>
      </c>
      <c r="K7" s="1">
        <v>386</v>
      </c>
      <c r="L7" s="1" t="e">
        <f t="shared" si="0"/>
        <v>#VALUE!</v>
      </c>
      <c r="M7" s="12"/>
      <c r="W7" s="4">
        <v>43629</v>
      </c>
      <c r="X7">
        <v>-751</v>
      </c>
      <c r="Y7">
        <v>1401</v>
      </c>
      <c r="Z7">
        <v>2861</v>
      </c>
    </row>
    <row r="8" spans="1:26">
      <c r="A8" s="4">
        <v>43631</v>
      </c>
      <c r="B8" s="5">
        <v>0.861805555555556</v>
      </c>
      <c r="C8" s="6">
        <v>0.005</v>
      </c>
      <c r="D8" s="1">
        <v>20034</v>
      </c>
      <c r="E8" s="1">
        <v>19649</v>
      </c>
      <c r="F8" s="1" t="s">
        <v>178</v>
      </c>
      <c r="G8" s="1">
        <v>-775</v>
      </c>
      <c r="H8" s="1">
        <v>1377</v>
      </c>
      <c r="I8" s="1" t="s">
        <v>178</v>
      </c>
      <c r="J8" s="1">
        <v>153000</v>
      </c>
      <c r="K8" s="1">
        <v>386</v>
      </c>
      <c r="L8" s="1" t="e">
        <f t="shared" si="0"/>
        <v>#VALUE!</v>
      </c>
      <c r="M8" s="12"/>
      <c r="W8" s="4">
        <v>43630</v>
      </c>
      <c r="X8">
        <v>-869</v>
      </c>
      <c r="Y8" t="e">
        <v>#VALUE!</v>
      </c>
      <c r="Z8">
        <v>2152</v>
      </c>
    </row>
    <row r="9" spans="1:26">
      <c r="A9" s="4">
        <v>43632</v>
      </c>
      <c r="B9" s="5">
        <v>0.599305555555556</v>
      </c>
      <c r="C9" s="6">
        <v>0.005</v>
      </c>
      <c r="D9" s="1">
        <v>20034</v>
      </c>
      <c r="E9" s="1">
        <v>19649</v>
      </c>
      <c r="F9" s="1" t="s">
        <v>178</v>
      </c>
      <c r="G9" s="1">
        <v>-1232</v>
      </c>
      <c r="H9" s="1">
        <v>920</v>
      </c>
      <c r="I9" s="1" t="s">
        <v>178</v>
      </c>
      <c r="J9" s="1">
        <v>153000</v>
      </c>
      <c r="K9" s="1">
        <v>386</v>
      </c>
      <c r="L9" s="1" t="e">
        <f t="shared" si="0"/>
        <v>#VALUE!</v>
      </c>
      <c r="M9" s="12"/>
      <c r="W9" s="4">
        <v>43631</v>
      </c>
      <c r="X9">
        <v>-775</v>
      </c>
      <c r="Y9" t="e">
        <v>#VALUE!</v>
      </c>
      <c r="Z9">
        <v>1377</v>
      </c>
    </row>
    <row r="10" spans="1:26">
      <c r="A10" s="4">
        <v>43633</v>
      </c>
      <c r="B10" s="5">
        <v>0.563888888888889</v>
      </c>
      <c r="C10" s="6">
        <v>0.005</v>
      </c>
      <c r="D10" s="1">
        <v>20034</v>
      </c>
      <c r="E10" s="1">
        <v>19649</v>
      </c>
      <c r="F10" s="1" t="s">
        <v>178</v>
      </c>
      <c r="G10" s="1">
        <v>-780</v>
      </c>
      <c r="H10" s="1">
        <v>140</v>
      </c>
      <c r="I10" s="1" t="s">
        <v>178</v>
      </c>
      <c r="J10" s="1">
        <v>153000</v>
      </c>
      <c r="K10" s="1">
        <v>386</v>
      </c>
      <c r="L10" s="1" t="e">
        <f t="shared" si="0"/>
        <v>#VALUE!</v>
      </c>
      <c r="M10" s="12"/>
      <c r="W10" s="4">
        <v>43632</v>
      </c>
      <c r="X10">
        <v>-1232</v>
      </c>
      <c r="Y10" t="e">
        <v>#VALUE!</v>
      </c>
      <c r="Z10">
        <v>920</v>
      </c>
    </row>
    <row r="11" spans="1:26">
      <c r="A11" s="4">
        <v>43634</v>
      </c>
      <c r="B11" s="5">
        <v>0.826388888888889</v>
      </c>
      <c r="C11" s="6">
        <v>0.005</v>
      </c>
      <c r="D11" s="1">
        <v>20034</v>
      </c>
      <c r="E11" s="1">
        <v>19649</v>
      </c>
      <c r="F11" s="1" t="s">
        <v>178</v>
      </c>
      <c r="G11" s="1">
        <v>-1009</v>
      </c>
      <c r="H11" s="1">
        <v>-869</v>
      </c>
      <c r="I11" s="1" t="s">
        <v>178</v>
      </c>
      <c r="J11" s="1">
        <v>153000</v>
      </c>
      <c r="K11" s="1">
        <v>386</v>
      </c>
      <c r="L11" s="1" t="e">
        <f t="shared" si="0"/>
        <v>#VALUE!</v>
      </c>
      <c r="M11" s="12"/>
      <c r="W11" s="4">
        <v>43633</v>
      </c>
      <c r="X11">
        <v>-780</v>
      </c>
      <c r="Y11" t="e">
        <v>#VALUE!</v>
      </c>
      <c r="Z11">
        <v>140</v>
      </c>
    </row>
    <row r="12" spans="1:26">
      <c r="A12" s="4">
        <v>43635</v>
      </c>
      <c r="B12" s="5">
        <v>0.891666666666667</v>
      </c>
      <c r="C12" s="6">
        <v>0.005</v>
      </c>
      <c r="D12" s="1">
        <v>20034</v>
      </c>
      <c r="E12" s="1">
        <v>19649</v>
      </c>
      <c r="F12" s="1" t="s">
        <v>178</v>
      </c>
      <c r="G12" s="1">
        <v>-779</v>
      </c>
      <c r="H12" s="1">
        <v>-1648</v>
      </c>
      <c r="I12" s="1" t="s">
        <v>178</v>
      </c>
      <c r="J12" s="1">
        <v>153000</v>
      </c>
      <c r="K12" s="1">
        <v>386</v>
      </c>
      <c r="L12" s="1" t="e">
        <f t="shared" si="0"/>
        <v>#VALUE!</v>
      </c>
      <c r="M12" s="12"/>
      <c r="W12" s="4">
        <v>43634</v>
      </c>
      <c r="X12">
        <v>-1009</v>
      </c>
      <c r="Y12" t="e">
        <v>#VALUE!</v>
      </c>
      <c r="Z12">
        <v>-869</v>
      </c>
    </row>
    <row r="13" spans="1:26">
      <c r="A13" s="4">
        <v>43636</v>
      </c>
      <c r="B13" s="5">
        <v>0.986805555555556</v>
      </c>
      <c r="C13" s="6">
        <v>0.005</v>
      </c>
      <c r="D13" s="1">
        <v>20034</v>
      </c>
      <c r="E13" s="1">
        <v>19649</v>
      </c>
      <c r="F13" s="1" t="s">
        <v>178</v>
      </c>
      <c r="G13" s="1">
        <v>-897</v>
      </c>
      <c r="H13" s="1">
        <v>-4005</v>
      </c>
      <c r="I13" s="1" t="s">
        <v>178</v>
      </c>
      <c r="J13" s="1">
        <v>153000</v>
      </c>
      <c r="K13" s="1">
        <v>386</v>
      </c>
      <c r="L13" s="1" t="e">
        <f t="shared" si="0"/>
        <v>#VALUE!</v>
      </c>
      <c r="M13" s="12"/>
      <c r="W13" s="4">
        <v>43635</v>
      </c>
      <c r="X13">
        <v>-779</v>
      </c>
      <c r="Y13" t="e">
        <v>#VALUE!</v>
      </c>
      <c r="Z13">
        <v>-1648</v>
      </c>
    </row>
    <row r="14" spans="1:26">
      <c r="A14" s="4">
        <v>43637</v>
      </c>
      <c r="B14" s="5">
        <v>0.780555555555556</v>
      </c>
      <c r="C14" s="6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2"/>
      <c r="W14" s="4">
        <v>43636</v>
      </c>
      <c r="X14">
        <v>-897</v>
      </c>
      <c r="Y14" t="e">
        <v>#VALUE!</v>
      </c>
      <c r="Z14">
        <v>-4005</v>
      </c>
    </row>
    <row r="15" spans="1:26">
      <c r="A15" s="4">
        <v>43638</v>
      </c>
      <c r="B15" s="5">
        <v>0.7625</v>
      </c>
      <c r="C15" s="6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2"/>
      <c r="W15" s="4">
        <v>43637</v>
      </c>
      <c r="X15">
        <v>-1493</v>
      </c>
      <c r="Y15">
        <v>5113</v>
      </c>
      <c r="Z15">
        <v>444</v>
      </c>
    </row>
    <row r="16" spans="1:26">
      <c r="A16" s="4">
        <v>43639</v>
      </c>
      <c r="B16" s="5">
        <v>0.856944444444444</v>
      </c>
      <c r="C16" s="6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2"/>
      <c r="W16" s="4">
        <v>43638</v>
      </c>
      <c r="X16">
        <v>-1353</v>
      </c>
      <c r="Y16">
        <v>-56</v>
      </c>
      <c r="Z16">
        <v>1299</v>
      </c>
    </row>
    <row r="17" spans="1:26">
      <c r="A17" s="4">
        <v>43640</v>
      </c>
      <c r="B17" s="5">
        <v>0.769444444444444</v>
      </c>
      <c r="C17" s="6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W17" s="4">
        <v>43639</v>
      </c>
      <c r="X17">
        <v>-760</v>
      </c>
      <c r="Y17">
        <v>52</v>
      </c>
      <c r="Z17">
        <v>2126</v>
      </c>
    </row>
    <row r="18" spans="1:26">
      <c r="A18" s="4">
        <v>43641</v>
      </c>
      <c r="B18" s="5">
        <v>0.681944444444444</v>
      </c>
      <c r="C18" s="6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W18" s="4">
        <v>43640</v>
      </c>
      <c r="X18">
        <v>-1521</v>
      </c>
      <c r="Y18">
        <v>49</v>
      </c>
      <c r="Z18">
        <v>2580</v>
      </c>
    </row>
    <row r="19" spans="1:26">
      <c r="A19" s="4">
        <v>43642</v>
      </c>
      <c r="B19" s="5">
        <v>0.775694444444444</v>
      </c>
      <c r="C19" s="6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W19" s="4">
        <v>43641</v>
      </c>
      <c r="X19">
        <v>-1484</v>
      </c>
      <c r="Y19">
        <v>120</v>
      </c>
      <c r="Z19">
        <v>3483</v>
      </c>
    </row>
    <row r="20" spans="1:26">
      <c r="A20" s="4">
        <v>43643</v>
      </c>
      <c r="B20" s="5">
        <v>0.777083333333333</v>
      </c>
      <c r="C20" s="6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W20" s="4">
        <v>43642</v>
      </c>
      <c r="X20">
        <v>-846</v>
      </c>
      <c r="Y20">
        <v>41</v>
      </c>
      <c r="Z20">
        <v>4533</v>
      </c>
    </row>
    <row r="21" spans="1:26">
      <c r="A21" s="4">
        <v>43644</v>
      </c>
      <c r="B21" s="5">
        <v>0.802083333333333</v>
      </c>
      <c r="C21" s="6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W21" s="4">
        <v>43643</v>
      </c>
      <c r="X21">
        <v>-1609</v>
      </c>
      <c r="Y21">
        <v>187</v>
      </c>
      <c r="Z21">
        <v>5458</v>
      </c>
    </row>
    <row r="22" spans="1:26">
      <c r="A22" s="4">
        <v>43645</v>
      </c>
      <c r="B22" s="5">
        <v>0.7625</v>
      </c>
      <c r="C22" s="6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W22" s="4">
        <v>43644</v>
      </c>
      <c r="X22">
        <v>-2241</v>
      </c>
      <c r="Y22">
        <v>292</v>
      </c>
      <c r="Z22">
        <v>449</v>
      </c>
    </row>
    <row r="23" spans="1:26">
      <c r="A23" s="4">
        <v>43646</v>
      </c>
      <c r="B23" s="5">
        <v>0.823611111111111</v>
      </c>
      <c r="C23" s="6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W23" s="4">
        <v>43645</v>
      </c>
      <c r="X23">
        <v>-2233</v>
      </c>
      <c r="Y23">
        <v>162</v>
      </c>
      <c r="Z23">
        <v>507</v>
      </c>
    </row>
    <row r="24" spans="1:26">
      <c r="A24" s="4">
        <v>43647</v>
      </c>
      <c r="B24" s="5">
        <v>0.775694444444444</v>
      </c>
      <c r="C24" s="6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W24" s="4">
        <v>43646</v>
      </c>
      <c r="X24">
        <v>-806</v>
      </c>
      <c r="Y24">
        <v>155</v>
      </c>
      <c r="Z24">
        <v>676</v>
      </c>
    </row>
    <row r="25" spans="1:26">
      <c r="A25" s="4">
        <v>43648</v>
      </c>
      <c r="B25" s="5">
        <v>0.615277777777778</v>
      </c>
      <c r="C25" s="6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W25" s="4">
        <v>43647</v>
      </c>
      <c r="X25">
        <v>-1514</v>
      </c>
      <c r="Y25">
        <v>164</v>
      </c>
      <c r="Z25">
        <v>633</v>
      </c>
    </row>
    <row r="26" spans="1:26">
      <c r="A26" s="4">
        <v>43649</v>
      </c>
      <c r="B26" s="5">
        <v>0.811805555555556</v>
      </c>
      <c r="C26" s="6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W26" s="4">
        <v>43648</v>
      </c>
      <c r="X26">
        <v>-1352</v>
      </c>
      <c r="Y26">
        <v>8</v>
      </c>
      <c r="Z26">
        <v>635</v>
      </c>
    </row>
    <row r="27" spans="1:26">
      <c r="A27" s="4">
        <v>43650</v>
      </c>
      <c r="B27" s="5">
        <v>0.780555555555556</v>
      </c>
      <c r="C27" s="6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W27" s="4">
        <v>43649</v>
      </c>
      <c r="X27">
        <v>-780</v>
      </c>
      <c r="Y27">
        <v>9</v>
      </c>
      <c r="Z27">
        <v>521</v>
      </c>
    </row>
    <row r="28" spans="1:26">
      <c r="A28" s="4">
        <v>43651</v>
      </c>
      <c r="B28" s="5">
        <v>0.877777777777778</v>
      </c>
      <c r="C28" s="6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W28" s="4">
        <v>43650</v>
      </c>
      <c r="X28">
        <v>-772</v>
      </c>
      <c r="Y28">
        <v>24</v>
      </c>
      <c r="Z28">
        <v>504</v>
      </c>
    </row>
    <row r="29" spans="1:26">
      <c r="A29" s="4">
        <v>43652</v>
      </c>
      <c r="B29" s="5">
        <v>0.79375</v>
      </c>
      <c r="C29" s="6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W29" s="4">
        <v>43651</v>
      </c>
      <c r="X29">
        <v>-912</v>
      </c>
      <c r="Y29">
        <v>177</v>
      </c>
      <c r="Z29">
        <v>535</v>
      </c>
    </row>
    <row r="30" spans="1:26">
      <c r="A30" s="4">
        <v>43653</v>
      </c>
      <c r="B30" s="5">
        <v>0.502083333333333</v>
      </c>
      <c r="C30" s="6">
        <v>0.005</v>
      </c>
      <c r="D30" s="1">
        <v>20054</v>
      </c>
      <c r="E30" s="1">
        <v>19649</v>
      </c>
      <c r="F30" s="1" t="s">
        <v>178</v>
      </c>
      <c r="G30" s="1">
        <v>-1201</v>
      </c>
      <c r="H30" s="1">
        <v>-61</v>
      </c>
      <c r="I30" s="1" t="s">
        <v>178</v>
      </c>
      <c r="J30" s="1">
        <v>150000</v>
      </c>
      <c r="K30" s="1">
        <v>406</v>
      </c>
      <c r="L30" s="1" t="e">
        <f t="shared" si="0"/>
        <v>#VALUE!</v>
      </c>
      <c r="W30" s="4">
        <v>43652</v>
      </c>
      <c r="X30">
        <v>-1600</v>
      </c>
      <c r="Y30">
        <v>256</v>
      </c>
      <c r="Z30">
        <v>468</v>
      </c>
    </row>
    <row r="31" spans="1:26">
      <c r="A31" s="4">
        <v>43654</v>
      </c>
      <c r="B31" s="5">
        <v>0.831944444444444</v>
      </c>
      <c r="C31" s="6">
        <v>0.005</v>
      </c>
      <c r="D31" s="1">
        <v>20054</v>
      </c>
      <c r="E31" s="1">
        <v>19649</v>
      </c>
      <c r="F31" s="1" t="s">
        <v>178</v>
      </c>
      <c r="G31" s="1">
        <v>-897</v>
      </c>
      <c r="H31" s="1">
        <v>-1113</v>
      </c>
      <c r="I31" s="1" t="s">
        <v>178</v>
      </c>
      <c r="J31" s="1">
        <v>150000</v>
      </c>
      <c r="K31" s="1">
        <v>406</v>
      </c>
      <c r="L31" s="1" t="e">
        <f t="shared" si="0"/>
        <v>#VALUE!</v>
      </c>
      <c r="W31" s="4">
        <v>43653</v>
      </c>
      <c r="X31">
        <v>-1201</v>
      </c>
      <c r="Y31" t="e">
        <v>#VALUE!</v>
      </c>
      <c r="Z31">
        <v>-61</v>
      </c>
    </row>
    <row r="32" spans="1:26">
      <c r="A32" s="4">
        <v>43655</v>
      </c>
      <c r="B32" s="5">
        <v>0.728472222222222</v>
      </c>
      <c r="C32" s="6">
        <v>0.005</v>
      </c>
      <c r="D32" s="1">
        <v>20054</v>
      </c>
      <c r="E32" s="1">
        <v>19649</v>
      </c>
      <c r="F32" s="1" t="s">
        <v>178</v>
      </c>
      <c r="G32" s="1">
        <v>-775</v>
      </c>
      <c r="H32" s="1">
        <v>-1897</v>
      </c>
      <c r="I32" s="1" t="s">
        <v>178</v>
      </c>
      <c r="J32" s="1">
        <v>150000</v>
      </c>
      <c r="K32" s="1">
        <v>406</v>
      </c>
      <c r="L32" s="1" t="e">
        <f t="shared" si="0"/>
        <v>#VALUE!</v>
      </c>
      <c r="W32" s="4">
        <v>43654</v>
      </c>
      <c r="X32">
        <v>-897</v>
      </c>
      <c r="Y32" t="e">
        <v>#VALUE!</v>
      </c>
      <c r="Z32">
        <v>-1113</v>
      </c>
    </row>
    <row r="33" spans="1:26">
      <c r="A33" s="4">
        <v>43656</v>
      </c>
      <c r="B33" s="5">
        <v>0.806944444444444</v>
      </c>
      <c r="C33" s="6">
        <v>0.005</v>
      </c>
      <c r="D33" s="1">
        <v>20054</v>
      </c>
      <c r="E33" s="1">
        <v>19649</v>
      </c>
      <c r="F33" s="1" t="s">
        <v>178</v>
      </c>
      <c r="G33" s="1">
        <v>-732</v>
      </c>
      <c r="H33" s="1">
        <v>-2628</v>
      </c>
      <c r="I33" s="1" t="s">
        <v>178</v>
      </c>
      <c r="J33" s="1">
        <v>150000</v>
      </c>
      <c r="K33" s="1">
        <v>406</v>
      </c>
      <c r="L33" s="1" t="e">
        <f t="shared" si="0"/>
        <v>#VALUE!</v>
      </c>
      <c r="W33" s="4">
        <v>43655</v>
      </c>
      <c r="X33">
        <v>-775</v>
      </c>
      <c r="Y33" t="e">
        <v>#VALUE!</v>
      </c>
      <c r="Z33">
        <v>-1897</v>
      </c>
    </row>
    <row r="34" spans="1:26">
      <c r="A34" s="4">
        <v>43657</v>
      </c>
      <c r="B34" s="5">
        <v>0.802083333333333</v>
      </c>
      <c r="C34" s="6">
        <v>0.005</v>
      </c>
      <c r="D34" s="1">
        <v>20054</v>
      </c>
      <c r="E34" s="1">
        <v>19649</v>
      </c>
      <c r="F34" s="1" t="s">
        <v>178</v>
      </c>
      <c r="G34" s="1">
        <v>-1472</v>
      </c>
      <c r="H34" s="1">
        <v>-3377</v>
      </c>
      <c r="I34" s="1" t="s">
        <v>178</v>
      </c>
      <c r="J34" s="1">
        <v>150000</v>
      </c>
      <c r="K34" s="1">
        <v>406</v>
      </c>
      <c r="L34" s="1" t="e">
        <f t="shared" si="0"/>
        <v>#VALUE!</v>
      </c>
      <c r="W34" s="4">
        <v>43656</v>
      </c>
      <c r="X34">
        <v>-732</v>
      </c>
      <c r="Y34" t="e">
        <v>#VALUE!</v>
      </c>
      <c r="Z34">
        <v>-2628</v>
      </c>
    </row>
    <row r="35" spans="1:26">
      <c r="A35" s="4">
        <v>43658</v>
      </c>
      <c r="B35" s="5">
        <v>0.827083333333333</v>
      </c>
      <c r="C35" s="6">
        <v>0.005</v>
      </c>
      <c r="D35" s="1">
        <v>20054</v>
      </c>
      <c r="E35" s="1">
        <v>19649</v>
      </c>
      <c r="F35" s="1" t="s">
        <v>178</v>
      </c>
      <c r="G35" s="1">
        <v>-841</v>
      </c>
      <c r="H35" s="1">
        <v>-4242</v>
      </c>
      <c r="I35" s="1" t="s">
        <v>178</v>
      </c>
      <c r="J35" s="1">
        <v>150000</v>
      </c>
      <c r="K35" s="1">
        <v>406</v>
      </c>
      <c r="L35" s="1" t="e">
        <f t="shared" si="0"/>
        <v>#VALUE!</v>
      </c>
      <c r="W35" s="4">
        <v>43657</v>
      </c>
      <c r="X35">
        <v>-1472</v>
      </c>
      <c r="Y35" t="e">
        <v>#VALUE!</v>
      </c>
      <c r="Z35">
        <v>-3377</v>
      </c>
    </row>
    <row r="36" spans="1:26">
      <c r="A36" s="4">
        <v>43659</v>
      </c>
      <c r="B36" s="5">
        <v>0.834027777777778</v>
      </c>
      <c r="C36" s="6">
        <v>0.005</v>
      </c>
      <c r="D36" s="1">
        <v>20054</v>
      </c>
      <c r="E36" s="1">
        <v>19649</v>
      </c>
      <c r="F36" s="1" t="s">
        <v>178</v>
      </c>
      <c r="G36" s="1">
        <v>-969</v>
      </c>
      <c r="H36" s="1">
        <v>-5146</v>
      </c>
      <c r="I36" s="1" t="s">
        <v>178</v>
      </c>
      <c r="J36" s="1">
        <v>150000</v>
      </c>
      <c r="K36" s="1">
        <v>406</v>
      </c>
      <c r="L36" s="1" t="e">
        <f t="shared" si="0"/>
        <v>#VALUE!</v>
      </c>
      <c r="W36" s="4">
        <v>43658</v>
      </c>
      <c r="X36">
        <v>-841</v>
      </c>
      <c r="Y36" t="e">
        <v>#VALUE!</v>
      </c>
      <c r="Z36">
        <v>-4242</v>
      </c>
    </row>
    <row r="37" spans="1:26">
      <c r="A37" s="4">
        <v>43660</v>
      </c>
      <c r="B37" s="5">
        <v>0.692361111111111</v>
      </c>
      <c r="C37" s="6">
        <v>0.005</v>
      </c>
      <c r="D37" s="1">
        <v>20054</v>
      </c>
      <c r="E37" s="1">
        <v>19649</v>
      </c>
      <c r="F37" s="1" t="s">
        <v>178</v>
      </c>
      <c r="G37" s="1">
        <v>-1421</v>
      </c>
      <c r="H37" s="1">
        <v>-5919</v>
      </c>
      <c r="I37" s="1" t="s">
        <v>178</v>
      </c>
      <c r="J37" s="1">
        <v>150000</v>
      </c>
      <c r="K37" s="1">
        <v>406</v>
      </c>
      <c r="L37" s="1" t="e">
        <f t="shared" si="0"/>
        <v>#VALUE!</v>
      </c>
      <c r="W37" s="4">
        <v>43659</v>
      </c>
      <c r="X37">
        <v>-969</v>
      </c>
      <c r="Y37" t="e">
        <v>#VALUE!</v>
      </c>
      <c r="Z37">
        <v>-5146</v>
      </c>
    </row>
    <row r="38" spans="1:26">
      <c r="A38" s="4">
        <v>43661</v>
      </c>
      <c r="B38" s="5">
        <v>0.842361111111111</v>
      </c>
      <c r="C38" s="6">
        <v>0.005</v>
      </c>
      <c r="D38" s="1">
        <v>20054</v>
      </c>
      <c r="E38" s="1">
        <v>19649</v>
      </c>
      <c r="F38" s="1" t="s">
        <v>178</v>
      </c>
      <c r="G38" s="1">
        <v>-861</v>
      </c>
      <c r="H38" s="1">
        <v>-6267</v>
      </c>
      <c r="I38" s="1" t="s">
        <v>178</v>
      </c>
      <c r="J38" s="1">
        <v>150000</v>
      </c>
      <c r="K38" s="1">
        <v>406</v>
      </c>
      <c r="L38" s="1" t="e">
        <f t="shared" si="0"/>
        <v>#VALUE!</v>
      </c>
      <c r="W38" s="4">
        <v>43660</v>
      </c>
      <c r="X38">
        <v>-1421</v>
      </c>
      <c r="Y38" t="e">
        <v>#VALUE!</v>
      </c>
      <c r="Z38">
        <v>-5919</v>
      </c>
    </row>
    <row r="39" spans="1:26">
      <c r="A39" s="4">
        <v>43662</v>
      </c>
      <c r="B39" s="5">
        <v>0.845833333333333</v>
      </c>
      <c r="C39" s="6">
        <v>0.005</v>
      </c>
      <c r="D39" s="1">
        <v>20054</v>
      </c>
      <c r="E39" s="1">
        <v>19649</v>
      </c>
      <c r="F39" s="1" t="s">
        <v>178</v>
      </c>
      <c r="G39" s="1">
        <v>-740</v>
      </c>
      <c r="H39" s="1">
        <v>-5954</v>
      </c>
      <c r="I39" s="1" t="s">
        <v>178</v>
      </c>
      <c r="J39" s="1">
        <v>150000</v>
      </c>
      <c r="K39" s="1">
        <v>406</v>
      </c>
      <c r="L39" s="1" t="e">
        <f t="shared" si="0"/>
        <v>#VALUE!</v>
      </c>
      <c r="W39" s="4">
        <v>43661</v>
      </c>
      <c r="X39">
        <v>-861</v>
      </c>
      <c r="Y39" t="e">
        <v>#VALUE!</v>
      </c>
      <c r="Z39">
        <v>-6267</v>
      </c>
    </row>
    <row r="40" spans="1:26">
      <c r="A40" s="4">
        <v>43663</v>
      </c>
      <c r="B40" s="5">
        <v>0.782638888888889</v>
      </c>
      <c r="C40" s="6">
        <v>0.005</v>
      </c>
      <c r="D40" s="1">
        <v>20054</v>
      </c>
      <c r="E40" s="1">
        <v>19649</v>
      </c>
      <c r="F40" s="1" t="s">
        <v>178</v>
      </c>
      <c r="G40" s="1">
        <v>-1456</v>
      </c>
      <c r="H40" s="1">
        <v>-6051</v>
      </c>
      <c r="I40" s="1" t="s">
        <v>178</v>
      </c>
      <c r="J40" s="1">
        <v>150000</v>
      </c>
      <c r="K40" s="1">
        <v>406</v>
      </c>
      <c r="L40" s="1" t="e">
        <f t="shared" si="0"/>
        <v>#VALUE!</v>
      </c>
      <c r="W40" s="4">
        <v>43662</v>
      </c>
      <c r="X40">
        <v>-740</v>
      </c>
      <c r="Y40" t="e">
        <v>#VALUE!</v>
      </c>
      <c r="Z40">
        <v>-5954</v>
      </c>
    </row>
    <row r="41" spans="1:26">
      <c r="A41" s="4">
        <v>43664</v>
      </c>
      <c r="B41" s="5">
        <v>0.657638888888889</v>
      </c>
      <c r="C41" s="6">
        <v>0.005</v>
      </c>
      <c r="D41" s="1">
        <v>20054</v>
      </c>
      <c r="E41" s="1">
        <v>19649</v>
      </c>
      <c r="F41" s="1" t="s">
        <v>178</v>
      </c>
      <c r="G41" s="1">
        <v>-1373</v>
      </c>
      <c r="H41" s="1">
        <v>-5976</v>
      </c>
      <c r="I41" s="1" t="s">
        <v>178</v>
      </c>
      <c r="J41" s="1">
        <v>150000</v>
      </c>
      <c r="K41" s="1">
        <v>406</v>
      </c>
      <c r="L41" s="1" t="e">
        <f t="shared" si="0"/>
        <v>#VALUE!</v>
      </c>
      <c r="W41" s="4">
        <v>43663</v>
      </c>
      <c r="X41">
        <v>-1456</v>
      </c>
      <c r="Y41" t="e">
        <v>#VALUE!</v>
      </c>
      <c r="Z41">
        <v>-6051</v>
      </c>
    </row>
    <row r="42" spans="1:26">
      <c r="A42" s="4">
        <v>43665</v>
      </c>
      <c r="B42" s="5">
        <v>0.716666666666667</v>
      </c>
      <c r="C42" s="6">
        <v>0.005</v>
      </c>
      <c r="D42" s="1">
        <v>20054</v>
      </c>
      <c r="E42" s="1">
        <v>19649</v>
      </c>
      <c r="F42" s="1" t="s">
        <v>178</v>
      </c>
      <c r="G42" s="1">
        <v>-766</v>
      </c>
      <c r="H42" s="1">
        <v>-5846</v>
      </c>
      <c r="I42" s="1" t="s">
        <v>178</v>
      </c>
      <c r="J42" s="1">
        <v>150000</v>
      </c>
      <c r="K42" s="1">
        <v>406</v>
      </c>
      <c r="L42" s="1" t="e">
        <f t="shared" si="0"/>
        <v>#VALUE!</v>
      </c>
      <c r="W42" s="4">
        <v>43664</v>
      </c>
      <c r="X42">
        <v>-1373</v>
      </c>
      <c r="Y42" t="e">
        <v>#VALUE!</v>
      </c>
      <c r="Z42">
        <v>-5976</v>
      </c>
    </row>
    <row r="43" spans="1:26">
      <c r="A43" s="4">
        <v>43666</v>
      </c>
      <c r="B43" s="5">
        <v>0.54375</v>
      </c>
      <c r="C43" s="6">
        <v>0.005</v>
      </c>
      <c r="D43" s="1">
        <v>20054</v>
      </c>
      <c r="E43" s="1">
        <v>19649</v>
      </c>
      <c r="F43" s="1" t="s">
        <v>178</v>
      </c>
      <c r="G43" s="1">
        <v>-793</v>
      </c>
      <c r="H43" s="1">
        <v>-5798</v>
      </c>
      <c r="I43" s="1" t="s">
        <v>178</v>
      </c>
      <c r="J43" s="1">
        <v>150000</v>
      </c>
      <c r="K43" s="1">
        <v>406</v>
      </c>
      <c r="L43" s="1" t="e">
        <f t="shared" si="0"/>
        <v>#VALUE!</v>
      </c>
      <c r="W43" s="4">
        <v>43665</v>
      </c>
      <c r="X43">
        <v>-766</v>
      </c>
      <c r="Y43" t="e">
        <v>#VALUE!</v>
      </c>
      <c r="Z43">
        <v>-5846</v>
      </c>
    </row>
    <row r="44" spans="1:26">
      <c r="A44" s="4">
        <v>43667</v>
      </c>
      <c r="B44" s="5">
        <v>0.672222222222222</v>
      </c>
      <c r="C44" s="6">
        <v>0.005</v>
      </c>
      <c r="D44" s="1">
        <v>20054</v>
      </c>
      <c r="E44" s="1">
        <v>19649</v>
      </c>
      <c r="F44" s="1" t="s">
        <v>178</v>
      </c>
      <c r="G44" s="1">
        <v>-850</v>
      </c>
      <c r="H44" s="1">
        <v>-5921</v>
      </c>
      <c r="I44" s="1" t="s">
        <v>178</v>
      </c>
      <c r="J44" s="1">
        <v>150000</v>
      </c>
      <c r="K44" s="1">
        <v>406</v>
      </c>
      <c r="L44" s="1" t="e">
        <f t="shared" si="0"/>
        <v>#VALUE!</v>
      </c>
      <c r="W44" s="4">
        <v>43666</v>
      </c>
      <c r="X44">
        <v>-793</v>
      </c>
      <c r="Y44" t="e">
        <v>#VALUE!</v>
      </c>
      <c r="Z44">
        <v>-5798</v>
      </c>
    </row>
    <row r="45" spans="1:26">
      <c r="A45" s="4">
        <v>43668</v>
      </c>
      <c r="B45" s="5">
        <v>0.695138888888889</v>
      </c>
      <c r="C45" s="6">
        <v>0.005</v>
      </c>
      <c r="D45" s="1">
        <v>20054</v>
      </c>
      <c r="E45" s="1">
        <v>19649</v>
      </c>
      <c r="F45" s="1" t="s">
        <v>178</v>
      </c>
      <c r="G45" s="1">
        <v>-769</v>
      </c>
      <c r="H45" s="1">
        <v>-5996</v>
      </c>
      <c r="I45" s="1" t="s">
        <v>178</v>
      </c>
      <c r="J45" s="1">
        <v>150000</v>
      </c>
      <c r="K45" s="1">
        <v>406</v>
      </c>
      <c r="L45" s="1" t="e">
        <f t="shared" si="0"/>
        <v>#VALUE!</v>
      </c>
      <c r="W45" s="4">
        <v>43667</v>
      </c>
      <c r="X45">
        <v>-850</v>
      </c>
      <c r="Y45" t="e">
        <v>#VALUE!</v>
      </c>
      <c r="Z45">
        <v>-5921</v>
      </c>
    </row>
    <row r="46" spans="1:26">
      <c r="A46" s="4">
        <v>43669</v>
      </c>
      <c r="B46" s="5">
        <v>0.804861111111111</v>
      </c>
      <c r="C46" s="6">
        <v>0.005</v>
      </c>
      <c r="D46" s="1">
        <v>20054</v>
      </c>
      <c r="E46" s="1">
        <v>19649</v>
      </c>
      <c r="F46" s="1" t="s">
        <v>178</v>
      </c>
      <c r="G46" s="1">
        <v>-838</v>
      </c>
      <c r="H46" s="1">
        <v>-5973</v>
      </c>
      <c r="I46" s="1" t="s">
        <v>178</v>
      </c>
      <c r="J46" s="1">
        <v>150000</v>
      </c>
      <c r="K46" s="1">
        <v>406</v>
      </c>
      <c r="L46" s="1" t="e">
        <f t="shared" si="0"/>
        <v>#VALUE!</v>
      </c>
      <c r="W46" s="4">
        <v>43668</v>
      </c>
      <c r="X46">
        <v>-769</v>
      </c>
      <c r="Y46" t="e">
        <v>#VALUE!</v>
      </c>
      <c r="Z46">
        <v>-5996</v>
      </c>
    </row>
    <row r="47" spans="1:26">
      <c r="A47" s="4">
        <v>43670</v>
      </c>
      <c r="B47" s="5">
        <v>0.832638888888889</v>
      </c>
      <c r="C47" s="6">
        <v>0.005</v>
      </c>
      <c r="D47" s="1">
        <v>20054</v>
      </c>
      <c r="E47" s="1">
        <v>19649</v>
      </c>
      <c r="F47" s="1" t="s">
        <v>178</v>
      </c>
      <c r="G47" s="1">
        <v>-1605</v>
      </c>
      <c r="H47" s="1">
        <v>-6740</v>
      </c>
      <c r="I47" s="1" t="s">
        <v>178</v>
      </c>
      <c r="J47" s="1">
        <v>150000</v>
      </c>
      <c r="K47" s="1">
        <v>406</v>
      </c>
      <c r="L47" s="1" t="e">
        <f t="shared" si="0"/>
        <v>#VALUE!</v>
      </c>
      <c r="W47" s="4">
        <v>43669</v>
      </c>
      <c r="X47">
        <v>-838</v>
      </c>
      <c r="Y47" t="e">
        <v>#VALUE!</v>
      </c>
      <c r="Z47">
        <v>-5973</v>
      </c>
    </row>
    <row r="48" spans="1:26">
      <c r="A48" s="4">
        <v>43671</v>
      </c>
      <c r="B48" s="5">
        <v>0.59375</v>
      </c>
      <c r="C48" s="6">
        <v>0.005</v>
      </c>
      <c r="D48" s="1">
        <v>20054</v>
      </c>
      <c r="E48" s="1">
        <v>19649</v>
      </c>
      <c r="F48" s="1" t="s">
        <v>178</v>
      </c>
      <c r="G48" s="1">
        <v>-1318</v>
      </c>
      <c r="H48" s="1">
        <v>-7291</v>
      </c>
      <c r="I48" s="1" t="s">
        <v>178</v>
      </c>
      <c r="J48" s="1">
        <v>150000</v>
      </c>
      <c r="K48" s="1">
        <v>406</v>
      </c>
      <c r="L48" s="1" t="e">
        <f t="shared" si="0"/>
        <v>#VALUE!</v>
      </c>
      <c r="W48" s="4">
        <v>43670</v>
      </c>
      <c r="X48">
        <v>-1605</v>
      </c>
      <c r="Y48" t="e">
        <v>#VALUE!</v>
      </c>
      <c r="Z48">
        <v>-6740</v>
      </c>
    </row>
    <row r="49" spans="1:26">
      <c r="A49" s="4">
        <v>43672</v>
      </c>
      <c r="B49" s="5">
        <v>0.750694444444444</v>
      </c>
      <c r="C49" s="6">
        <v>0.005</v>
      </c>
      <c r="D49" s="1">
        <v>20054</v>
      </c>
      <c r="E49" s="1">
        <v>19649</v>
      </c>
      <c r="F49" s="1" t="s">
        <v>178</v>
      </c>
      <c r="G49" s="1">
        <v>-871</v>
      </c>
      <c r="H49" s="1">
        <v>-7505</v>
      </c>
      <c r="I49" s="1" t="s">
        <v>178</v>
      </c>
      <c r="J49" s="1">
        <v>150000</v>
      </c>
      <c r="K49" s="1">
        <v>406</v>
      </c>
      <c r="L49" s="1" t="e">
        <f t="shared" si="0"/>
        <v>#VALUE!</v>
      </c>
      <c r="W49" s="4">
        <v>43671</v>
      </c>
      <c r="X49">
        <v>-1318</v>
      </c>
      <c r="Y49" t="e">
        <v>#VALUE!</v>
      </c>
      <c r="Z49">
        <v>-7291</v>
      </c>
    </row>
    <row r="50" spans="1:26">
      <c r="A50" s="4">
        <v>43673</v>
      </c>
      <c r="B50" s="5">
        <v>0.728472222222222</v>
      </c>
      <c r="C50" s="6">
        <v>0.005</v>
      </c>
      <c r="D50" s="1">
        <v>20054</v>
      </c>
      <c r="E50" s="1">
        <v>19649</v>
      </c>
      <c r="F50" s="1" t="s">
        <v>178</v>
      </c>
      <c r="G50" s="1">
        <v>-1605</v>
      </c>
      <c r="H50" s="1">
        <v>-7473</v>
      </c>
      <c r="I50" s="1" t="s">
        <v>178</v>
      </c>
      <c r="J50" s="1">
        <v>150000</v>
      </c>
      <c r="K50" s="1">
        <v>406</v>
      </c>
      <c r="L50" s="1" t="e">
        <f t="shared" si="0"/>
        <v>#VALUE!</v>
      </c>
      <c r="W50" s="4">
        <v>43672</v>
      </c>
      <c r="X50">
        <v>-871</v>
      </c>
      <c r="Y50" t="e">
        <v>#VALUE!</v>
      </c>
      <c r="Z50">
        <v>-7505</v>
      </c>
    </row>
    <row r="51" spans="1:26">
      <c r="A51" s="4">
        <v>43674</v>
      </c>
      <c r="B51" s="5">
        <v>0.686805555555556</v>
      </c>
      <c r="C51" s="6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W51" s="4">
        <v>43673</v>
      </c>
      <c r="X51">
        <v>-1605</v>
      </c>
      <c r="Y51" t="e">
        <v>#VALUE!</v>
      </c>
      <c r="Z51">
        <v>-7473</v>
      </c>
    </row>
    <row r="52" spans="1:26">
      <c r="A52" s="4">
        <v>43675</v>
      </c>
      <c r="B52" s="5">
        <v>0.688888888888889</v>
      </c>
      <c r="C52" s="6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W52" s="4">
        <v>43674</v>
      </c>
      <c r="X52">
        <v>-1464</v>
      </c>
      <c r="Y52">
        <v>4334</v>
      </c>
      <c r="Z52">
        <v>-1768</v>
      </c>
    </row>
    <row r="53" spans="1:26">
      <c r="A53" s="4">
        <v>43676</v>
      </c>
      <c r="B53" s="5">
        <v>0.830555555555556</v>
      </c>
      <c r="C53" s="6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W53" s="4">
        <v>43675</v>
      </c>
      <c r="X53">
        <v>-1320</v>
      </c>
      <c r="Y53">
        <v>92</v>
      </c>
      <c r="Z53">
        <v>-915</v>
      </c>
    </row>
    <row r="54" spans="23:26">
      <c r="W54" s="4">
        <v>43676</v>
      </c>
      <c r="X54">
        <v>-838</v>
      </c>
      <c r="Y54">
        <v>105</v>
      </c>
      <c r="Z54">
        <v>-41</v>
      </c>
    </row>
    <row r="55" spans="23:26">
      <c r="W55" t="s">
        <v>179</v>
      </c>
      <c r="X55">
        <v>-54143</v>
      </c>
      <c r="Y55" t="e">
        <v>#VALUE!</v>
      </c>
      <c r="Z55">
        <v>-84119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47"/>
  <sheetViews>
    <sheetView workbookViewId="0">
      <pane ySplit="3" topLeftCell="A35" activePane="bottomLeft" state="frozen"/>
      <selection/>
      <selection pane="bottomLeft" activeCell="A45" sqref="A45"/>
    </sheetView>
  </sheetViews>
  <sheetFormatPr defaultColWidth="9" defaultRowHeight="13.5"/>
  <cols>
    <col min="1" max="1" width="10.375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18.25" customWidth="1"/>
    <col min="14" max="14" width="10.375"/>
    <col min="18" max="21" width="20.375" customWidth="1"/>
    <col min="22" max="22" width="19.375" customWidth="1"/>
    <col min="24" max="24" width="10.375"/>
    <col min="25" max="27" width="26.625"/>
  </cols>
  <sheetData>
    <row r="1" ht="236" customHeight="1" spans="13:13">
      <c r="M1" s="7" t="s">
        <v>207</v>
      </c>
    </row>
    <row r="2" ht="236" customHeight="1"/>
    <row r="3" ht="40.5" spans="1:27">
      <c r="A3" s="2" t="s">
        <v>2</v>
      </c>
      <c r="B3" s="2" t="s">
        <v>3</v>
      </c>
      <c r="C3" s="3" t="s">
        <v>198</v>
      </c>
      <c r="D3" s="3" t="s">
        <v>199</v>
      </c>
      <c r="E3" s="3" t="s">
        <v>200</v>
      </c>
      <c r="F3" s="3" t="s">
        <v>201</v>
      </c>
      <c r="G3" s="3" t="s">
        <v>202</v>
      </c>
      <c r="H3" s="3" t="s">
        <v>203</v>
      </c>
      <c r="I3" s="3" t="s">
        <v>21</v>
      </c>
      <c r="J3" s="3" t="s">
        <v>204</v>
      </c>
      <c r="K3" s="3" t="s">
        <v>205</v>
      </c>
      <c r="L3" s="3" t="s">
        <v>206</v>
      </c>
      <c r="M3" s="11" t="s">
        <v>74</v>
      </c>
      <c r="N3" s="2" t="s">
        <v>2</v>
      </c>
      <c r="O3" s="2" t="s">
        <v>3</v>
      </c>
      <c r="P3" s="2" t="s">
        <v>220</v>
      </c>
      <c r="Q3" s="9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V3" s="3" t="s">
        <v>236</v>
      </c>
      <c r="X3" t="s">
        <v>2</v>
      </c>
      <c r="Y3" t="s">
        <v>208</v>
      </c>
      <c r="Z3" t="s">
        <v>209</v>
      </c>
      <c r="AA3" t="s">
        <v>210</v>
      </c>
    </row>
    <row r="4" spans="1:24">
      <c r="A4" s="4">
        <v>43635</v>
      </c>
      <c r="B4" s="5">
        <v>0.89375</v>
      </c>
      <c r="C4" s="6">
        <v>1</v>
      </c>
      <c r="D4" s="1">
        <v>2778362000</v>
      </c>
      <c r="E4" s="1">
        <v>2723885834</v>
      </c>
      <c r="F4" s="1" t="s">
        <v>178</v>
      </c>
      <c r="G4" s="1">
        <v>-108765908</v>
      </c>
      <c r="H4" s="1">
        <v>-528488050</v>
      </c>
      <c r="I4" s="1" t="s">
        <v>178</v>
      </c>
      <c r="J4" s="1">
        <v>106775000</v>
      </c>
      <c r="K4" s="1">
        <v>54476166</v>
      </c>
      <c r="L4" s="1" t="e">
        <f>F4-G4</f>
        <v>#VALUE!</v>
      </c>
      <c r="M4" s="12" t="s">
        <v>237</v>
      </c>
      <c r="N4" s="4">
        <v>43630</v>
      </c>
      <c r="O4" s="5">
        <v>0.824305555555556</v>
      </c>
      <c r="P4" s="8" t="s">
        <v>238</v>
      </c>
      <c r="Q4" s="8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177</v>
      </c>
    </row>
    <row r="5" spans="1:27">
      <c r="A5" s="4">
        <v>43636</v>
      </c>
      <c r="B5" s="5">
        <v>0.989583333333333</v>
      </c>
      <c r="C5" s="6">
        <v>1</v>
      </c>
      <c r="D5" s="1">
        <v>2778362000</v>
      </c>
      <c r="E5" s="1">
        <v>2723885834</v>
      </c>
      <c r="F5" s="1" t="s">
        <v>178</v>
      </c>
      <c r="G5" s="1">
        <v>-125219639</v>
      </c>
      <c r="H5" s="1">
        <v>-653707689</v>
      </c>
      <c r="I5" s="1" t="s">
        <v>178</v>
      </c>
      <c r="J5" s="1">
        <v>106775000</v>
      </c>
      <c r="K5" s="1">
        <v>54476166</v>
      </c>
      <c r="L5" s="1" t="e">
        <f>F5-G5</f>
        <v>#VALUE!</v>
      </c>
      <c r="M5" s="12"/>
      <c r="X5" s="4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6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2"/>
      <c r="X6" s="4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6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2"/>
      <c r="X7" s="4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6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45" si="0">F8+G8</f>
        <v>14008289</v>
      </c>
      <c r="M8" s="12"/>
      <c r="X8" s="4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6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2"/>
      <c r="X9" s="4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6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2"/>
      <c r="X10" s="4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6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2"/>
      <c r="X11" s="4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6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2"/>
      <c r="X12" s="4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6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2"/>
      <c r="X13" s="4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6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2"/>
      <c r="X14" s="4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6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2"/>
      <c r="X15" s="4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6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2"/>
      <c r="X16" s="4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6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4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6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4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6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4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6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4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6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4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6">
        <v>1</v>
      </c>
      <c r="D22" s="1">
        <v>2805601000</v>
      </c>
      <c r="E22" s="1">
        <v>2723885834</v>
      </c>
      <c r="F22" s="1" t="s">
        <v>178</v>
      </c>
      <c r="G22" s="1">
        <v>-169429091</v>
      </c>
      <c r="H22" s="1">
        <v>4292485</v>
      </c>
      <c r="I22" s="1" t="s">
        <v>178</v>
      </c>
      <c r="J22" s="1">
        <v>105686000</v>
      </c>
      <c r="K22" s="1">
        <v>81715166</v>
      </c>
      <c r="L22" s="1" t="e">
        <f t="shared" si="0"/>
        <v>#VALUE!</v>
      </c>
      <c r="X22" s="4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6">
        <v>1</v>
      </c>
      <c r="D23" s="1">
        <v>2805601000</v>
      </c>
      <c r="E23" s="1">
        <v>2723885834</v>
      </c>
      <c r="F23" s="1" t="s">
        <v>178</v>
      </c>
      <c r="G23" s="1">
        <v>-126424431</v>
      </c>
      <c r="H23" s="1">
        <v>-142427766</v>
      </c>
      <c r="I23" s="1" t="s">
        <v>178</v>
      </c>
      <c r="J23" s="1">
        <v>105686000</v>
      </c>
      <c r="K23" s="1">
        <v>81715166</v>
      </c>
      <c r="L23" s="1" t="e">
        <f t="shared" si="0"/>
        <v>#VALUE!</v>
      </c>
      <c r="X23" s="4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6">
        <v>1</v>
      </c>
      <c r="D24" s="1">
        <v>2805601000</v>
      </c>
      <c r="E24" s="1">
        <v>2723885834</v>
      </c>
      <c r="F24" s="1" t="s">
        <v>178</v>
      </c>
      <c r="G24" s="1">
        <v>-109328741</v>
      </c>
      <c r="H24" s="1">
        <v>-251497303</v>
      </c>
      <c r="I24" s="1" t="s">
        <v>178</v>
      </c>
      <c r="J24" s="1">
        <v>105686000</v>
      </c>
      <c r="K24" s="1">
        <v>81715166</v>
      </c>
      <c r="L24" s="1" t="e">
        <f t="shared" si="0"/>
        <v>#VALUE!</v>
      </c>
      <c r="X24" s="4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6">
        <v>1</v>
      </c>
      <c r="D25" s="1">
        <v>2805601000</v>
      </c>
      <c r="E25" s="1">
        <v>2723885834</v>
      </c>
      <c r="F25" s="1" t="s">
        <v>178</v>
      </c>
      <c r="G25" s="1">
        <v>-103226109</v>
      </c>
      <c r="H25" s="1">
        <v>-362730221</v>
      </c>
      <c r="I25" s="1" t="s">
        <v>178</v>
      </c>
      <c r="J25" s="1">
        <v>105686000</v>
      </c>
      <c r="K25" s="1">
        <v>81715166</v>
      </c>
      <c r="L25" s="1" t="e">
        <f t="shared" si="0"/>
        <v>#VALUE!</v>
      </c>
      <c r="X25" s="4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6">
        <v>1</v>
      </c>
      <c r="D26" s="1">
        <v>2805601000</v>
      </c>
      <c r="E26" s="1">
        <v>2723885834</v>
      </c>
      <c r="F26" s="1" t="s">
        <v>178</v>
      </c>
      <c r="G26" s="1">
        <v>-207582471</v>
      </c>
      <c r="H26" s="1">
        <v>-484590366</v>
      </c>
      <c r="I26" s="1" t="s">
        <v>178</v>
      </c>
      <c r="J26" s="1">
        <v>105686000</v>
      </c>
      <c r="K26" s="1">
        <v>81715166</v>
      </c>
      <c r="L26" s="1" t="e">
        <f t="shared" si="0"/>
        <v>#VALUE!</v>
      </c>
      <c r="X26" s="4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6">
        <v>1</v>
      </c>
      <c r="D27" s="1">
        <v>2805601000</v>
      </c>
      <c r="E27" s="1">
        <v>2723885834</v>
      </c>
      <c r="F27" s="1" t="s">
        <v>178</v>
      </c>
      <c r="G27" s="1">
        <v>-118725499</v>
      </c>
      <c r="H27" s="1">
        <v>-623009918</v>
      </c>
      <c r="I27" s="1" t="s">
        <v>178</v>
      </c>
      <c r="J27" s="1">
        <v>105686000</v>
      </c>
      <c r="K27" s="1">
        <v>81715166</v>
      </c>
      <c r="L27" s="1" t="e">
        <f t="shared" si="0"/>
        <v>#VALUE!</v>
      </c>
      <c r="X27" s="4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6">
        <v>1</v>
      </c>
      <c r="D28" s="1">
        <v>2805601000</v>
      </c>
      <c r="E28" s="1">
        <v>2723885834</v>
      </c>
      <c r="F28" s="1" t="s">
        <v>178</v>
      </c>
      <c r="G28" s="1">
        <v>-136649306</v>
      </c>
      <c r="H28" s="1">
        <v>-724826134</v>
      </c>
      <c r="I28" s="1" t="s">
        <v>178</v>
      </c>
      <c r="J28" s="1">
        <v>105686000</v>
      </c>
      <c r="K28" s="1">
        <v>81715166</v>
      </c>
      <c r="L28" s="1" t="e">
        <f t="shared" si="0"/>
        <v>#VALUE!</v>
      </c>
      <c r="X28" s="4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6">
        <v>1</v>
      </c>
      <c r="D29" s="1">
        <v>2805601000</v>
      </c>
      <c r="E29" s="1">
        <v>2723885834</v>
      </c>
      <c r="F29" s="1" t="s">
        <v>178</v>
      </c>
      <c r="G29" s="1">
        <v>-200403407</v>
      </c>
      <c r="H29" s="1">
        <v>-834870467</v>
      </c>
      <c r="I29" s="1" t="s">
        <v>178</v>
      </c>
      <c r="J29" s="1">
        <v>105686000</v>
      </c>
      <c r="K29" s="1">
        <v>81715166</v>
      </c>
      <c r="L29" s="1" t="e">
        <f t="shared" si="0"/>
        <v>#VALUE!</v>
      </c>
      <c r="X29" s="4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6">
        <v>1</v>
      </c>
      <c r="D30" s="1">
        <v>2805601000</v>
      </c>
      <c r="E30" s="1">
        <v>2723885834</v>
      </c>
      <c r="F30" s="1" t="s">
        <v>178</v>
      </c>
      <c r="G30" s="1">
        <v>-121393337</v>
      </c>
      <c r="H30" s="1">
        <v>-883857886</v>
      </c>
      <c r="I30" s="1" t="s">
        <v>178</v>
      </c>
      <c r="J30" s="1">
        <v>105686000</v>
      </c>
      <c r="K30" s="1">
        <v>81715166</v>
      </c>
      <c r="L30" s="1" t="e">
        <f t="shared" si="0"/>
        <v>#VALUE!</v>
      </c>
      <c r="X30" s="4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6">
        <v>1</v>
      </c>
      <c r="D31" s="1">
        <v>2805601000</v>
      </c>
      <c r="E31" s="1">
        <v>2723885834</v>
      </c>
      <c r="F31" s="1" t="s">
        <v>178</v>
      </c>
      <c r="G31" s="1">
        <v>-104367371</v>
      </c>
      <c r="H31" s="1">
        <v>-839775571</v>
      </c>
      <c r="I31" s="1" t="s">
        <v>178</v>
      </c>
      <c r="J31" s="1">
        <v>105686000</v>
      </c>
      <c r="K31" s="1">
        <v>81715166</v>
      </c>
      <c r="L31" s="1" t="e">
        <f t="shared" si="0"/>
        <v>#VALUE!</v>
      </c>
      <c r="X31" s="4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6">
        <v>1</v>
      </c>
      <c r="D32" s="1">
        <v>2805601000</v>
      </c>
      <c r="E32" s="1">
        <v>2723885834</v>
      </c>
      <c r="F32" s="1" t="s">
        <v>178</v>
      </c>
      <c r="G32" s="1">
        <v>-205339090</v>
      </c>
      <c r="H32" s="1">
        <v>-853443804</v>
      </c>
      <c r="I32" s="1" t="s">
        <v>178</v>
      </c>
      <c r="J32" s="1">
        <v>105686000</v>
      </c>
      <c r="K32" s="1">
        <v>81715166</v>
      </c>
      <c r="L32" s="1" t="e">
        <f t="shared" si="0"/>
        <v>#VALUE!</v>
      </c>
      <c r="X32" s="4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6">
        <v>1</v>
      </c>
      <c r="D33" s="1">
        <v>2805601000</v>
      </c>
      <c r="E33" s="1">
        <v>2723885834</v>
      </c>
      <c r="F33" s="1" t="s">
        <v>178</v>
      </c>
      <c r="G33" s="1">
        <v>-193635344</v>
      </c>
      <c r="H33" s="1">
        <v>-842881320</v>
      </c>
      <c r="I33" s="1" t="s">
        <v>178</v>
      </c>
      <c r="J33" s="1">
        <v>105686000</v>
      </c>
      <c r="K33" s="1">
        <v>81715166</v>
      </c>
      <c r="L33" s="1" t="e">
        <f t="shared" si="0"/>
        <v>#VALUE!</v>
      </c>
      <c r="X33" s="4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6">
        <v>1</v>
      </c>
      <c r="D34" s="1">
        <v>2805601000</v>
      </c>
      <c r="E34" s="1">
        <v>2723885834</v>
      </c>
      <c r="F34" s="1" t="s">
        <v>178</v>
      </c>
      <c r="G34" s="1">
        <v>-108073720</v>
      </c>
      <c r="H34" s="1">
        <v>-824550181</v>
      </c>
      <c r="I34" s="1" t="s">
        <v>178</v>
      </c>
      <c r="J34" s="1">
        <v>105686000</v>
      </c>
      <c r="K34" s="1">
        <v>81715166</v>
      </c>
      <c r="L34" s="1" t="e">
        <f t="shared" si="0"/>
        <v>#VALUE!</v>
      </c>
      <c r="X34" s="4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6">
        <v>1</v>
      </c>
      <c r="D35" s="1">
        <v>2805601000</v>
      </c>
      <c r="E35" s="1">
        <v>2723885834</v>
      </c>
      <c r="F35" s="1" t="s">
        <v>178</v>
      </c>
      <c r="G35" s="1">
        <v>-111907284</v>
      </c>
      <c r="H35" s="1">
        <v>-817741752</v>
      </c>
      <c r="I35" s="1" t="s">
        <v>178</v>
      </c>
      <c r="J35" s="1">
        <v>105686000</v>
      </c>
      <c r="K35" s="1">
        <v>81715166</v>
      </c>
      <c r="L35" s="1" t="e">
        <f t="shared" si="0"/>
        <v>#VALUE!</v>
      </c>
      <c r="X35" s="4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6">
        <v>1</v>
      </c>
      <c r="D36" s="1">
        <v>2805601000</v>
      </c>
      <c r="E36" s="1">
        <v>2723885834</v>
      </c>
      <c r="F36" s="1" t="s">
        <v>178</v>
      </c>
      <c r="G36" s="1">
        <v>-119825172</v>
      </c>
      <c r="H36" s="1">
        <v>-835071076</v>
      </c>
      <c r="I36" s="1" t="s">
        <v>178</v>
      </c>
      <c r="J36" s="1">
        <v>105686000</v>
      </c>
      <c r="K36" s="1">
        <v>81715166</v>
      </c>
      <c r="L36" s="1" t="e">
        <f t="shared" si="0"/>
        <v>#VALUE!</v>
      </c>
      <c r="X36" s="4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6">
        <v>1</v>
      </c>
      <c r="D37" s="1">
        <v>2805601000</v>
      </c>
      <c r="E37" s="1">
        <v>2723885834</v>
      </c>
      <c r="F37" s="1" t="s">
        <v>178</v>
      </c>
      <c r="G37" s="1">
        <v>-108410105</v>
      </c>
      <c r="H37" s="1">
        <v>-845573622</v>
      </c>
      <c r="I37" s="1" t="s">
        <v>178</v>
      </c>
      <c r="J37" s="1">
        <v>105686000</v>
      </c>
      <c r="K37" s="1">
        <v>81715166</v>
      </c>
      <c r="L37" s="1" t="e">
        <f t="shared" si="0"/>
        <v>#VALUE!</v>
      </c>
      <c r="X37" s="4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6">
        <v>1</v>
      </c>
      <c r="D38" s="1">
        <v>2805601000</v>
      </c>
      <c r="E38" s="1">
        <v>2723885834</v>
      </c>
      <c r="F38" s="1" t="s">
        <v>178</v>
      </c>
      <c r="G38" s="1">
        <v>-118154256</v>
      </c>
      <c r="H38" s="1">
        <v>-842334541</v>
      </c>
      <c r="I38" s="1" t="s">
        <v>178</v>
      </c>
      <c r="J38" s="1">
        <v>105686000</v>
      </c>
      <c r="K38" s="1">
        <v>81715166</v>
      </c>
      <c r="L38" s="1" t="e">
        <f t="shared" si="0"/>
        <v>#VALUE!</v>
      </c>
      <c r="X38" s="4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6">
        <v>1</v>
      </c>
      <c r="D39" s="1">
        <v>2805601000</v>
      </c>
      <c r="E39" s="1">
        <v>2723885834</v>
      </c>
      <c r="F39" s="1" t="s">
        <v>178</v>
      </c>
      <c r="G39" s="1">
        <v>-226307485</v>
      </c>
      <c r="H39" s="1">
        <v>-950487770</v>
      </c>
      <c r="I39" s="1" t="s">
        <v>178</v>
      </c>
      <c r="J39" s="1">
        <v>105686000</v>
      </c>
      <c r="K39" s="1">
        <v>81715166</v>
      </c>
      <c r="L39" s="1" t="e">
        <f t="shared" si="0"/>
        <v>#VALUE!</v>
      </c>
      <c r="X39" s="4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6">
        <v>1</v>
      </c>
      <c r="D40" s="1">
        <v>2805601000</v>
      </c>
      <c r="E40" s="1">
        <v>2723885834</v>
      </c>
      <c r="F40" s="1" t="s">
        <v>178</v>
      </c>
      <c r="G40" s="1">
        <v>-185925403</v>
      </c>
      <c r="H40" s="1">
        <v>-1028259944</v>
      </c>
      <c r="I40" s="1" t="s">
        <v>178</v>
      </c>
      <c r="J40" s="1">
        <v>105686000</v>
      </c>
      <c r="K40" s="1">
        <v>81715166</v>
      </c>
      <c r="L40" s="1" t="e">
        <f t="shared" si="0"/>
        <v>#VALUE!</v>
      </c>
      <c r="X40" s="4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6">
        <v>1</v>
      </c>
      <c r="D41" s="1">
        <v>2805601000</v>
      </c>
      <c r="E41" s="1">
        <v>2723885834</v>
      </c>
      <c r="F41" s="1" t="s">
        <v>178</v>
      </c>
      <c r="G41" s="1">
        <v>-122791474</v>
      </c>
      <c r="H41" s="1">
        <v>-1058387793</v>
      </c>
      <c r="I41" s="1" t="s">
        <v>178</v>
      </c>
      <c r="J41" s="1">
        <v>105686000</v>
      </c>
      <c r="K41" s="1">
        <v>81715166</v>
      </c>
      <c r="L41" s="1" t="e">
        <f t="shared" si="0"/>
        <v>#VALUE!</v>
      </c>
      <c r="X41" s="4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6">
        <v>1</v>
      </c>
      <c r="D42" s="1">
        <v>2805601000</v>
      </c>
      <c r="E42" s="1">
        <v>2723885834</v>
      </c>
      <c r="F42" s="1" t="s">
        <v>178</v>
      </c>
      <c r="G42" s="1">
        <v>-226351521</v>
      </c>
      <c r="H42" s="1">
        <v>-1053874120</v>
      </c>
      <c r="I42" s="1" t="s">
        <v>178</v>
      </c>
      <c r="J42" s="1">
        <v>105686000</v>
      </c>
      <c r="K42" s="1">
        <v>81715166</v>
      </c>
      <c r="L42" s="1" t="e">
        <f t="shared" si="0"/>
        <v>#VALUE!</v>
      </c>
      <c r="X42" s="4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6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4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6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4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6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4">
        <v>43675</v>
      </c>
      <c r="Y45">
        <v>-186252003</v>
      </c>
      <c r="Z45">
        <v>18633572</v>
      </c>
      <c r="AA45">
        <v>-528915455</v>
      </c>
    </row>
    <row r="46" spans="24:27">
      <c r="X46" s="4">
        <v>43676</v>
      </c>
      <c r="Y46">
        <v>-118214194</v>
      </c>
      <c r="Z46">
        <v>10476180</v>
      </c>
      <c r="AA46">
        <v>-410029170</v>
      </c>
    </row>
    <row r="47" spans="24:27">
      <c r="X47" t="s">
        <v>179</v>
      </c>
      <c r="Y47">
        <v>-6771910555</v>
      </c>
      <c r="Z47" t="e">
        <v>#VALUE!</v>
      </c>
      <c r="AA47">
        <v>-17518053508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3"/>
  <legacyDrawing r:id="rId4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46"/>
  <sheetViews>
    <sheetView workbookViewId="0">
      <pane ySplit="3" topLeftCell="A25" activePane="bottomLeft" state="frozen"/>
      <selection/>
      <selection pane="bottomLeft" activeCell="I44" sqref="I44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/>
    <col min="18" max="21" width="20.375" customWidth="1"/>
    <col min="23" max="23" width="10.375"/>
    <col min="24" max="26" width="26.625"/>
  </cols>
  <sheetData>
    <row r="1" ht="174" customHeight="1" spans="13:13">
      <c r="M1" s="7" t="s">
        <v>207</v>
      </c>
    </row>
    <row r="2" ht="174" customHeight="1"/>
    <row r="3" ht="40.5" spans="1:26">
      <c r="A3" s="2" t="s">
        <v>2</v>
      </c>
      <c r="B3" s="2" t="s">
        <v>3</v>
      </c>
      <c r="C3" s="3" t="s">
        <v>198</v>
      </c>
      <c r="D3" s="3" t="s">
        <v>199</v>
      </c>
      <c r="E3" s="3" t="s">
        <v>200</v>
      </c>
      <c r="F3" s="3" t="s">
        <v>201</v>
      </c>
      <c r="G3" s="3" t="s">
        <v>202</v>
      </c>
      <c r="H3" s="3" t="s">
        <v>203</v>
      </c>
      <c r="I3" s="3" t="s">
        <v>21</v>
      </c>
      <c r="J3" s="3" t="s">
        <v>204</v>
      </c>
      <c r="K3" s="3" t="s">
        <v>205</v>
      </c>
      <c r="L3" s="3" t="s">
        <v>206</v>
      </c>
      <c r="M3" s="11" t="s">
        <v>78</v>
      </c>
      <c r="N3" s="2" t="s">
        <v>2</v>
      </c>
      <c r="O3" s="2" t="s">
        <v>3</v>
      </c>
      <c r="P3" s="2" t="s">
        <v>220</v>
      </c>
      <c r="Q3" s="9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W3" t="s">
        <v>2</v>
      </c>
      <c r="X3" t="s">
        <v>208</v>
      </c>
      <c r="Y3" t="s">
        <v>209</v>
      </c>
      <c r="Z3" t="s">
        <v>210</v>
      </c>
    </row>
    <row r="4" spans="1:23">
      <c r="A4" s="4">
        <v>43636</v>
      </c>
      <c r="B4" s="5">
        <v>0.991666666666667</v>
      </c>
      <c r="C4" s="6">
        <v>1</v>
      </c>
      <c r="D4" s="1">
        <v>2778362000</v>
      </c>
      <c r="E4" s="1">
        <v>2723885834</v>
      </c>
      <c r="F4" s="1" t="s">
        <v>178</v>
      </c>
      <c r="G4" s="1">
        <v>-125219639</v>
      </c>
      <c r="H4" s="1">
        <v>-547074809</v>
      </c>
      <c r="I4" s="1" t="s">
        <v>178</v>
      </c>
      <c r="J4" s="1">
        <v>106775000</v>
      </c>
      <c r="K4" s="1">
        <v>54476166</v>
      </c>
      <c r="L4" s="1" t="e">
        <f t="shared" ref="L4:L44" si="0">F4+G4</f>
        <v>#VALUE!</v>
      </c>
      <c r="M4" s="12" t="s">
        <v>239</v>
      </c>
      <c r="N4" s="4">
        <v>43630</v>
      </c>
      <c r="O4" s="5">
        <v>0.844444444444444</v>
      </c>
      <c r="P4" s="8" t="s">
        <v>238</v>
      </c>
      <c r="Q4" s="8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177</v>
      </c>
    </row>
    <row r="5" spans="1:26">
      <c r="A5" s="4">
        <v>43637</v>
      </c>
      <c r="B5" s="5">
        <v>0.785416666666667</v>
      </c>
      <c r="C5" s="6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2"/>
      <c r="W5" s="4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6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2"/>
      <c r="W6" s="4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6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2"/>
      <c r="W7" s="4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6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2"/>
      <c r="W8" s="4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6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2"/>
      <c r="W9" s="4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6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2"/>
      <c r="W10" s="4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6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2"/>
      <c r="W11" s="4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6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2"/>
      <c r="W12" s="4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6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2"/>
      <c r="W13" s="4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6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2"/>
      <c r="W14" s="4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6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2"/>
      <c r="W15" s="4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6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2"/>
      <c r="W16" s="4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6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4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6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4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6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4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6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4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6">
        <v>1</v>
      </c>
      <c r="D21" s="1">
        <v>2805601000</v>
      </c>
      <c r="E21" s="1">
        <v>2723885834</v>
      </c>
      <c r="F21" s="1" t="s">
        <v>178</v>
      </c>
      <c r="G21" s="1">
        <v>-169429091</v>
      </c>
      <c r="H21" s="1">
        <v>-24784963</v>
      </c>
      <c r="I21" s="1" t="s">
        <v>178</v>
      </c>
      <c r="J21" s="1">
        <v>105686000</v>
      </c>
      <c r="K21" s="1">
        <v>81715166</v>
      </c>
      <c r="L21" s="1" t="e">
        <f t="shared" si="0"/>
        <v>#VALUE!</v>
      </c>
      <c r="W21" s="4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6">
        <v>1</v>
      </c>
      <c r="D22" s="1">
        <v>2805601000</v>
      </c>
      <c r="E22" s="1">
        <v>2723885834</v>
      </c>
      <c r="F22" s="1" t="s">
        <v>178</v>
      </c>
      <c r="G22" s="1">
        <v>-126424431</v>
      </c>
      <c r="H22" s="1">
        <v>-158242787</v>
      </c>
      <c r="I22" s="1" t="s">
        <v>178</v>
      </c>
      <c r="J22" s="1">
        <v>105686000</v>
      </c>
      <c r="K22" s="1">
        <v>81715166</v>
      </c>
      <c r="L22" s="1" t="e">
        <f t="shared" si="0"/>
        <v>#VALUE!</v>
      </c>
      <c r="W22" s="4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6">
        <v>1</v>
      </c>
      <c r="D23" s="1">
        <v>2805601000</v>
      </c>
      <c r="E23" s="1">
        <v>2723885834</v>
      </c>
      <c r="F23" s="1" t="s">
        <v>178</v>
      </c>
      <c r="G23" s="1">
        <v>-109328741</v>
      </c>
      <c r="H23" s="1">
        <v>-266123643</v>
      </c>
      <c r="I23" s="1" t="s">
        <v>178</v>
      </c>
      <c r="J23" s="1">
        <v>105686000</v>
      </c>
      <c r="K23" s="1">
        <v>81715166</v>
      </c>
      <c r="L23" s="1" t="e">
        <f t="shared" si="0"/>
        <v>#VALUE!</v>
      </c>
      <c r="W23" s="4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6">
        <v>1</v>
      </c>
      <c r="D24" s="1">
        <v>2805601000</v>
      </c>
      <c r="E24" s="1">
        <v>2723885834</v>
      </c>
      <c r="F24" s="1" t="s">
        <v>178</v>
      </c>
      <c r="G24" s="1">
        <v>-103226109</v>
      </c>
      <c r="H24" s="1">
        <v>-374562068</v>
      </c>
      <c r="I24" s="1" t="s">
        <v>178</v>
      </c>
      <c r="J24" s="1">
        <v>105686000</v>
      </c>
      <c r="K24" s="1">
        <v>81715166</v>
      </c>
      <c r="L24" s="1" t="e">
        <f t="shared" si="0"/>
        <v>#VALUE!</v>
      </c>
      <c r="W24" s="4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6">
        <v>1</v>
      </c>
      <c r="D25" s="1">
        <v>2805601000</v>
      </c>
      <c r="E25" s="1">
        <v>2723885834</v>
      </c>
      <c r="F25" s="1" t="s">
        <v>178</v>
      </c>
      <c r="G25" s="1">
        <v>-207582471</v>
      </c>
      <c r="H25" s="1">
        <v>-483157640</v>
      </c>
      <c r="I25" s="1" t="s">
        <v>178</v>
      </c>
      <c r="J25" s="1">
        <v>105686000</v>
      </c>
      <c r="K25" s="1">
        <v>81715166</v>
      </c>
      <c r="L25" s="1" t="e">
        <f t="shared" si="0"/>
        <v>#VALUE!</v>
      </c>
      <c r="W25" s="4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6">
        <v>1</v>
      </c>
      <c r="D26" s="1">
        <v>2805601000</v>
      </c>
      <c r="E26" s="1">
        <v>2723885834</v>
      </c>
      <c r="F26" s="1" t="s">
        <v>178</v>
      </c>
      <c r="G26" s="1">
        <v>-118725499</v>
      </c>
      <c r="H26" s="1">
        <v>-601681588</v>
      </c>
      <c r="I26" s="1" t="s">
        <v>178</v>
      </c>
      <c r="J26" s="1">
        <v>105686000</v>
      </c>
      <c r="K26" s="1">
        <v>81715166</v>
      </c>
      <c r="L26" s="1" t="e">
        <f t="shared" si="0"/>
        <v>#VALUE!</v>
      </c>
      <c r="W26" s="4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6">
        <v>1</v>
      </c>
      <c r="D27" s="1">
        <v>2805601000</v>
      </c>
      <c r="E27" s="1">
        <v>2723885834</v>
      </c>
      <c r="F27" s="1" t="s">
        <v>178</v>
      </c>
      <c r="G27" s="1">
        <v>-136649306</v>
      </c>
      <c r="H27" s="1">
        <v>-726339265</v>
      </c>
      <c r="I27" s="1" t="s">
        <v>178</v>
      </c>
      <c r="J27" s="1">
        <v>105686000</v>
      </c>
      <c r="K27" s="1">
        <v>81715166</v>
      </c>
      <c r="L27" s="1" t="e">
        <f t="shared" si="0"/>
        <v>#VALUE!</v>
      </c>
      <c r="W27" s="4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6">
        <v>1</v>
      </c>
      <c r="D28" s="1">
        <v>2805601000</v>
      </c>
      <c r="E28" s="1">
        <v>2723885834</v>
      </c>
      <c r="F28" s="1" t="s">
        <v>178</v>
      </c>
      <c r="G28" s="1">
        <v>-200403407</v>
      </c>
      <c r="H28" s="1">
        <v>-834870467</v>
      </c>
      <c r="I28" s="1" t="s">
        <v>178</v>
      </c>
      <c r="J28" s="1">
        <v>105686000</v>
      </c>
      <c r="K28" s="1">
        <v>81715166</v>
      </c>
      <c r="L28" s="1" t="e">
        <f t="shared" si="0"/>
        <v>#VALUE!</v>
      </c>
      <c r="W28" s="4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6">
        <v>1</v>
      </c>
      <c r="D29" s="1">
        <v>2805601000</v>
      </c>
      <c r="E29" s="1">
        <v>2723885834</v>
      </c>
      <c r="F29" s="1" t="s">
        <v>178</v>
      </c>
      <c r="G29" s="1">
        <v>-121393337</v>
      </c>
      <c r="H29" s="1">
        <v>-883857886</v>
      </c>
      <c r="I29" s="1" t="s">
        <v>178</v>
      </c>
      <c r="J29" s="1">
        <v>105686000</v>
      </c>
      <c r="K29" s="1">
        <v>81715166</v>
      </c>
      <c r="L29" s="1" t="e">
        <f t="shared" si="0"/>
        <v>#VALUE!</v>
      </c>
      <c r="W29" s="4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6">
        <v>1</v>
      </c>
      <c r="D30" s="1">
        <v>2805601000</v>
      </c>
      <c r="E30" s="1">
        <v>2723885834</v>
      </c>
      <c r="F30" s="1" t="s">
        <v>178</v>
      </c>
      <c r="G30" s="1">
        <v>-104367371</v>
      </c>
      <c r="H30" s="1">
        <v>-839775571</v>
      </c>
      <c r="I30" s="1" t="s">
        <v>178</v>
      </c>
      <c r="J30" s="1">
        <v>105686000</v>
      </c>
      <c r="K30" s="1">
        <v>81715166</v>
      </c>
      <c r="L30" s="1" t="e">
        <f t="shared" si="0"/>
        <v>#VALUE!</v>
      </c>
      <c r="W30" s="4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6">
        <v>1</v>
      </c>
      <c r="D31" s="1">
        <v>2805601000</v>
      </c>
      <c r="E31" s="1">
        <v>2723885834</v>
      </c>
      <c r="F31" s="1" t="s">
        <v>178</v>
      </c>
      <c r="G31" s="1">
        <v>-205339090</v>
      </c>
      <c r="H31" s="1">
        <v>-853443804</v>
      </c>
      <c r="I31" s="1" t="s">
        <v>178</v>
      </c>
      <c r="J31" s="1">
        <v>105686000</v>
      </c>
      <c r="K31" s="1">
        <v>81715166</v>
      </c>
      <c r="L31" s="1" t="e">
        <f t="shared" si="0"/>
        <v>#VALUE!</v>
      </c>
      <c r="W31" s="4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6">
        <v>1</v>
      </c>
      <c r="D32" s="1">
        <v>2805601000</v>
      </c>
      <c r="E32" s="1">
        <v>2723885834</v>
      </c>
      <c r="F32" s="1" t="s">
        <v>178</v>
      </c>
      <c r="G32" s="1">
        <v>-193635344</v>
      </c>
      <c r="H32" s="1">
        <v>-842881320</v>
      </c>
      <c r="I32" s="1" t="s">
        <v>178</v>
      </c>
      <c r="J32" s="1">
        <v>105686000</v>
      </c>
      <c r="K32" s="1">
        <v>81715166</v>
      </c>
      <c r="L32" s="1" t="e">
        <f t="shared" si="0"/>
        <v>#VALUE!</v>
      </c>
      <c r="W32" s="4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6">
        <v>1</v>
      </c>
      <c r="D33" s="1">
        <v>2805601000</v>
      </c>
      <c r="E33" s="1">
        <v>2723885834</v>
      </c>
      <c r="F33" s="1" t="s">
        <v>178</v>
      </c>
      <c r="G33" s="1">
        <v>-108073720</v>
      </c>
      <c r="H33" s="1">
        <v>-824550181</v>
      </c>
      <c r="I33" s="1" t="s">
        <v>178</v>
      </c>
      <c r="J33" s="1">
        <v>105686000</v>
      </c>
      <c r="K33" s="1">
        <v>81715166</v>
      </c>
      <c r="L33" s="1" t="e">
        <f t="shared" si="0"/>
        <v>#VALUE!</v>
      </c>
      <c r="W33" s="4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6">
        <v>1</v>
      </c>
      <c r="D34" s="1">
        <v>2805601000</v>
      </c>
      <c r="E34" s="1">
        <v>2723885834</v>
      </c>
      <c r="F34" s="1" t="s">
        <v>178</v>
      </c>
      <c r="G34" s="1">
        <v>-111907284</v>
      </c>
      <c r="H34" s="1">
        <v>-817741752</v>
      </c>
      <c r="I34" s="1" t="s">
        <v>178</v>
      </c>
      <c r="J34" s="1">
        <v>105686000</v>
      </c>
      <c r="K34" s="1">
        <v>81715166</v>
      </c>
      <c r="L34" s="1" t="e">
        <f t="shared" si="0"/>
        <v>#VALUE!</v>
      </c>
      <c r="W34" s="4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6">
        <v>1</v>
      </c>
      <c r="D35" s="1">
        <v>2805601000</v>
      </c>
      <c r="E35" s="1">
        <v>2723885834</v>
      </c>
      <c r="F35" s="1" t="s">
        <v>178</v>
      </c>
      <c r="G35" s="1">
        <v>-119825172</v>
      </c>
      <c r="H35" s="1">
        <v>-835071076</v>
      </c>
      <c r="I35" s="1" t="s">
        <v>178</v>
      </c>
      <c r="J35" s="1">
        <v>105686000</v>
      </c>
      <c r="K35" s="1">
        <v>81715166</v>
      </c>
      <c r="L35" s="1" t="e">
        <f t="shared" si="0"/>
        <v>#VALUE!</v>
      </c>
      <c r="W35" s="4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6">
        <v>1</v>
      </c>
      <c r="D36" s="1">
        <v>2805601000</v>
      </c>
      <c r="E36" s="1">
        <v>2723885834</v>
      </c>
      <c r="F36" s="1" t="s">
        <v>178</v>
      </c>
      <c r="G36" s="1">
        <v>-108410105</v>
      </c>
      <c r="H36" s="1">
        <v>-845573622</v>
      </c>
      <c r="I36" s="1" t="s">
        <v>178</v>
      </c>
      <c r="J36" s="1">
        <v>105686000</v>
      </c>
      <c r="K36" s="1">
        <v>81715166</v>
      </c>
      <c r="L36" s="1" t="e">
        <f t="shared" si="0"/>
        <v>#VALUE!</v>
      </c>
      <c r="W36" s="4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6">
        <v>1</v>
      </c>
      <c r="D37" s="1">
        <v>2805601000</v>
      </c>
      <c r="E37" s="1">
        <v>2723885834</v>
      </c>
      <c r="F37" s="1" t="s">
        <v>178</v>
      </c>
      <c r="G37" s="1">
        <v>-118154256</v>
      </c>
      <c r="H37" s="1">
        <v>-842334541</v>
      </c>
      <c r="I37" s="1" t="s">
        <v>178</v>
      </c>
      <c r="J37" s="1">
        <v>105686000</v>
      </c>
      <c r="K37" s="1">
        <v>81715166</v>
      </c>
      <c r="L37" s="1" t="e">
        <f t="shared" si="0"/>
        <v>#VALUE!</v>
      </c>
      <c r="W37" s="4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6">
        <v>1</v>
      </c>
      <c r="D38" s="1">
        <v>2805601000</v>
      </c>
      <c r="E38" s="1">
        <v>2723885834</v>
      </c>
      <c r="F38" s="1" t="s">
        <v>178</v>
      </c>
      <c r="G38" s="1">
        <v>-108153229</v>
      </c>
      <c r="H38" s="1">
        <v>-950487770</v>
      </c>
      <c r="I38" s="1" t="s">
        <v>178</v>
      </c>
      <c r="J38" s="1">
        <v>105686000</v>
      </c>
      <c r="K38" s="1">
        <v>81715166</v>
      </c>
      <c r="L38" s="1" t="e">
        <f t="shared" si="0"/>
        <v>#VALUE!</v>
      </c>
      <c r="W38" s="4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6">
        <v>1</v>
      </c>
      <c r="D39" s="1">
        <v>2805601000</v>
      </c>
      <c r="E39" s="1">
        <v>2723885834</v>
      </c>
      <c r="F39" s="1" t="s">
        <v>178</v>
      </c>
      <c r="G39" s="1">
        <v>-185925403</v>
      </c>
      <c r="H39" s="1">
        <v>-1028259944</v>
      </c>
      <c r="I39" s="1" t="s">
        <v>178</v>
      </c>
      <c r="J39" s="1">
        <v>105686000</v>
      </c>
      <c r="K39" s="1">
        <v>81715166</v>
      </c>
      <c r="L39" s="1" t="e">
        <f t="shared" si="0"/>
        <v>#VALUE!</v>
      </c>
      <c r="W39" s="4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6">
        <v>1</v>
      </c>
      <c r="D40" s="1">
        <v>2805601000</v>
      </c>
      <c r="E40" s="1">
        <v>2723885834</v>
      </c>
      <c r="F40" s="1" t="s">
        <v>178</v>
      </c>
      <c r="G40" s="1">
        <v>-122792698</v>
      </c>
      <c r="H40" s="1">
        <v>-1058389017</v>
      </c>
      <c r="I40" s="1" t="s">
        <v>178</v>
      </c>
      <c r="J40" s="1">
        <v>105686000</v>
      </c>
      <c r="K40" s="1">
        <v>81715166</v>
      </c>
      <c r="L40" s="1" t="e">
        <f t="shared" si="0"/>
        <v>#VALUE!</v>
      </c>
      <c r="W40" s="4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6">
        <v>1</v>
      </c>
      <c r="D41" s="1">
        <v>2805601000</v>
      </c>
      <c r="E41" s="1">
        <v>2723885834</v>
      </c>
      <c r="F41" s="1" t="s">
        <v>178</v>
      </c>
      <c r="G41" s="1">
        <v>-226352745</v>
      </c>
      <c r="H41" s="1">
        <v>-1053875344</v>
      </c>
      <c r="I41" s="1" t="s">
        <v>178</v>
      </c>
      <c r="J41" s="1">
        <v>105686000</v>
      </c>
      <c r="K41" s="1">
        <v>81715166</v>
      </c>
      <c r="L41" s="1" t="e">
        <f t="shared" si="0"/>
        <v>#VALUE!</v>
      </c>
      <c r="W41" s="4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6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4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6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4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6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4">
        <v>43675</v>
      </c>
      <c r="X44">
        <v>-186252003</v>
      </c>
      <c r="Y44">
        <v>23701746</v>
      </c>
      <c r="Z44">
        <v>-523848505</v>
      </c>
    </row>
    <row r="45" spans="23:26">
      <c r="W45" s="4">
        <v>43676</v>
      </c>
      <c r="X45">
        <v>-118214194</v>
      </c>
      <c r="Y45">
        <v>4932325</v>
      </c>
      <c r="Z45">
        <v>-410506075</v>
      </c>
    </row>
    <row r="46" spans="23:26">
      <c r="W46" t="s">
        <v>179</v>
      </c>
      <c r="X46">
        <v>-6544995311</v>
      </c>
      <c r="Y46" t="e">
        <v>#VALUE!</v>
      </c>
      <c r="Z46">
        <v>-16764936394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47"/>
  <sheetViews>
    <sheetView workbookViewId="0">
      <pane ySplit="3" topLeftCell="A34" activePane="bottomLeft" state="frozen"/>
      <selection/>
      <selection pane="bottomLeft" activeCell="I45" sqref="I45"/>
    </sheetView>
  </sheetViews>
  <sheetFormatPr defaultColWidth="9" defaultRowHeight="13.5"/>
  <cols>
    <col min="1" max="1" width="10.375"/>
    <col min="2" max="2" width="12.625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18.25" customWidth="1"/>
    <col min="14" max="14" width="10.375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/>
    <col min="25" max="27" width="26.625"/>
  </cols>
  <sheetData>
    <row r="1" ht="228" customHeight="1" spans="13:13">
      <c r="M1" s="7" t="s">
        <v>207</v>
      </c>
    </row>
    <row r="2" ht="228" customHeight="1"/>
    <row r="3" ht="40.5" spans="1:27">
      <c r="A3" s="2" t="s">
        <v>2</v>
      </c>
      <c r="B3" s="2" t="s">
        <v>3</v>
      </c>
      <c r="C3" s="3" t="s">
        <v>198</v>
      </c>
      <c r="D3" s="3" t="s">
        <v>199</v>
      </c>
      <c r="E3" s="3" t="s">
        <v>200</v>
      </c>
      <c r="F3" s="3" t="s">
        <v>201</v>
      </c>
      <c r="G3" s="3" t="s">
        <v>202</v>
      </c>
      <c r="H3" s="3" t="s">
        <v>203</v>
      </c>
      <c r="I3" s="3" t="s">
        <v>21</v>
      </c>
      <c r="J3" s="3" t="s">
        <v>204</v>
      </c>
      <c r="K3" s="3" t="s">
        <v>205</v>
      </c>
      <c r="L3" s="3" t="s">
        <v>206</v>
      </c>
      <c r="M3" s="11" t="s">
        <v>79</v>
      </c>
      <c r="N3" s="2" t="s">
        <v>2</v>
      </c>
      <c r="O3" s="2" t="s">
        <v>3</v>
      </c>
      <c r="P3" s="2" t="s">
        <v>220</v>
      </c>
      <c r="Q3" s="9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V3" s="3" t="s">
        <v>236</v>
      </c>
      <c r="X3" t="s">
        <v>2</v>
      </c>
      <c r="Y3" t="s">
        <v>208</v>
      </c>
      <c r="Z3" t="s">
        <v>209</v>
      </c>
      <c r="AA3" t="s">
        <v>210</v>
      </c>
    </row>
    <row r="4" spans="1:24">
      <c r="A4" s="4">
        <v>43635</v>
      </c>
      <c r="B4" s="5">
        <v>0.902083333333333</v>
      </c>
      <c r="C4" s="6">
        <v>0.005</v>
      </c>
      <c r="D4" s="1">
        <v>523318653</v>
      </c>
      <c r="E4" s="1">
        <v>513057519</v>
      </c>
      <c r="F4" s="1" t="s">
        <v>178</v>
      </c>
      <c r="G4" s="1">
        <v>-20486852</v>
      </c>
      <c r="H4" s="1">
        <v>-64420070</v>
      </c>
      <c r="I4" s="1" t="s">
        <v>178</v>
      </c>
      <c r="J4" s="1">
        <v>4022370000</v>
      </c>
      <c r="K4" s="1">
        <v>10261146</v>
      </c>
      <c r="L4" s="1" t="e">
        <f>F4+G4</f>
        <v>#VALUE!</v>
      </c>
      <c r="M4" s="12" t="s">
        <v>240</v>
      </c>
      <c r="N4" s="4">
        <v>43632</v>
      </c>
      <c r="O4" s="5">
        <v>0.577777777777778</v>
      </c>
      <c r="P4" s="8" t="s">
        <v>238</v>
      </c>
      <c r="Q4" s="8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177</v>
      </c>
    </row>
    <row r="5" spans="1:27">
      <c r="A5" s="4">
        <v>43636</v>
      </c>
      <c r="B5" s="5">
        <v>0.990972222222222</v>
      </c>
      <c r="C5" s="6">
        <v>0.005</v>
      </c>
      <c r="D5" s="1">
        <v>523318653</v>
      </c>
      <c r="E5" s="1">
        <v>513057519</v>
      </c>
      <c r="F5" s="1" t="s">
        <v>178</v>
      </c>
      <c r="G5" s="1">
        <v>-23586032</v>
      </c>
      <c r="H5" s="1">
        <v>-880061020</v>
      </c>
      <c r="I5" s="1" t="s">
        <v>178</v>
      </c>
      <c r="J5" s="1">
        <v>4022370000</v>
      </c>
      <c r="K5" s="1">
        <v>10261146</v>
      </c>
      <c r="L5" s="1" t="e">
        <f>F5+G5</f>
        <v>#VALUE!</v>
      </c>
      <c r="M5" s="12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6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45" si="0">F6+G6</f>
        <v>83035428</v>
      </c>
      <c r="M6" s="12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6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2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6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2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6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2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6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2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6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2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6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2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6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2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6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2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6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2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6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2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6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6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6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6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6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6">
        <v>0.005</v>
      </c>
      <c r="D22" s="1">
        <v>528449228</v>
      </c>
      <c r="E22" s="1">
        <v>513057519</v>
      </c>
      <c r="F22" s="1" t="s">
        <v>178</v>
      </c>
      <c r="G22" s="1">
        <v>-31913046</v>
      </c>
      <c r="H22" s="1">
        <v>2465916</v>
      </c>
      <c r="I22" s="1" t="s">
        <v>178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6">
        <v>0.005</v>
      </c>
      <c r="D23" s="1">
        <v>528449228</v>
      </c>
      <c r="E23" s="1">
        <v>513057519</v>
      </c>
      <c r="F23" s="1" t="s">
        <v>178</v>
      </c>
      <c r="G23" s="1">
        <v>-23812845</v>
      </c>
      <c r="H23" s="1">
        <v>-22625928</v>
      </c>
      <c r="I23" s="1" t="s">
        <v>178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6">
        <v>0.005</v>
      </c>
      <c r="D24" s="1">
        <v>528449228</v>
      </c>
      <c r="E24" s="1">
        <v>513057519</v>
      </c>
      <c r="F24" s="1" t="s">
        <v>178</v>
      </c>
      <c r="G24" s="1">
        <v>-20592762</v>
      </c>
      <c r="H24" s="1">
        <v>-43441603</v>
      </c>
      <c r="I24" s="1" t="s">
        <v>178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6">
        <v>0.005</v>
      </c>
      <c r="D25" s="1">
        <v>528449228</v>
      </c>
      <c r="E25" s="1">
        <v>513057519</v>
      </c>
      <c r="F25" s="1" t="s">
        <v>178</v>
      </c>
      <c r="G25" s="1">
        <v>-19443293</v>
      </c>
      <c r="H25" s="1">
        <v>-65442028</v>
      </c>
      <c r="I25" s="1" t="s">
        <v>178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6">
        <v>0.005</v>
      </c>
      <c r="D26" s="1">
        <v>528449228</v>
      </c>
      <c r="E26" s="1">
        <v>513057519</v>
      </c>
      <c r="F26" s="1" t="s">
        <v>178</v>
      </c>
      <c r="G26" s="1">
        <v>-39099477</v>
      </c>
      <c r="H26" s="1">
        <v>-87620830</v>
      </c>
      <c r="I26" s="1" t="s">
        <v>178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6">
        <v>0.005</v>
      </c>
      <c r="D27" s="1">
        <v>528449228</v>
      </c>
      <c r="E27" s="1">
        <v>513057519</v>
      </c>
      <c r="F27" s="1" t="s">
        <v>178</v>
      </c>
      <c r="G27" s="1">
        <v>-22362702</v>
      </c>
      <c r="H27" s="1">
        <v>-113445734</v>
      </c>
      <c r="I27" s="1" t="s">
        <v>178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6">
        <v>0.005</v>
      </c>
      <c r="D28" s="1">
        <v>528449228</v>
      </c>
      <c r="E28" s="1">
        <v>513057519</v>
      </c>
      <c r="F28" s="1" t="s">
        <v>178</v>
      </c>
      <c r="G28" s="1">
        <v>-25738765</v>
      </c>
      <c r="H28" s="1">
        <v>-136501773</v>
      </c>
      <c r="I28" s="1" t="s">
        <v>178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6">
        <v>0.005</v>
      </c>
      <c r="D29" s="1">
        <v>528449228</v>
      </c>
      <c r="E29" s="1">
        <v>513057519</v>
      </c>
      <c r="F29" s="1" t="s">
        <v>178</v>
      </c>
      <c r="G29" s="1">
        <v>-37747255</v>
      </c>
      <c r="H29" s="1">
        <v>-157253156</v>
      </c>
      <c r="I29" s="1" t="s">
        <v>178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6">
        <v>0.005</v>
      </c>
      <c r="D30" s="1">
        <v>528449228</v>
      </c>
      <c r="E30" s="1">
        <v>513057519</v>
      </c>
      <c r="F30" s="1" t="s">
        <v>178</v>
      </c>
      <c r="G30" s="1">
        <v>-22865206</v>
      </c>
      <c r="H30" s="1">
        <v>-166480247</v>
      </c>
      <c r="I30" s="1" t="s">
        <v>178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6">
        <v>0.005</v>
      </c>
      <c r="D31" s="1">
        <v>528449228</v>
      </c>
      <c r="E31" s="1">
        <v>513057519</v>
      </c>
      <c r="F31" s="1" t="s">
        <v>178</v>
      </c>
      <c r="G31" s="1">
        <v>-19658257</v>
      </c>
      <c r="H31" s="1">
        <v>-158177063</v>
      </c>
      <c r="I31" s="1" t="s">
        <v>178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6">
        <v>0.005</v>
      </c>
      <c r="D32" s="1">
        <v>528449228</v>
      </c>
      <c r="E32" s="1">
        <v>513057519</v>
      </c>
      <c r="F32" s="1" t="s">
        <v>178</v>
      </c>
      <c r="G32" s="1">
        <v>-38676922</v>
      </c>
      <c r="H32" s="1">
        <v>-160751562</v>
      </c>
      <c r="I32" s="1" t="s">
        <v>178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6">
        <v>0.005</v>
      </c>
      <c r="D33" s="1">
        <v>528449228</v>
      </c>
      <c r="E33" s="1">
        <v>513057519</v>
      </c>
      <c r="F33" s="1" t="s">
        <v>178</v>
      </c>
      <c r="G33" s="1">
        <v>-36472447</v>
      </c>
      <c r="H33" s="1">
        <v>-158762051</v>
      </c>
      <c r="I33" s="1" t="s">
        <v>178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6">
        <v>0.005</v>
      </c>
      <c r="D34" s="1">
        <v>528449228</v>
      </c>
      <c r="E34" s="1">
        <v>513057519</v>
      </c>
      <c r="F34" s="1" t="s">
        <v>178</v>
      </c>
      <c r="G34" s="1">
        <v>-20356371</v>
      </c>
      <c r="H34" s="1">
        <v>-155309264</v>
      </c>
      <c r="I34" s="1" t="s">
        <v>178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6">
        <v>0.005</v>
      </c>
      <c r="D35" s="1">
        <v>528449228</v>
      </c>
      <c r="E35" s="1">
        <v>513057519</v>
      </c>
      <c r="F35" s="1" t="s">
        <v>178</v>
      </c>
      <c r="G35" s="1">
        <v>-21078448</v>
      </c>
      <c r="H35" s="1">
        <v>-154026853</v>
      </c>
      <c r="I35" s="1" t="s">
        <v>178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6">
        <v>0.005</v>
      </c>
      <c r="D36" s="1">
        <v>528449228</v>
      </c>
      <c r="E36" s="1">
        <v>513057519</v>
      </c>
      <c r="F36" s="1" t="s">
        <v>178</v>
      </c>
      <c r="G36" s="1">
        <v>-22569832</v>
      </c>
      <c r="H36" s="1">
        <v>-157290941</v>
      </c>
      <c r="I36" s="1" t="s">
        <v>178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6">
        <v>0.005</v>
      </c>
      <c r="D37" s="1">
        <v>528449228</v>
      </c>
      <c r="E37" s="1">
        <v>513057519</v>
      </c>
      <c r="F37" s="1" t="s">
        <v>178</v>
      </c>
      <c r="G37" s="1">
        <v>-20419732</v>
      </c>
      <c r="H37" s="1">
        <v>-159269162</v>
      </c>
      <c r="I37" s="1" t="s">
        <v>178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6">
        <v>0.005</v>
      </c>
      <c r="D38" s="1">
        <v>528449228</v>
      </c>
      <c r="E38" s="1">
        <v>513057519</v>
      </c>
      <c r="F38" s="1" t="s">
        <v>178</v>
      </c>
      <c r="G38" s="1">
        <v>-22255105</v>
      </c>
      <c r="H38" s="1">
        <v>-158659061</v>
      </c>
      <c r="I38" s="1" t="s">
        <v>178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6">
        <v>0.005</v>
      </c>
      <c r="D39" s="1">
        <v>528449228</v>
      </c>
      <c r="E39" s="1">
        <v>513057519</v>
      </c>
      <c r="F39" s="1" t="s">
        <v>178</v>
      </c>
      <c r="G39" s="1">
        <v>-20371348</v>
      </c>
      <c r="H39" s="1">
        <v>-179030409</v>
      </c>
      <c r="I39" s="1" t="s">
        <v>178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6">
        <v>0.005</v>
      </c>
      <c r="D40" s="1">
        <v>528449228</v>
      </c>
      <c r="E40" s="1">
        <v>513057519</v>
      </c>
      <c r="F40" s="1" t="s">
        <v>178</v>
      </c>
      <c r="G40" s="1">
        <v>-35020231</v>
      </c>
      <c r="H40" s="1">
        <v>-193679292</v>
      </c>
      <c r="I40" s="1" t="s">
        <v>178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6">
        <v>0.005</v>
      </c>
      <c r="D41" s="1">
        <v>528449228</v>
      </c>
      <c r="E41" s="1">
        <v>513057519</v>
      </c>
      <c r="F41" s="1" t="s">
        <v>178</v>
      </c>
      <c r="G41" s="1">
        <v>-23128785</v>
      </c>
      <c r="H41" s="1">
        <v>-199354295</v>
      </c>
      <c r="I41" s="1" t="s">
        <v>178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6">
        <v>0.005</v>
      </c>
      <c r="D42" s="1">
        <v>528449228</v>
      </c>
      <c r="E42" s="1">
        <v>513057519</v>
      </c>
      <c r="F42" s="1" t="s">
        <v>178</v>
      </c>
      <c r="G42" s="1">
        <v>-42634978</v>
      </c>
      <c r="H42" s="1">
        <v>-198504117</v>
      </c>
      <c r="I42" s="1" t="s">
        <v>178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6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6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6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24:27">
      <c r="X46" s="4">
        <v>43676</v>
      </c>
      <c r="Y46">
        <v>-22266395</v>
      </c>
      <c r="Z46">
        <v>3943848</v>
      </c>
      <c r="AA46">
        <v>3273614</v>
      </c>
    </row>
    <row r="47" spans="24:27">
      <c r="X47" t="s">
        <v>179</v>
      </c>
      <c r="Y47">
        <v>-1253281267</v>
      </c>
      <c r="Z47" t="e">
        <v>#VALUE!</v>
      </c>
      <c r="AA47">
        <v>-3411814723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46"/>
  <sheetViews>
    <sheetView zoomScale="115" zoomScaleNormal="115" workbookViewId="0">
      <pane ySplit="3" topLeftCell="A35" activePane="bottomLeft" state="frozen"/>
      <selection/>
      <selection pane="bottomLeft" activeCell="I44" sqref="I44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17.125" customWidth="1"/>
    <col min="14" max="14" width="10.375"/>
    <col min="18" max="21" width="20.375" customWidth="1"/>
    <col min="23" max="23" width="10.375"/>
    <col min="24" max="26" width="26.625"/>
  </cols>
  <sheetData>
    <row r="1" ht="195" customHeight="1" spans="13:13">
      <c r="M1" s="7" t="s">
        <v>207</v>
      </c>
    </row>
    <row r="2" ht="195" customHeight="1"/>
    <row r="3" ht="40.5" spans="1:26">
      <c r="A3" s="2" t="s">
        <v>2</v>
      </c>
      <c r="B3" s="2" t="s">
        <v>3</v>
      </c>
      <c r="C3" s="3" t="s">
        <v>198</v>
      </c>
      <c r="D3" s="3" t="s">
        <v>199</v>
      </c>
      <c r="E3" s="3" t="s">
        <v>200</v>
      </c>
      <c r="F3" s="3" t="s">
        <v>201</v>
      </c>
      <c r="G3" s="3" t="s">
        <v>202</v>
      </c>
      <c r="H3" s="3" t="s">
        <v>203</v>
      </c>
      <c r="I3" s="3" t="s">
        <v>21</v>
      </c>
      <c r="J3" s="3" t="s">
        <v>204</v>
      </c>
      <c r="K3" s="3" t="s">
        <v>205</v>
      </c>
      <c r="L3" s="3" t="s">
        <v>206</v>
      </c>
      <c r="M3" s="11" t="s">
        <v>241</v>
      </c>
      <c r="N3" s="2" t="s">
        <v>2</v>
      </c>
      <c r="O3" s="2" t="s">
        <v>3</v>
      </c>
      <c r="P3" s="2" t="s">
        <v>220</v>
      </c>
      <c r="Q3" s="9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W3" t="s">
        <v>2</v>
      </c>
      <c r="X3" t="s">
        <v>208</v>
      </c>
      <c r="Y3" t="s">
        <v>209</v>
      </c>
      <c r="Z3" t="s">
        <v>210</v>
      </c>
    </row>
    <row r="4" spans="1:23">
      <c r="A4" s="4">
        <v>43636</v>
      </c>
      <c r="B4" s="5">
        <v>0.994444444444444</v>
      </c>
      <c r="C4" s="6">
        <v>0.23</v>
      </c>
      <c r="D4" s="1">
        <v>740306303</v>
      </c>
      <c r="E4" s="1">
        <v>725790650</v>
      </c>
      <c r="F4" s="1" t="s">
        <v>178</v>
      </c>
      <c r="G4" s="1">
        <v>-33365442</v>
      </c>
      <c r="H4" s="1">
        <v>-98422539</v>
      </c>
      <c r="I4" s="1" t="s">
        <v>178</v>
      </c>
      <c r="J4" s="1">
        <v>123699000</v>
      </c>
      <c r="K4" s="1">
        <v>14515640</v>
      </c>
      <c r="L4" s="1" t="e">
        <f t="shared" ref="L4:L44" si="0">F4+G4</f>
        <v>#VALUE!</v>
      </c>
      <c r="M4" s="12" t="s">
        <v>242</v>
      </c>
      <c r="N4" s="4">
        <v>43633</v>
      </c>
      <c r="O4" s="5">
        <v>0.5</v>
      </c>
      <c r="P4" s="8" t="s">
        <v>238</v>
      </c>
      <c r="Q4" s="8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177</v>
      </c>
    </row>
    <row r="5" spans="1:26">
      <c r="A5" s="4">
        <v>43637</v>
      </c>
      <c r="B5" s="5">
        <v>0.795138888888889</v>
      </c>
      <c r="C5" s="6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2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6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2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6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2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6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2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6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2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6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2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6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2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6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2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6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2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6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2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6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2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6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2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6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6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6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6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6">
        <v>0.23</v>
      </c>
      <c r="D21" s="1">
        <v>747564183</v>
      </c>
      <c r="E21" s="1">
        <v>725790650</v>
      </c>
      <c r="F21" s="1" t="s">
        <v>178</v>
      </c>
      <c r="G21" s="1">
        <v>-45145142</v>
      </c>
      <c r="H21" s="1">
        <v>1989718</v>
      </c>
      <c r="I21" s="1" t="s">
        <v>178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6">
        <v>0.23</v>
      </c>
      <c r="D22" s="1">
        <v>747564183</v>
      </c>
      <c r="E22" s="1">
        <v>725790650</v>
      </c>
      <c r="F22" s="1" t="s">
        <v>178</v>
      </c>
      <c r="G22" s="1">
        <v>-33686358</v>
      </c>
      <c r="H22" s="1">
        <v>-33239213</v>
      </c>
      <c r="I22" s="1" t="s">
        <v>178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6">
        <v>0.23</v>
      </c>
      <c r="D23" s="1">
        <v>747564183</v>
      </c>
      <c r="E23" s="1">
        <v>725790650</v>
      </c>
      <c r="F23" s="1" t="s">
        <v>178</v>
      </c>
      <c r="G23" s="1">
        <v>-29131134</v>
      </c>
      <c r="H23" s="1">
        <v>-65370205</v>
      </c>
      <c r="I23" s="1" t="s">
        <v>178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6">
        <v>0.23</v>
      </c>
      <c r="D24" s="1">
        <v>747564183</v>
      </c>
      <c r="E24" s="1">
        <v>725790650</v>
      </c>
      <c r="F24" s="1" t="s">
        <v>178</v>
      </c>
      <c r="G24" s="1">
        <v>-27505061</v>
      </c>
      <c r="H24" s="1">
        <v>-94599874</v>
      </c>
      <c r="I24" s="1" t="s">
        <v>178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6">
        <v>0.23</v>
      </c>
      <c r="D25" s="1">
        <v>747564183</v>
      </c>
      <c r="E25" s="1">
        <v>725790650</v>
      </c>
      <c r="F25" s="1" t="s">
        <v>178</v>
      </c>
      <c r="G25" s="1">
        <v>-55311283</v>
      </c>
      <c r="H25" s="1">
        <v>-123880945</v>
      </c>
      <c r="I25" s="1" t="s">
        <v>178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6">
        <v>0.23</v>
      </c>
      <c r="D26" s="1">
        <v>747564183</v>
      </c>
      <c r="E26" s="1">
        <v>725790650</v>
      </c>
      <c r="F26" s="1" t="s">
        <v>178</v>
      </c>
      <c r="G26" s="1">
        <v>-31634942</v>
      </c>
      <c r="H26" s="1">
        <v>-157869868</v>
      </c>
      <c r="I26" s="1" t="s">
        <v>178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6">
        <v>0.23</v>
      </c>
      <c r="D27" s="1">
        <v>747564183</v>
      </c>
      <c r="E27" s="1">
        <v>725790650</v>
      </c>
      <c r="F27" s="1" t="s">
        <v>178</v>
      </c>
      <c r="G27" s="1">
        <v>-36410821</v>
      </c>
      <c r="H27" s="1">
        <v>-191065844</v>
      </c>
      <c r="I27" s="1" t="s">
        <v>178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6">
        <v>0.23</v>
      </c>
      <c r="D28" s="1">
        <v>747564183</v>
      </c>
      <c r="E28" s="1">
        <v>725790650</v>
      </c>
      <c r="F28" s="1" t="s">
        <v>178</v>
      </c>
      <c r="G28" s="1">
        <v>-53398388</v>
      </c>
      <c r="H28" s="1">
        <v>-222454987</v>
      </c>
      <c r="I28" s="1" t="s">
        <v>178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6">
        <v>0.23</v>
      </c>
      <c r="D29" s="1">
        <v>747564183</v>
      </c>
      <c r="E29" s="1">
        <v>725790650</v>
      </c>
      <c r="F29" s="1" t="s">
        <v>178</v>
      </c>
      <c r="G29" s="1">
        <v>-32345800</v>
      </c>
      <c r="H29" s="1">
        <v>-235507905</v>
      </c>
      <c r="I29" s="1" t="s">
        <v>178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6">
        <v>0.23</v>
      </c>
      <c r="D30" s="1">
        <v>747564183</v>
      </c>
      <c r="E30" s="1">
        <v>725790650</v>
      </c>
      <c r="F30" s="1" t="s">
        <v>178</v>
      </c>
      <c r="G30" s="1">
        <v>-27809155</v>
      </c>
      <c r="H30" s="1">
        <v>-223761974</v>
      </c>
      <c r="I30" s="1" t="s">
        <v>178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6">
        <v>0.23</v>
      </c>
      <c r="D31" s="1">
        <v>747564183</v>
      </c>
      <c r="E31" s="1">
        <v>725790650</v>
      </c>
      <c r="F31" s="1" t="s">
        <v>178</v>
      </c>
      <c r="G31" s="1">
        <v>-54713523</v>
      </c>
      <c r="H31" s="1">
        <v>-227403936</v>
      </c>
      <c r="I31" s="1" t="s">
        <v>178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6">
        <v>0.23</v>
      </c>
      <c r="D32" s="1">
        <v>747564183</v>
      </c>
      <c r="E32" s="1">
        <v>725790650</v>
      </c>
      <c r="F32" s="1" t="s">
        <v>178</v>
      </c>
      <c r="G32" s="1">
        <v>-51595007</v>
      </c>
      <c r="H32" s="1">
        <v>-224589514</v>
      </c>
      <c r="I32" s="1" t="s">
        <v>178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6">
        <v>0.23</v>
      </c>
      <c r="D33" s="1">
        <v>747564183</v>
      </c>
      <c r="E33" s="1">
        <v>725790650</v>
      </c>
      <c r="F33" s="1" t="s">
        <v>178</v>
      </c>
      <c r="G33" s="1">
        <v>-28796728</v>
      </c>
      <c r="H33" s="1">
        <v>-219705099</v>
      </c>
      <c r="I33" s="1" t="s">
        <v>178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6">
        <v>0.23</v>
      </c>
      <c r="D34" s="1">
        <v>747564183</v>
      </c>
      <c r="E34" s="1">
        <v>725790650</v>
      </c>
      <c r="F34" s="1" t="s">
        <v>178</v>
      </c>
      <c r="G34" s="1">
        <v>-29818198</v>
      </c>
      <c r="H34" s="1">
        <v>-217890963</v>
      </c>
      <c r="I34" s="1" t="s">
        <v>178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6">
        <v>0.23</v>
      </c>
      <c r="D35" s="1">
        <v>747564183</v>
      </c>
      <c r="E35" s="1">
        <v>725790650</v>
      </c>
      <c r="F35" s="1" t="s">
        <v>178</v>
      </c>
      <c r="G35" s="1">
        <v>-31927956</v>
      </c>
      <c r="H35" s="1">
        <v>-222508440</v>
      </c>
      <c r="I35" s="1" t="s">
        <v>178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6">
        <v>0.23</v>
      </c>
      <c r="D36" s="1">
        <v>747564183</v>
      </c>
      <c r="E36" s="1">
        <v>725790650</v>
      </c>
      <c r="F36" s="1" t="s">
        <v>178</v>
      </c>
      <c r="G36" s="1">
        <v>-28886360</v>
      </c>
      <c r="H36" s="1">
        <v>-225306891</v>
      </c>
      <c r="I36" s="1" t="s">
        <v>178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6">
        <v>0.23</v>
      </c>
      <c r="D37" s="1">
        <v>747564183</v>
      </c>
      <c r="E37" s="1">
        <v>725790650</v>
      </c>
      <c r="F37" s="1" t="s">
        <v>178</v>
      </c>
      <c r="G37" s="1">
        <v>-31482733</v>
      </c>
      <c r="H37" s="1">
        <v>-224443824</v>
      </c>
      <c r="I37" s="1" t="s">
        <v>178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6">
        <v>0.23</v>
      </c>
      <c r="D38" s="1">
        <v>747564183</v>
      </c>
      <c r="E38" s="1">
        <v>725790650</v>
      </c>
      <c r="F38" s="1" t="s">
        <v>178</v>
      </c>
      <c r="G38" s="1">
        <v>-28817914</v>
      </c>
      <c r="H38" s="1">
        <v>-253261738</v>
      </c>
      <c r="I38" s="1" t="s">
        <v>178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6">
        <v>0.23</v>
      </c>
      <c r="D39" s="1">
        <v>747564183</v>
      </c>
      <c r="E39" s="1">
        <v>725790650</v>
      </c>
      <c r="F39" s="1" t="s">
        <v>178</v>
      </c>
      <c r="G39" s="1">
        <v>-49540659</v>
      </c>
      <c r="H39" s="1">
        <v>-273984483</v>
      </c>
      <c r="I39" s="1" t="s">
        <v>178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6">
        <v>0.23</v>
      </c>
      <c r="D40" s="1">
        <v>747564183</v>
      </c>
      <c r="E40" s="1">
        <v>725790650</v>
      </c>
      <c r="F40" s="1" t="s">
        <v>178</v>
      </c>
      <c r="G40" s="1">
        <v>-32718666</v>
      </c>
      <c r="H40" s="1">
        <v>-282012510</v>
      </c>
      <c r="I40" s="1" t="s">
        <v>178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6">
        <v>0.23</v>
      </c>
      <c r="D41" s="1">
        <v>747564183</v>
      </c>
      <c r="E41" s="1">
        <v>725790650</v>
      </c>
      <c r="F41" s="1" t="s">
        <v>178</v>
      </c>
      <c r="G41" s="1">
        <v>-60312706</v>
      </c>
      <c r="H41" s="1">
        <v>-280809822</v>
      </c>
      <c r="I41" s="1" t="s">
        <v>178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6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6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6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23:26">
      <c r="W45" s="4">
        <v>43676</v>
      </c>
      <c r="X45">
        <v>-31498703</v>
      </c>
      <c r="Y45">
        <v>1208809</v>
      </c>
      <c r="Z45">
        <v>19498434</v>
      </c>
    </row>
    <row r="46" spans="23:26">
      <c r="W46" t="s">
        <v>179</v>
      </c>
      <c r="X46">
        <v>-1743946344</v>
      </c>
      <c r="Y46" t="e">
        <v>#VALUE!</v>
      </c>
      <c r="Z46">
        <v>-3784411356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48"/>
  <sheetViews>
    <sheetView zoomScale="115" zoomScaleNormal="115" workbookViewId="0">
      <pane ySplit="3" topLeftCell="A39" activePane="bottomLeft" state="frozen"/>
      <selection/>
      <selection pane="bottomLeft" activeCell="I46" sqref="I46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/>
    <col min="18" max="21" width="20.375" customWidth="1"/>
    <col min="23" max="23" width="10.375"/>
    <col min="24" max="26" width="26.625"/>
  </cols>
  <sheetData>
    <row r="1" ht="211" customHeight="1" spans="13:13">
      <c r="M1" s="7" t="s">
        <v>207</v>
      </c>
    </row>
    <row r="2" ht="211" customHeight="1"/>
    <row r="3" ht="40.5" spans="1:26">
      <c r="A3" s="2" t="s">
        <v>2</v>
      </c>
      <c r="B3" s="2" t="s">
        <v>3</v>
      </c>
      <c r="C3" s="3" t="s">
        <v>198</v>
      </c>
      <c r="D3" s="3" t="s">
        <v>199</v>
      </c>
      <c r="E3" s="3" t="s">
        <v>200</v>
      </c>
      <c r="F3" s="3" t="s">
        <v>201</v>
      </c>
      <c r="G3" s="3" t="s">
        <v>202</v>
      </c>
      <c r="H3" s="3" t="s">
        <v>203</v>
      </c>
      <c r="I3" s="3" t="s">
        <v>21</v>
      </c>
      <c r="J3" s="3" t="s">
        <v>204</v>
      </c>
      <c r="K3" s="3" t="s">
        <v>205</v>
      </c>
      <c r="L3" s="3" t="s">
        <v>206</v>
      </c>
      <c r="M3" s="11" t="s">
        <v>241</v>
      </c>
      <c r="N3" s="2" t="s">
        <v>2</v>
      </c>
      <c r="O3" s="2" t="s">
        <v>3</v>
      </c>
      <c r="P3" s="2" t="s">
        <v>220</v>
      </c>
      <c r="Q3" s="9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W3" t="s">
        <v>2</v>
      </c>
      <c r="X3" t="s">
        <v>208</v>
      </c>
      <c r="Y3" t="s">
        <v>209</v>
      </c>
      <c r="Z3" t="s">
        <v>210</v>
      </c>
    </row>
    <row r="4" spans="1:23">
      <c r="A4" s="4">
        <v>43634</v>
      </c>
      <c r="B4" s="5">
        <v>0.827777777777778</v>
      </c>
      <c r="C4" s="6">
        <v>1</v>
      </c>
      <c r="D4" s="1">
        <v>25407000</v>
      </c>
      <c r="E4" s="1">
        <v>24909381</v>
      </c>
      <c r="F4" s="1" t="s">
        <v>178</v>
      </c>
      <c r="G4" s="1">
        <v>-1189669</v>
      </c>
      <c r="H4" s="1">
        <v>-1189669</v>
      </c>
      <c r="I4" s="1" t="s">
        <v>178</v>
      </c>
      <c r="J4" s="1">
        <v>976000</v>
      </c>
      <c r="K4" s="1">
        <v>497619</v>
      </c>
      <c r="L4" s="1" t="e">
        <f>F4+G4</f>
        <v>#VALUE!</v>
      </c>
      <c r="M4" s="12" t="s">
        <v>242</v>
      </c>
      <c r="N4" s="4">
        <v>43633</v>
      </c>
      <c r="O4" s="5">
        <v>0.546527777777778</v>
      </c>
      <c r="P4" s="8" t="s">
        <v>238</v>
      </c>
      <c r="Q4" s="8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177</v>
      </c>
    </row>
    <row r="5" spans="1:26">
      <c r="A5" s="4">
        <v>43635</v>
      </c>
      <c r="B5" s="5">
        <v>0.90625</v>
      </c>
      <c r="C5" s="6">
        <v>1</v>
      </c>
      <c r="D5" s="1">
        <v>25407000</v>
      </c>
      <c r="E5" s="1">
        <v>24909381</v>
      </c>
      <c r="F5" s="1" t="s">
        <v>178</v>
      </c>
      <c r="G5" s="1">
        <v>-994</v>
      </c>
      <c r="H5" s="1">
        <v>-2183867</v>
      </c>
      <c r="I5" s="1" t="s">
        <v>178</v>
      </c>
      <c r="J5" s="1">
        <v>976000</v>
      </c>
      <c r="K5" s="1">
        <v>497619</v>
      </c>
      <c r="L5" s="1" t="e">
        <f>F5+G5</f>
        <v>#VALUE!</v>
      </c>
      <c r="M5" s="12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6">
        <v>1</v>
      </c>
      <c r="D6" s="1">
        <v>25407000</v>
      </c>
      <c r="E6" s="1">
        <v>24909381</v>
      </c>
      <c r="F6" s="1" t="s">
        <v>178</v>
      </c>
      <c r="G6" s="1">
        <v>-1144597</v>
      </c>
      <c r="H6" s="1">
        <v>-3328464</v>
      </c>
      <c r="I6" s="1" t="s">
        <v>178</v>
      </c>
      <c r="J6" s="1">
        <v>976000</v>
      </c>
      <c r="K6" s="1">
        <v>497619</v>
      </c>
      <c r="L6" s="1" t="e">
        <f t="shared" ref="L6:L46" si="0">F6+G6</f>
        <v>#VALUE!</v>
      </c>
      <c r="M6" s="12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6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2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6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2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6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2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6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2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6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2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6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2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6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2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6">
        <v>1</v>
      </c>
      <c r="D14" s="1">
        <v>25407000</v>
      </c>
      <c r="E14" s="16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16">
        <v>1054000</v>
      </c>
      <c r="J14" s="16">
        <v>976000</v>
      </c>
      <c r="K14" s="16">
        <v>497619</v>
      </c>
      <c r="L14" s="1">
        <f t="shared" si="0"/>
        <v>140250</v>
      </c>
      <c r="M14" s="12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6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2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6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2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6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6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6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6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6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6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6">
        <v>1</v>
      </c>
      <c r="D23" s="1">
        <v>26035000</v>
      </c>
      <c r="E23" s="1">
        <v>24909381</v>
      </c>
      <c r="F23" s="1" t="s">
        <v>178</v>
      </c>
      <c r="G23" s="1">
        <v>-1571073</v>
      </c>
      <c r="H23" s="1">
        <v>363360</v>
      </c>
      <c r="I23" s="1" t="s">
        <v>178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6">
        <v>1</v>
      </c>
      <c r="D24" s="1">
        <v>26035000</v>
      </c>
      <c r="E24" s="1">
        <v>24909381</v>
      </c>
      <c r="F24" s="1" t="s">
        <v>178</v>
      </c>
      <c r="G24" s="1">
        <v>-1172302</v>
      </c>
      <c r="H24" s="1">
        <v>-913532</v>
      </c>
      <c r="I24" s="1" t="s">
        <v>178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6">
        <v>1</v>
      </c>
      <c r="D25" s="1">
        <v>26035000</v>
      </c>
      <c r="E25" s="1">
        <v>24909381</v>
      </c>
      <c r="F25" s="1" t="s">
        <v>178</v>
      </c>
      <c r="G25" s="1">
        <v>-1013777</v>
      </c>
      <c r="H25" s="1">
        <v>-2022615</v>
      </c>
      <c r="I25" s="1" t="s">
        <v>178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6">
        <v>1</v>
      </c>
      <c r="D26" s="1">
        <v>26035000</v>
      </c>
      <c r="E26" s="1">
        <v>24909381</v>
      </c>
      <c r="F26" s="1" t="s">
        <v>178</v>
      </c>
      <c r="G26" s="1">
        <v>-957190</v>
      </c>
      <c r="H26" s="1">
        <v>-3099406</v>
      </c>
      <c r="I26" s="1" t="s">
        <v>178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6">
        <v>1</v>
      </c>
      <c r="D27" s="1">
        <v>26035000</v>
      </c>
      <c r="E27" s="1">
        <v>24909381</v>
      </c>
      <c r="F27" s="1" t="s">
        <v>178</v>
      </c>
      <c r="G27" s="1">
        <v>-1924860</v>
      </c>
      <c r="H27" s="1">
        <v>-4229396</v>
      </c>
      <c r="I27" s="1" t="s">
        <v>178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6">
        <v>1</v>
      </c>
      <c r="D28" s="1">
        <v>26035000</v>
      </c>
      <c r="E28" s="1">
        <v>24909381</v>
      </c>
      <c r="F28" s="1" t="s">
        <v>178</v>
      </c>
      <c r="G28" s="1">
        <v>-1100911</v>
      </c>
      <c r="H28" s="1">
        <v>-5511303</v>
      </c>
      <c r="I28" s="1" t="s">
        <v>178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6">
        <v>1</v>
      </c>
      <c r="D29" s="1">
        <v>26035000</v>
      </c>
      <c r="E29" s="1">
        <v>24909381</v>
      </c>
      <c r="F29" s="1" t="s">
        <v>178</v>
      </c>
      <c r="G29" s="1">
        <v>-1267114</v>
      </c>
      <c r="H29" s="1">
        <v>-6697042</v>
      </c>
      <c r="I29" s="1" t="s">
        <v>178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6">
        <v>1</v>
      </c>
      <c r="D30" s="1">
        <v>26035000</v>
      </c>
      <c r="E30" s="1">
        <v>24909381</v>
      </c>
      <c r="F30" s="1" t="s">
        <v>178</v>
      </c>
      <c r="G30" s="1">
        <v>-1858290</v>
      </c>
      <c r="H30" s="1">
        <v>-7741542</v>
      </c>
      <c r="I30" s="1" t="s">
        <v>178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6">
        <v>1</v>
      </c>
      <c r="D31" s="1">
        <v>26035000</v>
      </c>
      <c r="E31" s="1">
        <v>24909381</v>
      </c>
      <c r="F31" s="1" t="s">
        <v>178</v>
      </c>
      <c r="G31" s="1">
        <v>-1125650</v>
      </c>
      <c r="H31" s="1">
        <v>-8195790</v>
      </c>
      <c r="I31" s="1" t="s">
        <v>178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6">
        <v>1</v>
      </c>
      <c r="D32" s="1">
        <v>26035000</v>
      </c>
      <c r="E32" s="1">
        <v>24909381</v>
      </c>
      <c r="F32" s="1" t="s">
        <v>178</v>
      </c>
      <c r="G32" s="1">
        <v>-967772</v>
      </c>
      <c r="H32" s="1">
        <v>-7787026</v>
      </c>
      <c r="I32" s="1" t="s">
        <v>178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6">
        <v>1</v>
      </c>
      <c r="D33" s="1">
        <v>26035000</v>
      </c>
      <c r="E33" s="1">
        <v>24909381</v>
      </c>
      <c r="F33" s="1" t="s">
        <v>178</v>
      </c>
      <c r="G33" s="1">
        <v>-1904057</v>
      </c>
      <c r="H33" s="1">
        <v>-7913768</v>
      </c>
      <c r="I33" s="1" t="s">
        <v>178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6">
        <v>1</v>
      </c>
      <c r="D34" s="1">
        <v>26035000</v>
      </c>
      <c r="E34" s="1">
        <v>24909381</v>
      </c>
      <c r="F34" s="1" t="s">
        <v>178</v>
      </c>
      <c r="G34" s="1">
        <v>-1795531</v>
      </c>
      <c r="H34" s="1">
        <v>-7815824</v>
      </c>
      <c r="I34" s="1" t="s">
        <v>178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6">
        <v>1</v>
      </c>
      <c r="D35" s="1">
        <v>26035000</v>
      </c>
      <c r="E35" s="1">
        <v>24909381</v>
      </c>
      <c r="F35" s="1" t="s">
        <v>178</v>
      </c>
      <c r="G35" s="1">
        <v>-1002140</v>
      </c>
      <c r="H35" s="1">
        <v>-7645844</v>
      </c>
      <c r="I35" s="1" t="s">
        <v>178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6">
        <v>1</v>
      </c>
      <c r="D36" s="1">
        <v>26035000</v>
      </c>
      <c r="E36" s="1">
        <v>24909381</v>
      </c>
      <c r="F36" s="1" t="s">
        <v>178</v>
      </c>
      <c r="G36" s="1">
        <v>-1037687</v>
      </c>
      <c r="H36" s="1">
        <v>-7582711</v>
      </c>
      <c r="I36" s="1" t="s">
        <v>178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6">
        <v>1</v>
      </c>
      <c r="D37" s="1">
        <v>26035000</v>
      </c>
      <c r="E37" s="1">
        <v>24909381</v>
      </c>
      <c r="F37" s="1" t="s">
        <v>178</v>
      </c>
      <c r="G37" s="1">
        <v>-1111109</v>
      </c>
      <c r="H37" s="1">
        <v>-7743402</v>
      </c>
      <c r="I37" s="1" t="s">
        <v>178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6">
        <v>1</v>
      </c>
      <c r="D38" s="1">
        <v>26035000</v>
      </c>
      <c r="E38" s="1">
        <v>24909381</v>
      </c>
      <c r="F38" s="1" t="s">
        <v>178</v>
      </c>
      <c r="G38" s="1">
        <v>-1005259</v>
      </c>
      <c r="H38" s="1">
        <v>-7840789</v>
      </c>
      <c r="I38" s="1" t="s">
        <v>178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6">
        <v>1</v>
      </c>
      <c r="D39" s="1">
        <v>26035000</v>
      </c>
      <c r="E39" s="1">
        <v>24909381</v>
      </c>
      <c r="F39" s="1" t="s">
        <v>178</v>
      </c>
      <c r="G39" s="1">
        <v>-1095615</v>
      </c>
      <c r="H39" s="1">
        <v>-7810754</v>
      </c>
      <c r="I39" s="1" t="s">
        <v>178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6">
        <v>1</v>
      </c>
      <c r="D40" s="1">
        <v>26035000</v>
      </c>
      <c r="E40" s="1">
        <v>24909381</v>
      </c>
      <c r="F40" s="1" t="s">
        <v>178</v>
      </c>
      <c r="G40" s="1">
        <v>-1002878</v>
      </c>
      <c r="H40" s="1">
        <v>-8813632</v>
      </c>
      <c r="I40" s="1" t="s">
        <v>178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6">
        <v>1</v>
      </c>
      <c r="D41" s="1">
        <v>26035000</v>
      </c>
      <c r="E41" s="1">
        <v>24909381</v>
      </c>
      <c r="F41" s="1" t="s">
        <v>178</v>
      </c>
      <c r="G41" s="1">
        <v>-1724040</v>
      </c>
      <c r="H41" s="1">
        <v>-9534794</v>
      </c>
      <c r="I41" s="1" t="s">
        <v>178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6">
        <v>1</v>
      </c>
      <c r="D42" s="1">
        <v>26035000</v>
      </c>
      <c r="E42" s="1">
        <v>24909381</v>
      </c>
      <c r="F42" s="1" t="s">
        <v>178</v>
      </c>
      <c r="G42" s="1">
        <v>-1138614</v>
      </c>
      <c r="H42" s="1">
        <v>-9814162</v>
      </c>
      <c r="I42" s="1" t="s">
        <v>178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6">
        <v>1</v>
      </c>
      <c r="D43" s="1">
        <v>26035000</v>
      </c>
      <c r="E43" s="1">
        <v>24909381</v>
      </c>
      <c r="F43" s="1" t="s">
        <v>178</v>
      </c>
      <c r="G43" s="1">
        <v>-2098900</v>
      </c>
      <c r="H43" s="1">
        <v>-9772308</v>
      </c>
      <c r="I43" s="1" t="s">
        <v>178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6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6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6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23:26">
      <c r="W47" s="4">
        <v>43676</v>
      </c>
      <c r="X47">
        <v>-1096170</v>
      </c>
      <c r="Y47">
        <v>96945</v>
      </c>
      <c r="Z47">
        <v>390758</v>
      </c>
    </row>
    <row r="48" spans="23:26">
      <c r="W48" t="s">
        <v>179</v>
      </c>
      <c r="X48">
        <v>-61242876</v>
      </c>
      <c r="Y48" t="e">
        <v>#VALUE!</v>
      </c>
      <c r="Z48">
        <v>-133893463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3"/>
  <legacyDrawing r:id="rId4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44"/>
  <sheetViews>
    <sheetView zoomScale="115" zoomScaleNormal="115" workbookViewId="0">
      <pane ySplit="3" topLeftCell="A31" activePane="bottomLeft" state="frozen"/>
      <selection/>
      <selection pane="bottomLeft" activeCell="E42" sqref="E42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20.375" style="1" customWidth="1"/>
    <col min="5" max="5" width="20.375" customWidth="1"/>
    <col min="6" max="7" width="18.25" style="1" customWidth="1"/>
    <col min="8" max="8" width="21.5" style="1" customWidth="1"/>
    <col min="9" max="11" width="18.25" style="1" customWidth="1"/>
    <col min="12" max="12" width="18.25" customWidth="1"/>
    <col min="14" max="14" width="10.375"/>
    <col min="18" max="19" width="20.375" customWidth="1"/>
    <col min="20" max="20" width="18.25" customWidth="1"/>
    <col min="21" max="21" width="20.375" customWidth="1"/>
    <col min="23" max="23" width="10.375"/>
    <col min="24" max="26" width="26.625"/>
  </cols>
  <sheetData>
    <row r="1" ht="183" customHeight="1" spans="13:13">
      <c r="M1" s="7" t="s">
        <v>207</v>
      </c>
    </row>
    <row r="2" ht="183" customHeight="1"/>
    <row r="3" ht="40.5" spans="1:26">
      <c r="A3" s="2" t="s">
        <v>2</v>
      </c>
      <c r="B3" s="2" t="s">
        <v>3</v>
      </c>
      <c r="C3" s="3" t="s">
        <v>198</v>
      </c>
      <c r="D3" s="3" t="s">
        <v>199</v>
      </c>
      <c r="E3" s="3" t="s">
        <v>200</v>
      </c>
      <c r="F3" s="3" t="s">
        <v>201</v>
      </c>
      <c r="G3" s="3" t="s">
        <v>202</v>
      </c>
      <c r="H3" s="3" t="s">
        <v>203</v>
      </c>
      <c r="I3" s="3" t="s">
        <v>21</v>
      </c>
      <c r="J3" s="3" t="s">
        <v>204</v>
      </c>
      <c r="K3" s="3" t="s">
        <v>205</v>
      </c>
      <c r="L3" s="3" t="s">
        <v>206</v>
      </c>
      <c r="M3" s="11" t="s">
        <v>73</v>
      </c>
      <c r="N3" s="2" t="s">
        <v>2</v>
      </c>
      <c r="O3" s="2" t="s">
        <v>3</v>
      </c>
      <c r="P3" s="2" t="s">
        <v>220</v>
      </c>
      <c r="Q3" s="9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W3" t="s">
        <v>2</v>
      </c>
      <c r="X3" t="s">
        <v>208</v>
      </c>
      <c r="Y3" t="s">
        <v>209</v>
      </c>
      <c r="Z3" t="s">
        <v>210</v>
      </c>
    </row>
    <row r="4" spans="1:23">
      <c r="A4" s="4">
        <v>43638</v>
      </c>
      <c r="B4" s="5">
        <v>0.861805555555556</v>
      </c>
      <c r="C4" s="6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42" si="0">F4+G4</f>
        <v>391665836</v>
      </c>
      <c r="M4" s="12" t="s">
        <v>237</v>
      </c>
      <c r="N4" s="4">
        <v>43630</v>
      </c>
      <c r="O4" s="5">
        <v>0.824305555555556</v>
      </c>
      <c r="P4" t="s">
        <v>218</v>
      </c>
      <c r="Q4" s="8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W4" t="s">
        <v>177</v>
      </c>
    </row>
    <row r="5" spans="1:26">
      <c r="A5" s="4">
        <v>43639</v>
      </c>
      <c r="B5" s="5">
        <v>0.864583333333333</v>
      </c>
      <c r="C5" s="6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2"/>
      <c r="N5" s="4">
        <v>43634</v>
      </c>
      <c r="O5" s="5">
        <v>0.792361111111111</v>
      </c>
      <c r="P5" t="s">
        <v>218</v>
      </c>
      <c r="Q5" s="8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W5" s="4">
        <v>43638</v>
      </c>
      <c r="X5">
        <v>-105708485</v>
      </c>
      <c r="Y5">
        <v>391665836</v>
      </c>
      <c r="Z5">
        <v>-135884224</v>
      </c>
    </row>
    <row r="6" spans="1:26">
      <c r="A6" s="4">
        <v>43640</v>
      </c>
      <c r="B6" s="5">
        <v>0.777777777777778</v>
      </c>
      <c r="C6" s="6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2"/>
      <c r="W6" s="4">
        <v>43639</v>
      </c>
      <c r="X6">
        <v>-106082939</v>
      </c>
      <c r="Y6">
        <v>-2866774</v>
      </c>
      <c r="Z6">
        <v>-85267723</v>
      </c>
    </row>
    <row r="7" spans="1:26">
      <c r="A7" s="4">
        <v>43641</v>
      </c>
      <c r="B7" s="5">
        <v>0.688194444444444</v>
      </c>
      <c r="C7" s="6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2"/>
      <c r="W7" s="4">
        <v>43640</v>
      </c>
      <c r="X7">
        <v>-212380911</v>
      </c>
      <c r="Y7">
        <v>8931408</v>
      </c>
      <c r="Z7">
        <v>-41548265</v>
      </c>
    </row>
    <row r="8" spans="1:26">
      <c r="A8" s="4">
        <v>43642</v>
      </c>
      <c r="B8" s="5">
        <v>0.781944444444444</v>
      </c>
      <c r="C8" s="6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2"/>
      <c r="W8" s="4">
        <v>43641</v>
      </c>
      <c r="X8">
        <v>-207269553</v>
      </c>
      <c r="Y8">
        <v>24782856</v>
      </c>
      <c r="Z8">
        <v>25921936</v>
      </c>
    </row>
    <row r="9" spans="1:26">
      <c r="A9" s="4">
        <v>43643</v>
      </c>
      <c r="B9" s="5">
        <v>0.78125</v>
      </c>
      <c r="C9" s="6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2"/>
      <c r="W9" s="4">
        <v>43642</v>
      </c>
      <c r="X9">
        <v>-118106249</v>
      </c>
      <c r="Y9">
        <v>358736</v>
      </c>
      <c r="Z9">
        <v>96734870</v>
      </c>
    </row>
    <row r="10" spans="1:26">
      <c r="A10" s="4">
        <v>43644</v>
      </c>
      <c r="B10" s="5">
        <v>0.808333333333333</v>
      </c>
      <c r="C10" s="6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2"/>
      <c r="W10" s="4">
        <v>43643</v>
      </c>
      <c r="X10">
        <v>-224668687</v>
      </c>
      <c r="Y10">
        <v>-734842</v>
      </c>
      <c r="Z10">
        <v>204407200</v>
      </c>
    </row>
    <row r="11" spans="1:26">
      <c r="A11" s="4">
        <v>43645</v>
      </c>
      <c r="B11" s="5">
        <v>0.775694444444444</v>
      </c>
      <c r="C11" s="6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2"/>
      <c r="W11" s="4">
        <v>43644</v>
      </c>
      <c r="X11">
        <v>-313053424</v>
      </c>
      <c r="Y11">
        <v>29293124</v>
      </c>
      <c r="Z11">
        <v>360013541</v>
      </c>
    </row>
    <row r="12" spans="1:26">
      <c r="A12" s="4">
        <v>43646</v>
      </c>
      <c r="B12" s="5">
        <v>0.828472222222222</v>
      </c>
      <c r="C12" s="6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2"/>
      <c r="W12" s="4">
        <v>43645</v>
      </c>
      <c r="X12">
        <v>-313308003</v>
      </c>
      <c r="Y12">
        <v>50441348</v>
      </c>
      <c r="Z12">
        <v>463288424</v>
      </c>
    </row>
    <row r="13" spans="1:26">
      <c r="A13" s="4">
        <v>43647</v>
      </c>
      <c r="B13" s="5">
        <v>0.782638888888889</v>
      </c>
      <c r="C13" s="6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2"/>
      <c r="W13" s="4">
        <v>43646</v>
      </c>
      <c r="X13">
        <v>-114093536</v>
      </c>
      <c r="Y13">
        <v>8835758</v>
      </c>
      <c r="Z13">
        <v>80458346</v>
      </c>
    </row>
    <row r="14" spans="1:26">
      <c r="A14" s="4">
        <v>43648</v>
      </c>
      <c r="B14" s="5">
        <v>0.621527777777778</v>
      </c>
      <c r="C14" s="6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2"/>
      <c r="W14" s="4">
        <v>43647</v>
      </c>
      <c r="X14">
        <v>-214277898</v>
      </c>
      <c r="Y14">
        <v>10320531</v>
      </c>
      <c r="Z14">
        <v>84809893</v>
      </c>
    </row>
    <row r="15" spans="1:26">
      <c r="A15" s="4">
        <v>43649</v>
      </c>
      <c r="B15" s="5">
        <v>0.81875</v>
      </c>
      <c r="C15" s="6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2"/>
      <c r="W15" s="4">
        <v>43648</v>
      </c>
      <c r="X15">
        <v>-191350933</v>
      </c>
      <c r="Y15">
        <v>13619818</v>
      </c>
      <c r="Z15">
        <v>85146756</v>
      </c>
    </row>
    <row r="16" spans="1:26">
      <c r="A16" s="4">
        <v>43650</v>
      </c>
      <c r="B16" s="5">
        <v>0.790972222222222</v>
      </c>
      <c r="C16" s="6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2"/>
      <c r="W16" s="4">
        <v>43649</v>
      </c>
      <c r="X16">
        <v>-110352703</v>
      </c>
      <c r="Y16">
        <v>6605556</v>
      </c>
      <c r="Z16">
        <v>78767638</v>
      </c>
    </row>
    <row r="17" spans="1:26">
      <c r="A17" s="4">
        <v>43651</v>
      </c>
      <c r="B17" s="5">
        <v>0.886111111111111</v>
      </c>
      <c r="C17" s="6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W17" s="4">
        <v>43650</v>
      </c>
      <c r="X17">
        <v>-109237992</v>
      </c>
      <c r="Y17">
        <v>1855788</v>
      </c>
      <c r="Z17">
        <v>80264690</v>
      </c>
    </row>
    <row r="18" spans="1:26">
      <c r="A18" s="4">
        <v>43652</v>
      </c>
      <c r="B18" s="5">
        <v>0.804166666666667</v>
      </c>
      <c r="C18" s="6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W18" s="4">
        <v>43651</v>
      </c>
      <c r="X18">
        <v>-128594419</v>
      </c>
      <c r="Y18">
        <v>15193695</v>
      </c>
      <c r="Z18">
        <v>96551963</v>
      </c>
    </row>
    <row r="19" spans="1:26">
      <c r="A19" s="4">
        <v>43653</v>
      </c>
      <c r="B19" s="5">
        <v>0.506944444444444</v>
      </c>
      <c r="C19" s="6">
        <v>1</v>
      </c>
      <c r="D19" s="1">
        <v>2805601000</v>
      </c>
      <c r="E19" s="1">
        <v>2723885834</v>
      </c>
      <c r="F19" s="1" t="s">
        <v>178</v>
      </c>
      <c r="G19" s="1">
        <v>-169429091</v>
      </c>
      <c r="H19" s="1">
        <v>-13639108</v>
      </c>
      <c r="I19" s="1" t="s">
        <v>178</v>
      </c>
      <c r="J19" s="1">
        <v>105686000</v>
      </c>
      <c r="K19" s="1">
        <v>81715166</v>
      </c>
      <c r="L19" s="1" t="e">
        <f t="shared" si="0"/>
        <v>#VALUE!</v>
      </c>
      <c r="W19" s="4">
        <v>43652</v>
      </c>
      <c r="X19">
        <v>-225617592</v>
      </c>
      <c r="Y19">
        <v>27849890</v>
      </c>
      <c r="Z19">
        <v>78821456</v>
      </c>
    </row>
    <row r="20" spans="1:26">
      <c r="A20" s="4">
        <v>43654</v>
      </c>
      <c r="B20" s="5">
        <v>0.840277777777778</v>
      </c>
      <c r="C20" s="6">
        <v>1</v>
      </c>
      <c r="D20" s="1">
        <v>2805601000</v>
      </c>
      <c r="E20" s="1">
        <v>2723885834</v>
      </c>
      <c r="F20" s="1" t="s">
        <v>178</v>
      </c>
      <c r="G20" s="1">
        <v>-126424431</v>
      </c>
      <c r="H20" s="1">
        <v>-148899297</v>
      </c>
      <c r="I20" s="1" t="s">
        <v>178</v>
      </c>
      <c r="J20" s="1">
        <v>105686000</v>
      </c>
      <c r="K20" s="1">
        <v>81715166</v>
      </c>
      <c r="L20" s="1" t="e">
        <f t="shared" si="0"/>
        <v>#VALUE!</v>
      </c>
      <c r="W20" s="4">
        <v>43653</v>
      </c>
      <c r="X20">
        <v>-169429091</v>
      </c>
      <c r="Y20" t="e">
        <v>#VALUE!</v>
      </c>
      <c r="Z20">
        <v>-13639108</v>
      </c>
    </row>
    <row r="21" spans="1:26">
      <c r="A21" s="4">
        <v>43655</v>
      </c>
      <c r="B21" s="5">
        <v>0.755555555555556</v>
      </c>
      <c r="C21" s="6">
        <v>1</v>
      </c>
      <c r="D21" s="1">
        <v>2805601000</v>
      </c>
      <c r="E21" s="1">
        <v>2723885834</v>
      </c>
      <c r="F21" s="1" t="s">
        <v>178</v>
      </c>
      <c r="G21" s="1">
        <v>-109328741</v>
      </c>
      <c r="H21" s="1">
        <v>-259712811</v>
      </c>
      <c r="I21" s="1" t="s">
        <v>178</v>
      </c>
      <c r="J21" s="1">
        <v>105686000</v>
      </c>
      <c r="K21" s="1">
        <v>81715166</v>
      </c>
      <c r="L21" s="1" t="e">
        <f t="shared" si="0"/>
        <v>#VALUE!</v>
      </c>
      <c r="W21" s="4">
        <v>43654</v>
      </c>
      <c r="X21">
        <v>-126424431</v>
      </c>
      <c r="Y21" t="e">
        <v>#VALUE!</v>
      </c>
      <c r="Z21">
        <v>-148899297</v>
      </c>
    </row>
    <row r="22" spans="1:26">
      <c r="A22" s="4">
        <v>43656</v>
      </c>
      <c r="B22" s="5">
        <v>0.811805555555556</v>
      </c>
      <c r="C22" s="6">
        <v>1</v>
      </c>
      <c r="D22" s="1">
        <v>2805601000</v>
      </c>
      <c r="E22" s="1">
        <v>2723885834</v>
      </c>
      <c r="F22" s="1" t="s">
        <v>178</v>
      </c>
      <c r="G22" s="1">
        <v>-103226109</v>
      </c>
      <c r="H22" s="1">
        <v>-375073965</v>
      </c>
      <c r="I22" s="1" t="s">
        <v>178</v>
      </c>
      <c r="J22" s="1">
        <v>105686000</v>
      </c>
      <c r="K22" s="1">
        <v>81715166</v>
      </c>
      <c r="L22" s="1" t="e">
        <f t="shared" si="0"/>
        <v>#VALUE!</v>
      </c>
      <c r="W22" s="4">
        <v>43655</v>
      </c>
      <c r="X22">
        <v>-109328741</v>
      </c>
      <c r="Y22" t="e">
        <v>#VALUE!</v>
      </c>
      <c r="Z22">
        <v>-259712811</v>
      </c>
    </row>
    <row r="23" spans="1:26">
      <c r="A23" s="4">
        <v>43657</v>
      </c>
      <c r="B23" s="5">
        <v>0.805555555555556</v>
      </c>
      <c r="C23" s="6">
        <v>1</v>
      </c>
      <c r="D23" s="1">
        <v>2805601000</v>
      </c>
      <c r="E23" s="1">
        <v>2723885834</v>
      </c>
      <c r="F23" s="1" t="s">
        <v>178</v>
      </c>
      <c r="G23" s="1">
        <v>-207582471</v>
      </c>
      <c r="H23" s="1">
        <v>-486035883</v>
      </c>
      <c r="I23" s="1" t="s">
        <v>178</v>
      </c>
      <c r="J23" s="1">
        <v>105686000</v>
      </c>
      <c r="K23" s="1">
        <v>81715166</v>
      </c>
      <c r="L23" s="1" t="e">
        <f t="shared" si="0"/>
        <v>#VALUE!</v>
      </c>
      <c r="W23" s="4">
        <v>43656</v>
      </c>
      <c r="X23">
        <v>-103226109</v>
      </c>
      <c r="Y23" t="e">
        <v>#VALUE!</v>
      </c>
      <c r="Z23">
        <v>-375073965</v>
      </c>
    </row>
    <row r="24" spans="1:26">
      <c r="A24" s="4">
        <v>43658</v>
      </c>
      <c r="B24" s="5">
        <v>0.830555555555556</v>
      </c>
      <c r="C24" s="6">
        <v>1</v>
      </c>
      <c r="D24" s="1">
        <v>2805601000</v>
      </c>
      <c r="E24" s="1">
        <v>2723885834</v>
      </c>
      <c r="F24" s="1" t="s">
        <v>178</v>
      </c>
      <c r="G24" s="1">
        <v>-118725499</v>
      </c>
      <c r="H24" s="1">
        <v>-606617170</v>
      </c>
      <c r="I24" s="1" t="s">
        <v>178</v>
      </c>
      <c r="J24" s="1">
        <v>105686000</v>
      </c>
      <c r="K24" s="1">
        <v>81715166</v>
      </c>
      <c r="L24" s="1" t="e">
        <f t="shared" si="0"/>
        <v>#VALUE!</v>
      </c>
      <c r="W24" s="4">
        <v>43657</v>
      </c>
      <c r="X24">
        <v>-207582471</v>
      </c>
      <c r="Y24" t="e">
        <v>#VALUE!</v>
      </c>
      <c r="Z24">
        <v>-486035883</v>
      </c>
    </row>
    <row r="25" spans="1:26">
      <c r="A25" s="4">
        <v>43659</v>
      </c>
      <c r="B25" s="5">
        <v>0.8375</v>
      </c>
      <c r="C25" s="6">
        <v>1</v>
      </c>
      <c r="D25" s="1">
        <v>2805601000</v>
      </c>
      <c r="E25" s="1">
        <v>2723885834</v>
      </c>
      <c r="F25" s="1" t="s">
        <v>178</v>
      </c>
      <c r="G25" s="1">
        <v>-136649306</v>
      </c>
      <c r="H25" s="1">
        <v>-724306713</v>
      </c>
      <c r="I25" s="1" t="s">
        <v>178</v>
      </c>
      <c r="J25" s="1">
        <v>105686000</v>
      </c>
      <c r="K25" s="1">
        <v>81715166</v>
      </c>
      <c r="L25" s="1" t="e">
        <f t="shared" si="0"/>
        <v>#VALUE!</v>
      </c>
      <c r="W25" s="4">
        <v>43658</v>
      </c>
      <c r="X25">
        <v>-118725499</v>
      </c>
      <c r="Y25" t="e">
        <v>#VALUE!</v>
      </c>
      <c r="Z25">
        <v>-606617170</v>
      </c>
    </row>
    <row r="26" spans="1:26">
      <c r="A26" s="4">
        <v>43660</v>
      </c>
      <c r="B26" s="5">
        <v>0.697222222222222</v>
      </c>
      <c r="C26" s="6">
        <v>1</v>
      </c>
      <c r="D26" s="1">
        <v>2805601000</v>
      </c>
      <c r="E26" s="1">
        <v>2723885834</v>
      </c>
      <c r="F26" s="1" t="s">
        <v>178</v>
      </c>
      <c r="G26" s="1">
        <v>-200403407</v>
      </c>
      <c r="H26" s="1">
        <v>-834870467</v>
      </c>
      <c r="I26" s="1" t="s">
        <v>178</v>
      </c>
      <c r="J26" s="1">
        <v>105686000</v>
      </c>
      <c r="K26" s="1">
        <v>81715166</v>
      </c>
      <c r="L26" s="1" t="e">
        <f t="shared" si="0"/>
        <v>#VALUE!</v>
      </c>
      <c r="W26" s="4">
        <v>43659</v>
      </c>
      <c r="X26">
        <v>-136649306</v>
      </c>
      <c r="Y26" t="e">
        <v>#VALUE!</v>
      </c>
      <c r="Z26">
        <v>-724306713</v>
      </c>
    </row>
    <row r="27" spans="1:26">
      <c r="A27" s="4">
        <v>43661</v>
      </c>
      <c r="B27" s="5">
        <v>0.844444444444444</v>
      </c>
      <c r="C27" s="6">
        <v>1</v>
      </c>
      <c r="D27" s="1">
        <v>2805601000</v>
      </c>
      <c r="E27" s="1">
        <v>2723885834</v>
      </c>
      <c r="F27" s="1" t="s">
        <v>178</v>
      </c>
      <c r="G27" s="1">
        <v>-121393337</v>
      </c>
      <c r="H27" s="1">
        <v>-883857886</v>
      </c>
      <c r="I27" s="1" t="s">
        <v>178</v>
      </c>
      <c r="J27" s="1">
        <v>105686000</v>
      </c>
      <c r="K27" s="1">
        <v>81715166</v>
      </c>
      <c r="L27" s="1" t="e">
        <f t="shared" si="0"/>
        <v>#VALUE!</v>
      </c>
      <c r="W27" s="4">
        <v>43660</v>
      </c>
      <c r="X27">
        <v>-200403407</v>
      </c>
      <c r="Y27" t="e">
        <v>#VALUE!</v>
      </c>
      <c r="Z27">
        <v>-834870467</v>
      </c>
    </row>
    <row r="28" spans="1:26">
      <c r="A28" s="4">
        <v>43662</v>
      </c>
      <c r="B28" s="5">
        <v>0.849305555555556</v>
      </c>
      <c r="C28" s="6">
        <v>1</v>
      </c>
      <c r="D28" s="1">
        <v>2805601000</v>
      </c>
      <c r="E28" s="1">
        <v>2723885834</v>
      </c>
      <c r="F28" s="1" t="s">
        <v>178</v>
      </c>
      <c r="G28" s="1">
        <v>-104367371</v>
      </c>
      <c r="H28" s="1">
        <v>-839775571</v>
      </c>
      <c r="I28" s="1" t="s">
        <v>178</v>
      </c>
      <c r="J28" s="1">
        <v>105686000</v>
      </c>
      <c r="K28" s="1">
        <v>81715166</v>
      </c>
      <c r="L28" s="1" t="e">
        <f t="shared" si="0"/>
        <v>#VALUE!</v>
      </c>
      <c r="W28" s="4">
        <v>43661</v>
      </c>
      <c r="X28">
        <v>-121393337</v>
      </c>
      <c r="Y28" t="e">
        <v>#VALUE!</v>
      </c>
      <c r="Z28">
        <v>-883857886</v>
      </c>
    </row>
    <row r="29" spans="1:26">
      <c r="A29" s="4">
        <v>43663</v>
      </c>
      <c r="B29" s="5">
        <v>0.8375</v>
      </c>
      <c r="C29" s="6">
        <v>1</v>
      </c>
      <c r="D29" s="1">
        <v>2805601000</v>
      </c>
      <c r="E29" s="1">
        <v>2723885834</v>
      </c>
      <c r="F29" s="1" t="s">
        <v>178</v>
      </c>
      <c r="G29" s="1">
        <v>-205339090</v>
      </c>
      <c r="H29" s="1">
        <v>-853443804</v>
      </c>
      <c r="I29" s="1" t="s">
        <v>178</v>
      </c>
      <c r="J29" s="1">
        <v>105686000</v>
      </c>
      <c r="K29" s="1">
        <v>81715166</v>
      </c>
      <c r="L29" s="1" t="e">
        <f t="shared" si="0"/>
        <v>#VALUE!</v>
      </c>
      <c r="W29" s="4">
        <v>43662</v>
      </c>
      <c r="X29">
        <v>-104367371</v>
      </c>
      <c r="Y29" t="e">
        <v>#VALUE!</v>
      </c>
      <c r="Z29">
        <v>-839775571</v>
      </c>
    </row>
    <row r="30" spans="1:26">
      <c r="A30" s="4">
        <v>43664</v>
      </c>
      <c r="B30" s="5">
        <v>0.660416666666667</v>
      </c>
      <c r="C30" s="6">
        <v>1</v>
      </c>
      <c r="D30" s="1">
        <v>2805601000</v>
      </c>
      <c r="E30" s="1">
        <v>2723885834</v>
      </c>
      <c r="F30" s="1" t="s">
        <v>178</v>
      </c>
      <c r="G30" s="1">
        <v>-193635344</v>
      </c>
      <c r="H30" s="1">
        <v>-842881320</v>
      </c>
      <c r="I30" s="1" t="s">
        <v>178</v>
      </c>
      <c r="J30" s="1">
        <v>105686000</v>
      </c>
      <c r="K30" s="1">
        <v>81715166</v>
      </c>
      <c r="L30" s="1" t="e">
        <f t="shared" si="0"/>
        <v>#VALUE!</v>
      </c>
      <c r="W30" s="4">
        <v>43663</v>
      </c>
      <c r="X30">
        <v>-205339090</v>
      </c>
      <c r="Y30" t="e">
        <v>#VALUE!</v>
      </c>
      <c r="Z30">
        <v>-853443804</v>
      </c>
    </row>
    <row r="31" spans="1:26">
      <c r="A31" s="4">
        <v>43665</v>
      </c>
      <c r="B31" s="5">
        <v>0.736111111111111</v>
      </c>
      <c r="C31" s="6">
        <v>1</v>
      </c>
      <c r="D31" s="1">
        <v>2805601000</v>
      </c>
      <c r="E31" s="1">
        <v>2723885834</v>
      </c>
      <c r="F31" s="1" t="s">
        <v>178</v>
      </c>
      <c r="G31" s="1">
        <v>-108074943</v>
      </c>
      <c r="H31" s="1">
        <v>-824551404</v>
      </c>
      <c r="I31" s="1" t="s">
        <v>178</v>
      </c>
      <c r="J31" s="1">
        <v>105686000</v>
      </c>
      <c r="K31" s="1">
        <v>81715166</v>
      </c>
      <c r="L31" s="1" t="e">
        <f t="shared" si="0"/>
        <v>#VALUE!</v>
      </c>
      <c r="W31" s="4">
        <v>43664</v>
      </c>
      <c r="X31">
        <v>-193635344</v>
      </c>
      <c r="Y31" t="e">
        <v>#VALUE!</v>
      </c>
      <c r="Z31">
        <v>-842881320</v>
      </c>
    </row>
    <row r="32" spans="1:26">
      <c r="A32" s="4">
        <v>43666</v>
      </c>
      <c r="B32" s="5">
        <v>0.547222222222222</v>
      </c>
      <c r="C32" s="6">
        <v>1</v>
      </c>
      <c r="D32" s="1">
        <v>2805601000</v>
      </c>
      <c r="E32" s="1">
        <v>2723885834</v>
      </c>
      <c r="F32" s="1" t="s">
        <v>178</v>
      </c>
      <c r="G32" s="1">
        <v>-111908507</v>
      </c>
      <c r="H32" s="1">
        <v>-817742975</v>
      </c>
      <c r="I32" s="1" t="s">
        <v>178</v>
      </c>
      <c r="J32" s="1">
        <v>105686000</v>
      </c>
      <c r="K32" s="1">
        <v>81715166</v>
      </c>
      <c r="L32" s="1" t="e">
        <f t="shared" si="0"/>
        <v>#VALUE!</v>
      </c>
      <c r="W32" s="4">
        <v>43665</v>
      </c>
      <c r="X32">
        <v>-108074943</v>
      </c>
      <c r="Y32" t="e">
        <v>#VALUE!</v>
      </c>
      <c r="Z32">
        <v>-824551404</v>
      </c>
    </row>
    <row r="33" spans="1:26">
      <c r="A33" s="4">
        <v>43667</v>
      </c>
      <c r="B33" s="5">
        <v>0.674305555555556</v>
      </c>
      <c r="C33" s="6">
        <v>1</v>
      </c>
      <c r="D33" s="1">
        <v>2805601000</v>
      </c>
      <c r="E33" s="1">
        <v>2723885834</v>
      </c>
      <c r="F33" s="1" t="s">
        <v>178</v>
      </c>
      <c r="G33" s="1">
        <v>-119825172</v>
      </c>
      <c r="H33" s="1">
        <v>-835072299</v>
      </c>
      <c r="I33" s="1" t="s">
        <v>178</v>
      </c>
      <c r="J33" s="1">
        <v>105686000</v>
      </c>
      <c r="K33" s="1">
        <v>81715166</v>
      </c>
      <c r="L33" s="1" t="e">
        <f t="shared" si="0"/>
        <v>#VALUE!</v>
      </c>
      <c r="W33" s="4">
        <v>43666</v>
      </c>
      <c r="X33">
        <v>-111908507</v>
      </c>
      <c r="Y33" t="e">
        <v>#VALUE!</v>
      </c>
      <c r="Z33">
        <v>-817742975</v>
      </c>
    </row>
    <row r="34" spans="1:26">
      <c r="A34" s="4">
        <v>43668</v>
      </c>
      <c r="B34" s="5">
        <v>0.701388888888889</v>
      </c>
      <c r="C34" s="6">
        <v>1</v>
      </c>
      <c r="D34" s="1">
        <v>2805601000</v>
      </c>
      <c r="E34" s="1">
        <v>2723885834</v>
      </c>
      <c r="F34" s="1" t="s">
        <v>178</v>
      </c>
      <c r="G34" s="1">
        <v>-108411328</v>
      </c>
      <c r="H34" s="1">
        <v>-845576068</v>
      </c>
      <c r="I34" s="1" t="s">
        <v>178</v>
      </c>
      <c r="J34" s="1">
        <v>105686000</v>
      </c>
      <c r="K34" s="1">
        <v>81715166</v>
      </c>
      <c r="L34" s="1" t="e">
        <f t="shared" si="0"/>
        <v>#VALUE!</v>
      </c>
      <c r="W34" s="4">
        <v>43667</v>
      </c>
      <c r="X34">
        <v>-119825172</v>
      </c>
      <c r="Y34" t="e">
        <v>#VALUE!</v>
      </c>
      <c r="Z34">
        <v>-835072299</v>
      </c>
    </row>
    <row r="35" spans="1:26">
      <c r="A35" s="4">
        <v>43669</v>
      </c>
      <c r="B35" s="5">
        <v>0.806944444444444</v>
      </c>
      <c r="C35" s="6">
        <v>1</v>
      </c>
      <c r="D35" s="1">
        <v>2805601000</v>
      </c>
      <c r="E35" s="1">
        <v>2723885834</v>
      </c>
      <c r="F35" s="1" t="s">
        <v>178</v>
      </c>
      <c r="G35" s="1">
        <v>-118154256</v>
      </c>
      <c r="H35" s="1">
        <v>-842336987</v>
      </c>
      <c r="I35" s="1" t="s">
        <v>178</v>
      </c>
      <c r="J35" s="1">
        <v>105686000</v>
      </c>
      <c r="K35" s="1">
        <v>81715166</v>
      </c>
      <c r="L35" s="1" t="e">
        <f t="shared" si="0"/>
        <v>#VALUE!</v>
      </c>
      <c r="W35" s="4">
        <v>43668</v>
      </c>
      <c r="X35">
        <v>-108411328</v>
      </c>
      <c r="Y35" t="e">
        <v>#VALUE!</v>
      </c>
      <c r="Z35">
        <v>-845576068</v>
      </c>
    </row>
    <row r="36" spans="1:26">
      <c r="A36" s="4">
        <v>43670</v>
      </c>
      <c r="B36" s="5">
        <v>0.836805555555556</v>
      </c>
      <c r="C36" s="6">
        <v>1</v>
      </c>
      <c r="D36" s="1">
        <v>2805601000</v>
      </c>
      <c r="E36" s="1">
        <v>2723885834</v>
      </c>
      <c r="F36" s="1" t="s">
        <v>178</v>
      </c>
      <c r="G36" s="1">
        <v>-108153229</v>
      </c>
      <c r="H36" s="1">
        <v>-950490216</v>
      </c>
      <c r="I36" s="1" t="s">
        <v>178</v>
      </c>
      <c r="J36" s="1">
        <v>105686000</v>
      </c>
      <c r="K36" s="1">
        <v>81715166</v>
      </c>
      <c r="L36" s="1" t="e">
        <f t="shared" si="0"/>
        <v>#VALUE!</v>
      </c>
      <c r="W36" s="4">
        <v>43669</v>
      </c>
      <c r="X36">
        <v>-118154256</v>
      </c>
      <c r="Y36" t="e">
        <v>#VALUE!</v>
      </c>
      <c r="Z36">
        <v>-842336987</v>
      </c>
    </row>
    <row r="37" spans="1:26">
      <c r="A37" s="4">
        <v>43671</v>
      </c>
      <c r="B37" s="5">
        <v>0.595833333333333</v>
      </c>
      <c r="C37" s="6">
        <v>1</v>
      </c>
      <c r="D37" s="1">
        <v>2805601000</v>
      </c>
      <c r="E37" s="1">
        <v>2723885834</v>
      </c>
      <c r="F37" s="1" t="s">
        <v>178</v>
      </c>
      <c r="G37" s="1">
        <v>-185925403</v>
      </c>
      <c r="H37" s="1">
        <v>-1028262390</v>
      </c>
      <c r="I37" s="1" t="s">
        <v>178</v>
      </c>
      <c r="J37" s="1">
        <v>105686000</v>
      </c>
      <c r="K37" s="1">
        <v>81715166</v>
      </c>
      <c r="L37" s="1" t="e">
        <f t="shared" si="0"/>
        <v>#VALUE!</v>
      </c>
      <c r="W37" s="4">
        <v>43670</v>
      </c>
      <c r="X37">
        <v>-108153229</v>
      </c>
      <c r="Y37" t="e">
        <v>#VALUE!</v>
      </c>
      <c r="Z37">
        <v>-950490216</v>
      </c>
    </row>
    <row r="38" spans="1:26">
      <c r="A38" s="4">
        <v>43672</v>
      </c>
      <c r="B38" s="5">
        <v>0.761805555555556</v>
      </c>
      <c r="C38" s="6">
        <v>1</v>
      </c>
      <c r="D38" s="1">
        <v>2805601000</v>
      </c>
      <c r="E38" s="1">
        <v>2723885834</v>
      </c>
      <c r="F38" s="1" t="s">
        <v>178</v>
      </c>
      <c r="G38" s="1">
        <v>-122792698</v>
      </c>
      <c r="H38" s="1">
        <v>-1058391463</v>
      </c>
      <c r="I38" s="1" t="s">
        <v>178</v>
      </c>
      <c r="J38" s="1">
        <v>105686000</v>
      </c>
      <c r="K38" s="1">
        <v>81715166</v>
      </c>
      <c r="L38" s="1" t="e">
        <f t="shared" si="0"/>
        <v>#VALUE!</v>
      </c>
      <c r="W38" s="4">
        <v>43671</v>
      </c>
      <c r="X38">
        <v>-185925403</v>
      </c>
      <c r="Y38" t="e">
        <v>#VALUE!</v>
      </c>
      <c r="Z38">
        <v>-1028262390</v>
      </c>
    </row>
    <row r="39" spans="1:26">
      <c r="A39" s="4">
        <v>43673</v>
      </c>
      <c r="B39" s="5">
        <v>0.73125</v>
      </c>
      <c r="C39" s="6">
        <v>1</v>
      </c>
      <c r="D39" s="1">
        <v>2805601000</v>
      </c>
      <c r="E39" s="1">
        <v>2723885834</v>
      </c>
      <c r="F39" s="1" t="s">
        <v>178</v>
      </c>
      <c r="G39" s="1">
        <v>-226352745</v>
      </c>
      <c r="H39" s="1">
        <v>-1053876567</v>
      </c>
      <c r="I39" s="1" t="s">
        <v>178</v>
      </c>
      <c r="J39" s="1">
        <v>105686000</v>
      </c>
      <c r="K39" s="1">
        <v>81715166</v>
      </c>
      <c r="L39" s="1" t="e">
        <f t="shared" si="0"/>
        <v>#VALUE!</v>
      </c>
      <c r="W39" s="4">
        <v>43672</v>
      </c>
      <c r="X39">
        <v>-122792698</v>
      </c>
      <c r="Y39" t="e">
        <v>#VALUE!</v>
      </c>
      <c r="Z39">
        <v>-1058391463</v>
      </c>
    </row>
    <row r="40" spans="1:26">
      <c r="A40" s="4">
        <v>43674</v>
      </c>
      <c r="B40" s="5">
        <v>0.691666666666667</v>
      </c>
      <c r="C40" s="6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W40" s="4">
        <v>43673</v>
      </c>
      <c r="X40">
        <v>-226352745</v>
      </c>
      <c r="Y40" t="e">
        <v>#VALUE!</v>
      </c>
      <c r="Z40">
        <v>-1053876567</v>
      </c>
    </row>
    <row r="41" spans="1:26">
      <c r="A41" s="4">
        <v>43675</v>
      </c>
      <c r="B41" s="5">
        <v>0.690972222222222</v>
      </c>
      <c r="C41" s="6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W41" s="4">
        <v>43674</v>
      </c>
      <c r="X41">
        <v>-206671173</v>
      </c>
      <c r="Y41">
        <v>200486923</v>
      </c>
      <c r="Z41">
        <v>-659961024</v>
      </c>
    </row>
    <row r="42" spans="1:26">
      <c r="A42" s="4">
        <v>43676</v>
      </c>
      <c r="B42" s="5">
        <v>0.834027777777778</v>
      </c>
      <c r="C42" s="6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W42" s="4">
        <v>43675</v>
      </c>
      <c r="X42">
        <v>-186252003</v>
      </c>
      <c r="Y42">
        <v>11740099</v>
      </c>
      <c r="Z42">
        <v>-535811375</v>
      </c>
    </row>
    <row r="43" spans="23:26">
      <c r="W43" s="4">
        <v>43676</v>
      </c>
      <c r="X43">
        <v>-118214194</v>
      </c>
      <c r="Y43">
        <v>2930301</v>
      </c>
      <c r="Z43">
        <v>-424469746</v>
      </c>
    </row>
    <row r="44" spans="23:26">
      <c r="W44" t="s">
        <v>179</v>
      </c>
      <c r="X44">
        <v>-6211343172</v>
      </c>
      <c r="Y44" t="e">
        <v>#VALUE!</v>
      </c>
      <c r="Z44">
        <v>-15273170008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3"/>
  <legacyDrawing r:id="rId4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44"/>
  <sheetViews>
    <sheetView workbookViewId="0">
      <pane ySplit="3" topLeftCell="A25" activePane="bottomLeft" state="frozen"/>
      <selection/>
      <selection pane="bottomLeft" activeCell="I43" sqref="I43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18.25" customWidth="1"/>
    <col min="14" max="14" width="10.375"/>
    <col min="19" max="22" width="20.375" customWidth="1"/>
    <col min="24" max="24" width="10.375"/>
    <col min="25" max="27" width="26.625"/>
  </cols>
  <sheetData>
    <row r="1" ht="174" customHeight="1" spans="13:13">
      <c r="M1" s="7" t="s">
        <v>207</v>
      </c>
    </row>
    <row r="2" ht="174" customHeight="1"/>
    <row r="3" ht="40.5" spans="1:27">
      <c r="A3" s="2" t="s">
        <v>2</v>
      </c>
      <c r="B3" s="2" t="s">
        <v>3</v>
      </c>
      <c r="C3" s="3" t="s">
        <v>198</v>
      </c>
      <c r="D3" s="3" t="s">
        <v>199</v>
      </c>
      <c r="E3" s="3" t="s">
        <v>200</v>
      </c>
      <c r="F3" s="3" t="s">
        <v>201</v>
      </c>
      <c r="G3" s="3" t="s">
        <v>202</v>
      </c>
      <c r="H3" s="3" t="s">
        <v>203</v>
      </c>
      <c r="I3" s="3" t="s">
        <v>21</v>
      </c>
      <c r="J3" s="3" t="s">
        <v>204</v>
      </c>
      <c r="K3" s="3" t="s">
        <v>205</v>
      </c>
      <c r="L3" s="3" t="s">
        <v>206</v>
      </c>
      <c r="M3" s="11" t="s">
        <v>188</v>
      </c>
      <c r="N3" s="2" t="s">
        <v>2</v>
      </c>
      <c r="O3" s="2" t="s">
        <v>3</v>
      </c>
      <c r="P3" s="2" t="s">
        <v>220</v>
      </c>
      <c r="Q3" s="9" t="s">
        <v>11</v>
      </c>
      <c r="R3" s="9" t="s">
        <v>19</v>
      </c>
      <c r="S3" s="3" t="s">
        <v>243</v>
      </c>
      <c r="T3" s="3" t="s">
        <v>21</v>
      </c>
      <c r="U3" s="3" t="s">
        <v>22</v>
      </c>
      <c r="V3" s="3" t="s">
        <v>23</v>
      </c>
      <c r="X3" t="s">
        <v>2</v>
      </c>
      <c r="Y3" t="s">
        <v>208</v>
      </c>
      <c r="Z3" t="s">
        <v>209</v>
      </c>
      <c r="AA3" t="s">
        <v>210</v>
      </c>
    </row>
    <row r="4" spans="1:24">
      <c r="A4" s="4">
        <v>43638</v>
      </c>
      <c r="B4" s="5">
        <v>0.868055555555556</v>
      </c>
      <c r="C4" s="6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2" t="s">
        <v>244</v>
      </c>
      <c r="N4" s="4">
        <v>43634</v>
      </c>
      <c r="O4" s="5">
        <v>0.817361111111111</v>
      </c>
      <c r="P4" s="8" t="s">
        <v>238</v>
      </c>
      <c r="Q4" s="8">
        <v>0.098</v>
      </c>
      <c r="R4" s="8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177</v>
      </c>
    </row>
    <row r="5" spans="1:27">
      <c r="A5" s="4">
        <v>43639</v>
      </c>
      <c r="B5" s="5">
        <v>0.891666666666667</v>
      </c>
      <c r="C5" s="6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2"/>
      <c r="X5" s="4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6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43" si="0">F6+G6</f>
        <v>3151765</v>
      </c>
      <c r="M6" s="12"/>
      <c r="X6" s="4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6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2"/>
      <c r="X7" s="4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6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2"/>
      <c r="X8" s="4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6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2"/>
      <c r="X9" s="4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6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2"/>
      <c r="X10" s="4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6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2"/>
      <c r="X11" s="4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6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2"/>
      <c r="X12" s="4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6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2"/>
      <c r="X13" s="4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6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2"/>
      <c r="X14" s="4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6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2"/>
      <c r="X15" s="4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6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2"/>
      <c r="X16" s="4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6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4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6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4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6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4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6">
        <v>1</v>
      </c>
      <c r="D20" s="1">
        <v>1085475000</v>
      </c>
      <c r="E20" s="1">
        <v>1053860004</v>
      </c>
      <c r="F20" s="1" t="s">
        <v>178</v>
      </c>
      <c r="G20" s="1">
        <v>-65550651</v>
      </c>
      <c r="H20" s="1">
        <v>-14542274</v>
      </c>
      <c r="I20" s="1" t="s">
        <v>178</v>
      </c>
      <c r="J20" s="1">
        <v>40889000</v>
      </c>
      <c r="K20" s="1">
        <v>31614996</v>
      </c>
      <c r="L20" s="1" t="e">
        <f t="shared" si="0"/>
        <v>#VALUE!</v>
      </c>
      <c r="X20" s="4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6">
        <v>1</v>
      </c>
      <c r="D21" s="1">
        <v>1085475000</v>
      </c>
      <c r="E21" s="1">
        <v>1053860004</v>
      </c>
      <c r="F21" s="1" t="s">
        <v>178</v>
      </c>
      <c r="G21" s="1">
        <v>-48912519</v>
      </c>
      <c r="H21" s="1">
        <v>-64599777</v>
      </c>
      <c r="I21" s="1" t="s">
        <v>178</v>
      </c>
      <c r="J21" s="1">
        <v>40889000</v>
      </c>
      <c r="K21" s="1">
        <v>31614996</v>
      </c>
      <c r="L21" s="1" t="e">
        <f t="shared" si="0"/>
        <v>#VALUE!</v>
      </c>
      <c r="X21" s="4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6">
        <v>1</v>
      </c>
      <c r="D22" s="1">
        <v>1085475000</v>
      </c>
      <c r="E22" s="1">
        <v>1053860004</v>
      </c>
      <c r="F22" s="1" t="s">
        <v>178</v>
      </c>
      <c r="G22" s="1">
        <v>-42298345</v>
      </c>
      <c r="H22" s="1">
        <v>-107525110</v>
      </c>
      <c r="I22" s="1" t="s">
        <v>178</v>
      </c>
      <c r="J22" s="1">
        <v>40889000</v>
      </c>
      <c r="K22" s="1">
        <v>31614996</v>
      </c>
      <c r="L22" s="1" t="e">
        <f t="shared" si="0"/>
        <v>#VALUE!</v>
      </c>
      <c r="X22" s="4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6">
        <v>1</v>
      </c>
      <c r="D23" s="1">
        <v>1085475000</v>
      </c>
      <c r="E23" s="1">
        <v>1053860004</v>
      </c>
      <c r="F23" s="1" t="s">
        <v>178</v>
      </c>
      <c r="G23" s="1">
        <v>-39937289</v>
      </c>
      <c r="H23" s="1">
        <v>-147961874</v>
      </c>
      <c r="I23" s="1" t="s">
        <v>178</v>
      </c>
      <c r="J23" s="1">
        <v>40889000</v>
      </c>
      <c r="K23" s="1">
        <v>31614996</v>
      </c>
      <c r="L23" s="1" t="e">
        <f t="shared" si="0"/>
        <v>#VALUE!</v>
      </c>
      <c r="X23" s="4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6">
        <v>1</v>
      </c>
      <c r="D24" s="1">
        <v>1085475000</v>
      </c>
      <c r="E24" s="1">
        <v>1053860004</v>
      </c>
      <c r="F24" s="1" t="s">
        <v>178</v>
      </c>
      <c r="G24" s="1">
        <v>-80311863</v>
      </c>
      <c r="H24" s="1">
        <v>-192786793</v>
      </c>
      <c r="I24" s="1" t="s">
        <v>178</v>
      </c>
      <c r="J24" s="1">
        <v>40889000</v>
      </c>
      <c r="K24" s="1">
        <v>31614996</v>
      </c>
      <c r="L24" s="1" t="e">
        <f t="shared" si="0"/>
        <v>#VALUE!</v>
      </c>
      <c r="X24" s="4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6">
        <v>1</v>
      </c>
      <c r="D25" s="1">
        <v>1085475000</v>
      </c>
      <c r="E25" s="1">
        <v>1053860004</v>
      </c>
      <c r="F25" s="1" t="s">
        <v>178</v>
      </c>
      <c r="G25" s="1">
        <v>-45933867</v>
      </c>
      <c r="H25" s="1">
        <v>-237672217</v>
      </c>
      <c r="I25" s="1" t="s">
        <v>178</v>
      </c>
      <c r="J25" s="1">
        <v>40889000</v>
      </c>
      <c r="K25" s="1">
        <v>31614996</v>
      </c>
      <c r="L25" s="1" t="e">
        <f t="shared" si="0"/>
        <v>#VALUE!</v>
      </c>
      <c r="X25" s="4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6">
        <v>1</v>
      </c>
      <c r="D26" s="1">
        <v>1085475000</v>
      </c>
      <c r="E26" s="1">
        <v>1053860004</v>
      </c>
      <c r="F26" s="1" t="s">
        <v>178</v>
      </c>
      <c r="G26" s="1">
        <v>-52868434</v>
      </c>
      <c r="H26" s="1">
        <v>-284161084</v>
      </c>
      <c r="I26" s="1" t="s">
        <v>178</v>
      </c>
      <c r="J26" s="1">
        <v>40889000</v>
      </c>
      <c r="K26" s="1">
        <v>31614996</v>
      </c>
      <c r="L26" s="1" t="e">
        <f t="shared" si="0"/>
        <v>#VALUE!</v>
      </c>
      <c r="X26" s="4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6">
        <v>1</v>
      </c>
      <c r="D27" s="1">
        <v>1085475000</v>
      </c>
      <c r="E27" s="1">
        <v>1053860004</v>
      </c>
      <c r="F27" s="1" t="s">
        <v>178</v>
      </c>
      <c r="G27" s="1">
        <v>-77534345</v>
      </c>
      <c r="H27" s="1">
        <v>-323004163</v>
      </c>
      <c r="I27" s="1" t="s">
        <v>178</v>
      </c>
      <c r="J27" s="1">
        <v>40889000</v>
      </c>
      <c r="K27" s="1">
        <v>31614996</v>
      </c>
      <c r="L27" s="1" t="e">
        <f t="shared" si="0"/>
        <v>#VALUE!</v>
      </c>
      <c r="X27" s="4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6">
        <v>1</v>
      </c>
      <c r="D28" s="1">
        <v>1085475000</v>
      </c>
      <c r="E28" s="1">
        <v>1053860004</v>
      </c>
      <c r="F28" s="1" t="s">
        <v>178</v>
      </c>
      <c r="G28" s="1">
        <v>-46966032</v>
      </c>
      <c r="H28" s="1">
        <v>-341956971</v>
      </c>
      <c r="I28" s="1" t="s">
        <v>178</v>
      </c>
      <c r="J28" s="1">
        <v>40889000</v>
      </c>
      <c r="K28" s="1">
        <v>31614996</v>
      </c>
      <c r="L28" s="1" t="e">
        <f t="shared" si="0"/>
        <v>#VALUE!</v>
      </c>
      <c r="X28" s="4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6">
        <v>1</v>
      </c>
      <c r="D29" s="1">
        <v>1085475000</v>
      </c>
      <c r="E29" s="1">
        <v>1053860004</v>
      </c>
      <c r="F29" s="1" t="s">
        <v>178</v>
      </c>
      <c r="G29" s="1">
        <v>-40378834</v>
      </c>
      <c r="H29" s="1">
        <v>-324901905</v>
      </c>
      <c r="I29" s="1" t="s">
        <v>178</v>
      </c>
      <c r="J29" s="1">
        <v>40889000</v>
      </c>
      <c r="K29" s="1">
        <v>31614996</v>
      </c>
      <c r="L29" s="1" t="e">
        <f t="shared" si="0"/>
        <v>#VALUE!</v>
      </c>
      <c r="X29" s="4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6">
        <v>1</v>
      </c>
      <c r="D30" s="1">
        <v>1085475000</v>
      </c>
      <c r="E30" s="1">
        <v>1053860004</v>
      </c>
      <c r="F30" s="1" t="s">
        <v>178</v>
      </c>
      <c r="G30" s="1">
        <v>-79443919</v>
      </c>
      <c r="H30" s="1">
        <v>-330190026</v>
      </c>
      <c r="I30" s="1" t="s">
        <v>178</v>
      </c>
      <c r="J30" s="1">
        <v>40889000</v>
      </c>
      <c r="K30" s="1">
        <v>31614996</v>
      </c>
      <c r="L30" s="1" t="e">
        <f t="shared" si="0"/>
        <v>#VALUE!</v>
      </c>
      <c r="X30" s="4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6">
        <v>1</v>
      </c>
      <c r="D31" s="1">
        <v>1085475000</v>
      </c>
      <c r="E31" s="1">
        <v>1053860004</v>
      </c>
      <c r="F31" s="1" t="s">
        <v>178</v>
      </c>
      <c r="G31" s="1">
        <v>-74915840</v>
      </c>
      <c r="H31" s="1">
        <v>-326103492</v>
      </c>
      <c r="I31" s="1" t="s">
        <v>178</v>
      </c>
      <c r="J31" s="1">
        <v>40889000</v>
      </c>
      <c r="K31" s="1">
        <v>31614996</v>
      </c>
      <c r="L31" s="1" t="e">
        <f t="shared" si="0"/>
        <v>#VALUE!</v>
      </c>
      <c r="X31" s="4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6">
        <v>1</v>
      </c>
      <c r="D32" s="1">
        <v>1085475000</v>
      </c>
      <c r="E32" s="1">
        <v>1053860004</v>
      </c>
      <c r="F32" s="1" t="s">
        <v>178</v>
      </c>
      <c r="G32" s="1">
        <v>-41812787</v>
      </c>
      <c r="H32" s="1">
        <v>-319011333</v>
      </c>
      <c r="I32" s="1" t="s">
        <v>178</v>
      </c>
      <c r="J32" s="1">
        <v>40889000</v>
      </c>
      <c r="K32" s="1">
        <v>31614996</v>
      </c>
      <c r="L32" s="1" t="e">
        <f t="shared" si="0"/>
        <v>#VALUE!</v>
      </c>
      <c r="X32" s="4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6">
        <v>1</v>
      </c>
      <c r="D33" s="1">
        <v>1085475000</v>
      </c>
      <c r="E33" s="1">
        <v>1053860004</v>
      </c>
      <c r="F33" s="1" t="s">
        <v>178</v>
      </c>
      <c r="G33" s="1">
        <v>-43295960</v>
      </c>
      <c r="H33" s="1">
        <v>-316377212</v>
      </c>
      <c r="I33" s="1" t="s">
        <v>178</v>
      </c>
      <c r="J33" s="1">
        <v>40889000</v>
      </c>
      <c r="K33" s="1">
        <v>31614996</v>
      </c>
      <c r="L33" s="1" t="e">
        <f t="shared" si="0"/>
        <v>#VALUE!</v>
      </c>
      <c r="X33" s="4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6">
        <v>1</v>
      </c>
      <c r="D34" s="1">
        <v>1085475000</v>
      </c>
      <c r="E34" s="1">
        <v>1053860004</v>
      </c>
      <c r="F34" s="1" t="s">
        <v>178</v>
      </c>
      <c r="G34" s="1">
        <v>-46359323</v>
      </c>
      <c r="H34" s="1">
        <v>-323081778</v>
      </c>
      <c r="I34" s="1" t="s">
        <v>178</v>
      </c>
      <c r="J34" s="1">
        <v>40889000</v>
      </c>
      <c r="K34" s="1">
        <v>31614996</v>
      </c>
      <c r="L34" s="1" t="e">
        <f t="shared" si="0"/>
        <v>#VALUE!</v>
      </c>
      <c r="X34" s="4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6">
        <v>1</v>
      </c>
      <c r="D35" s="1">
        <v>1085475000</v>
      </c>
      <c r="E35" s="1">
        <v>1053860004</v>
      </c>
      <c r="F35" s="1" t="s">
        <v>178</v>
      </c>
      <c r="G35" s="1">
        <v>-41942932</v>
      </c>
      <c r="H35" s="1">
        <v>-327145122</v>
      </c>
      <c r="I35" s="1" t="s">
        <v>178</v>
      </c>
      <c r="J35" s="1">
        <v>40889000</v>
      </c>
      <c r="K35" s="1">
        <v>31614996</v>
      </c>
      <c r="L35" s="1" t="e">
        <f t="shared" si="0"/>
        <v>#VALUE!</v>
      </c>
      <c r="X35" s="4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6">
        <v>1</v>
      </c>
      <c r="D36" s="1">
        <v>1085475000</v>
      </c>
      <c r="E36" s="1">
        <v>1053860004</v>
      </c>
      <c r="F36" s="1" t="s">
        <v>178</v>
      </c>
      <c r="G36" s="1">
        <v>-45712860</v>
      </c>
      <c r="H36" s="1">
        <v>-325891950</v>
      </c>
      <c r="I36" s="1" t="s">
        <v>178</v>
      </c>
      <c r="J36" s="1">
        <v>40889000</v>
      </c>
      <c r="K36" s="1">
        <v>31614996</v>
      </c>
      <c r="L36" s="1" t="e">
        <f t="shared" si="0"/>
        <v>#VALUE!</v>
      </c>
      <c r="X36" s="4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6">
        <v>1</v>
      </c>
      <c r="D37" s="1">
        <v>1085475000</v>
      </c>
      <c r="E37" s="1">
        <v>1053860004</v>
      </c>
      <c r="F37" s="1" t="s">
        <v>178</v>
      </c>
      <c r="G37" s="1">
        <v>-41843549</v>
      </c>
      <c r="H37" s="1">
        <v>-367735499</v>
      </c>
      <c r="I37" s="1" t="s">
        <v>178</v>
      </c>
      <c r="J37" s="1">
        <v>40889000</v>
      </c>
      <c r="K37" s="1">
        <v>31614996</v>
      </c>
      <c r="L37" s="1" t="e">
        <f t="shared" si="0"/>
        <v>#VALUE!</v>
      </c>
      <c r="X37" s="4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6">
        <v>1</v>
      </c>
      <c r="D38" s="1">
        <v>1085475000</v>
      </c>
      <c r="E38" s="1">
        <v>1053860004</v>
      </c>
      <c r="F38" s="1" t="s">
        <v>178</v>
      </c>
      <c r="G38" s="1">
        <v>-71932931</v>
      </c>
      <c r="H38" s="1">
        <v>-397824881</v>
      </c>
      <c r="I38" s="1" t="s">
        <v>178</v>
      </c>
      <c r="J38" s="1">
        <v>40889000</v>
      </c>
      <c r="K38" s="1">
        <v>31614996</v>
      </c>
      <c r="L38" s="1" t="e">
        <f t="shared" si="0"/>
        <v>#VALUE!</v>
      </c>
      <c r="X38" s="4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6">
        <v>1</v>
      </c>
      <c r="D39" s="1">
        <v>1085475000</v>
      </c>
      <c r="E39" s="1">
        <v>1053860004</v>
      </c>
      <c r="F39" s="1" t="s">
        <v>178</v>
      </c>
      <c r="G39" s="1">
        <v>-47506960</v>
      </c>
      <c r="H39" s="1">
        <v>-409481086</v>
      </c>
      <c r="I39" s="1" t="s">
        <v>178</v>
      </c>
      <c r="J39" s="1">
        <v>40889000</v>
      </c>
      <c r="K39" s="1">
        <v>31614996</v>
      </c>
      <c r="L39" s="1" t="e">
        <f t="shared" si="0"/>
        <v>#VALUE!</v>
      </c>
      <c r="X39" s="4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6">
        <v>1</v>
      </c>
      <c r="D40" s="1">
        <v>1085475000</v>
      </c>
      <c r="E40" s="1">
        <v>1053860004</v>
      </c>
      <c r="F40" s="1" t="s">
        <v>178</v>
      </c>
      <c r="G40" s="1">
        <v>-87573447</v>
      </c>
      <c r="H40" s="1">
        <v>-447734786</v>
      </c>
      <c r="I40" s="1" t="s">
        <v>178</v>
      </c>
      <c r="J40" s="1">
        <v>40889000</v>
      </c>
      <c r="K40" s="1">
        <v>31614996</v>
      </c>
      <c r="L40" s="1" t="e">
        <f t="shared" si="0"/>
        <v>#VALUE!</v>
      </c>
      <c r="X40" s="4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6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4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6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4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6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4">
        <v>43676</v>
      </c>
      <c r="Y43">
        <v>-45736050</v>
      </c>
      <c r="Z43">
        <v>8238854</v>
      </c>
      <c r="AA43">
        <v>25305592</v>
      </c>
    </row>
    <row r="44" spans="24:27">
      <c r="X44" t="s">
        <v>179</v>
      </c>
      <c r="Y44">
        <v>-2483293270</v>
      </c>
      <c r="Z44" t="e">
        <v>#VALUE!</v>
      </c>
      <c r="AA44">
        <v>-5398579782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42"/>
  <sheetViews>
    <sheetView zoomScale="115" zoomScaleNormal="115" workbookViewId="0">
      <pane ySplit="3" topLeftCell="A36" activePane="bottomLeft" state="frozen"/>
      <selection/>
      <selection pane="bottomLeft" activeCell="I40" sqref="I40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17.125" customWidth="1"/>
    <col min="14" max="14" width="10.375"/>
    <col min="19" max="22" width="20.375" customWidth="1"/>
    <col min="24" max="24" width="10.375"/>
    <col min="25" max="27" width="26.625"/>
  </cols>
  <sheetData>
    <row r="1" ht="228" customHeight="1" spans="13:13">
      <c r="M1" s="7" t="s">
        <v>207</v>
      </c>
    </row>
    <row r="2" ht="228" customHeight="1"/>
    <row r="3" ht="40.5" spans="1:27">
      <c r="A3" s="2" t="s">
        <v>2</v>
      </c>
      <c r="B3" s="2" t="s">
        <v>3</v>
      </c>
      <c r="C3" s="3" t="s">
        <v>198</v>
      </c>
      <c r="D3" s="3" t="s">
        <v>199</v>
      </c>
      <c r="E3" s="3" t="s">
        <v>200</v>
      </c>
      <c r="F3" s="3" t="s">
        <v>201</v>
      </c>
      <c r="G3" s="3" t="s">
        <v>202</v>
      </c>
      <c r="H3" s="3" t="s">
        <v>203</v>
      </c>
      <c r="I3" s="3" t="s">
        <v>21</v>
      </c>
      <c r="J3" s="3" t="s">
        <v>204</v>
      </c>
      <c r="K3" s="3" t="s">
        <v>205</v>
      </c>
      <c r="L3" s="3" t="s">
        <v>206</v>
      </c>
      <c r="M3" s="11" t="s">
        <v>189</v>
      </c>
      <c r="N3" s="2" t="s">
        <v>2</v>
      </c>
      <c r="O3" s="2" t="s">
        <v>3</v>
      </c>
      <c r="P3" s="2" t="s">
        <v>220</v>
      </c>
      <c r="Q3" s="9" t="s">
        <v>11</v>
      </c>
      <c r="R3" s="9" t="s">
        <v>19</v>
      </c>
      <c r="S3" s="3" t="s">
        <v>243</v>
      </c>
      <c r="T3" s="3" t="s">
        <v>21</v>
      </c>
      <c r="U3" s="3" t="s">
        <v>22</v>
      </c>
      <c r="V3" s="3" t="s">
        <v>23</v>
      </c>
      <c r="X3" t="s">
        <v>2</v>
      </c>
      <c r="Y3" t="s">
        <v>208</v>
      </c>
      <c r="Z3" t="s">
        <v>209</v>
      </c>
      <c r="AA3" t="s">
        <v>210</v>
      </c>
    </row>
    <row r="4" spans="1:24">
      <c r="A4" s="4">
        <v>43640</v>
      </c>
      <c r="B4" s="5">
        <v>0.779166666666667</v>
      </c>
      <c r="C4" s="6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40" si="0">F4+G4</f>
        <v>70948315</v>
      </c>
      <c r="M4" s="12" t="s">
        <v>83</v>
      </c>
      <c r="N4" s="4">
        <v>43637</v>
      </c>
      <c r="O4" s="5">
        <v>0.0277777777777778</v>
      </c>
      <c r="P4" s="8" t="s">
        <v>238</v>
      </c>
      <c r="Q4" s="8">
        <v>0.098</v>
      </c>
      <c r="R4" s="8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177</v>
      </c>
    </row>
    <row r="5" spans="1:27">
      <c r="A5" s="4">
        <v>43641</v>
      </c>
      <c r="B5" s="5">
        <v>0.699305555555556</v>
      </c>
      <c r="C5" s="6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2"/>
      <c r="X5" s="4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6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2"/>
      <c r="X6" s="4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6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2"/>
      <c r="X7" s="4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6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2"/>
      <c r="X8" s="4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6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2"/>
      <c r="X9" s="4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6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2"/>
      <c r="X10" s="4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6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2"/>
      <c r="X11" s="4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6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2"/>
      <c r="X12" s="4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6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2"/>
      <c r="X13" s="4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6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2"/>
      <c r="X14" s="4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6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2"/>
      <c r="X15" s="4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6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2"/>
      <c r="X16" s="4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6">
        <v>1</v>
      </c>
      <c r="D17" s="1">
        <v>1085475000</v>
      </c>
      <c r="E17" s="1">
        <v>1053860004</v>
      </c>
      <c r="F17" s="1" t="s">
        <v>178</v>
      </c>
      <c r="G17" s="1">
        <v>-65550651</v>
      </c>
      <c r="H17" s="1">
        <v>-1323319</v>
      </c>
      <c r="I17" s="1" t="s">
        <v>178</v>
      </c>
      <c r="J17" s="1">
        <v>40889000</v>
      </c>
      <c r="K17" s="1">
        <v>31614996</v>
      </c>
      <c r="L17" s="1" t="e">
        <f t="shared" si="0"/>
        <v>#VALUE!</v>
      </c>
      <c r="X17" s="4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6">
        <v>1</v>
      </c>
      <c r="D18" s="1">
        <v>1085475000</v>
      </c>
      <c r="E18" s="1">
        <v>1053860004</v>
      </c>
      <c r="F18" s="1" t="s">
        <v>178</v>
      </c>
      <c r="G18" s="1">
        <v>-48912519</v>
      </c>
      <c r="H18" s="1">
        <v>-56431922</v>
      </c>
      <c r="I18" s="1" t="s">
        <v>178</v>
      </c>
      <c r="J18" s="1">
        <v>40889000</v>
      </c>
      <c r="K18" s="1">
        <v>31614996</v>
      </c>
      <c r="L18" s="1" t="e">
        <f t="shared" si="0"/>
        <v>#VALUE!</v>
      </c>
      <c r="X18" s="4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6">
        <v>1</v>
      </c>
      <c r="D19" s="1">
        <v>1085475000</v>
      </c>
      <c r="E19" s="1">
        <v>1053860004</v>
      </c>
      <c r="F19" s="1" t="s">
        <v>178</v>
      </c>
      <c r="G19" s="1">
        <v>-42298345</v>
      </c>
      <c r="H19" s="1">
        <v>-100912980</v>
      </c>
      <c r="I19" s="1" t="s">
        <v>178</v>
      </c>
      <c r="J19" s="1">
        <v>40889000</v>
      </c>
      <c r="K19" s="1">
        <v>31614996</v>
      </c>
      <c r="L19" s="1" t="e">
        <f t="shared" si="0"/>
        <v>#VALUE!</v>
      </c>
      <c r="X19" s="4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6">
        <v>1</v>
      </c>
      <c r="D20" s="1">
        <v>1085475000</v>
      </c>
      <c r="E20" s="1">
        <v>1053860004</v>
      </c>
      <c r="F20" s="1" t="s">
        <v>178</v>
      </c>
      <c r="G20" s="1">
        <v>-39937289</v>
      </c>
      <c r="H20" s="1">
        <v>-144776843</v>
      </c>
      <c r="I20" s="1" t="s">
        <v>178</v>
      </c>
      <c r="J20" s="1">
        <v>40889000</v>
      </c>
      <c r="K20" s="1">
        <v>31614996</v>
      </c>
      <c r="L20" s="1" t="e">
        <f t="shared" si="0"/>
        <v>#VALUE!</v>
      </c>
      <c r="X20" s="4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6">
        <v>1</v>
      </c>
      <c r="D21" s="1">
        <v>1085475000</v>
      </c>
      <c r="E21" s="1">
        <v>1053860004</v>
      </c>
      <c r="F21" s="1" t="s">
        <v>178</v>
      </c>
      <c r="G21" s="1">
        <v>-80311863</v>
      </c>
      <c r="H21" s="1">
        <v>-185355240</v>
      </c>
      <c r="I21" s="1" t="s">
        <v>178</v>
      </c>
      <c r="J21" s="1">
        <v>40889000</v>
      </c>
      <c r="K21" s="1">
        <v>31614996</v>
      </c>
      <c r="L21" s="1" t="e">
        <f t="shared" si="0"/>
        <v>#VALUE!</v>
      </c>
      <c r="X21" s="4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6">
        <v>1</v>
      </c>
      <c r="D22" s="1">
        <v>1085475000</v>
      </c>
      <c r="E22" s="1">
        <v>1053860004</v>
      </c>
      <c r="F22" s="1" t="s">
        <v>178</v>
      </c>
      <c r="G22" s="1">
        <v>-45933867</v>
      </c>
      <c r="H22" s="1">
        <v>-235123457</v>
      </c>
      <c r="I22" s="1" t="s">
        <v>178</v>
      </c>
      <c r="J22" s="1">
        <v>40889000</v>
      </c>
      <c r="K22" s="1">
        <v>31614996</v>
      </c>
      <c r="L22" s="1" t="e">
        <f t="shared" si="0"/>
        <v>#VALUE!</v>
      </c>
      <c r="X22" s="4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6">
        <v>1</v>
      </c>
      <c r="D23" s="1">
        <v>1085475000</v>
      </c>
      <c r="E23" s="1">
        <v>1053860004</v>
      </c>
      <c r="F23" s="1" t="s">
        <v>178</v>
      </c>
      <c r="G23" s="1">
        <v>-52868434</v>
      </c>
      <c r="H23" s="1">
        <v>-279677316</v>
      </c>
      <c r="I23" s="1" t="s">
        <v>178</v>
      </c>
      <c r="J23" s="1">
        <v>40889000</v>
      </c>
      <c r="K23" s="1">
        <v>31614996</v>
      </c>
      <c r="L23" s="1" t="e">
        <f t="shared" si="0"/>
        <v>#VALUE!</v>
      </c>
      <c r="X23" s="4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6">
        <v>1</v>
      </c>
      <c r="D24" s="1">
        <v>1085475000</v>
      </c>
      <c r="E24" s="1">
        <v>1053860004</v>
      </c>
      <c r="F24" s="1" t="s">
        <v>178</v>
      </c>
      <c r="G24" s="1">
        <v>-77534345</v>
      </c>
      <c r="H24" s="1">
        <v>-323004163</v>
      </c>
      <c r="I24" s="1" t="s">
        <v>178</v>
      </c>
      <c r="J24" s="1">
        <v>40889000</v>
      </c>
      <c r="K24" s="1">
        <v>31614996</v>
      </c>
      <c r="L24" s="1" t="e">
        <f t="shared" si="0"/>
        <v>#VALUE!</v>
      </c>
      <c r="X24" s="4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6">
        <v>1</v>
      </c>
      <c r="D25" s="1">
        <v>1085475000</v>
      </c>
      <c r="E25" s="1">
        <v>1053860004</v>
      </c>
      <c r="F25" s="1" t="s">
        <v>178</v>
      </c>
      <c r="G25" s="1">
        <v>-46966032</v>
      </c>
      <c r="H25" s="1">
        <v>-341956971</v>
      </c>
      <c r="I25" s="1" t="s">
        <v>178</v>
      </c>
      <c r="J25" s="1">
        <v>40889000</v>
      </c>
      <c r="K25" s="1">
        <v>31614996</v>
      </c>
      <c r="L25" s="1" t="e">
        <f t="shared" si="0"/>
        <v>#VALUE!</v>
      </c>
      <c r="X25" s="4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6">
        <v>1</v>
      </c>
      <c r="D26" s="1">
        <v>1085475000</v>
      </c>
      <c r="E26" s="1">
        <v>1053860004</v>
      </c>
      <c r="F26" s="1" t="s">
        <v>178</v>
      </c>
      <c r="G26" s="1">
        <v>-40378834</v>
      </c>
      <c r="H26" s="1">
        <v>-324901905</v>
      </c>
      <c r="I26" s="1" t="s">
        <v>178</v>
      </c>
      <c r="J26" s="1">
        <v>40889000</v>
      </c>
      <c r="K26" s="1">
        <v>31614996</v>
      </c>
      <c r="L26" s="1" t="e">
        <f t="shared" si="0"/>
        <v>#VALUE!</v>
      </c>
      <c r="X26" s="4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6">
        <v>1</v>
      </c>
      <c r="D27" s="1">
        <v>1085475000</v>
      </c>
      <c r="E27" s="1">
        <v>1053860004</v>
      </c>
      <c r="F27" s="1" t="s">
        <v>178</v>
      </c>
      <c r="G27" s="1">
        <v>-79443919</v>
      </c>
      <c r="H27" s="1">
        <v>-330190026</v>
      </c>
      <c r="I27" s="1" t="s">
        <v>178</v>
      </c>
      <c r="J27" s="1">
        <v>40889000</v>
      </c>
      <c r="K27" s="1">
        <v>31614996</v>
      </c>
      <c r="L27" s="1" t="e">
        <f t="shared" si="0"/>
        <v>#VALUE!</v>
      </c>
      <c r="X27" s="4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6">
        <v>1</v>
      </c>
      <c r="D28" s="1">
        <v>1085475000</v>
      </c>
      <c r="E28" s="1">
        <v>1053860004</v>
      </c>
      <c r="F28" s="1" t="s">
        <v>178</v>
      </c>
      <c r="G28" s="1">
        <v>-74915840</v>
      </c>
      <c r="H28" s="1">
        <v>-326103492</v>
      </c>
      <c r="I28" s="1" t="s">
        <v>178</v>
      </c>
      <c r="J28" s="1">
        <v>40889000</v>
      </c>
      <c r="K28" s="1">
        <v>31614996</v>
      </c>
      <c r="L28" s="1" t="e">
        <f t="shared" si="0"/>
        <v>#VALUE!</v>
      </c>
      <c r="X28" s="4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6">
        <v>1</v>
      </c>
      <c r="D29" s="1">
        <v>1085475000</v>
      </c>
      <c r="E29" s="1">
        <v>1053860004</v>
      </c>
      <c r="F29" s="1" t="s">
        <v>178</v>
      </c>
      <c r="G29" s="1">
        <v>-41812787</v>
      </c>
      <c r="H29" s="1">
        <v>-319011333</v>
      </c>
      <c r="I29" s="1" t="s">
        <v>178</v>
      </c>
      <c r="J29" s="1">
        <v>40889000</v>
      </c>
      <c r="K29" s="1">
        <v>31614996</v>
      </c>
      <c r="L29" s="1" t="e">
        <f t="shared" si="0"/>
        <v>#VALUE!</v>
      </c>
      <c r="X29" s="4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6">
        <v>1</v>
      </c>
      <c r="D30" s="1">
        <v>1085475000</v>
      </c>
      <c r="E30" s="1">
        <v>1053860004</v>
      </c>
      <c r="F30" s="1" t="s">
        <v>178</v>
      </c>
      <c r="G30" s="1">
        <v>-43295960</v>
      </c>
      <c r="H30" s="1">
        <v>-316377212</v>
      </c>
      <c r="I30" s="1" t="s">
        <v>178</v>
      </c>
      <c r="J30" s="1">
        <v>40889000</v>
      </c>
      <c r="K30" s="1">
        <v>31614996</v>
      </c>
      <c r="L30" s="1" t="e">
        <f t="shared" si="0"/>
        <v>#VALUE!</v>
      </c>
      <c r="X30" s="4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6">
        <v>1</v>
      </c>
      <c r="D31" s="1">
        <v>1085475000</v>
      </c>
      <c r="E31" s="1">
        <v>1053860004</v>
      </c>
      <c r="F31" s="1" t="s">
        <v>178</v>
      </c>
      <c r="G31" s="1">
        <v>-46359323</v>
      </c>
      <c r="H31" s="1">
        <v>-323081778</v>
      </c>
      <c r="I31" s="1" t="s">
        <v>178</v>
      </c>
      <c r="J31" s="1">
        <v>40889000</v>
      </c>
      <c r="K31" s="1">
        <v>31614996</v>
      </c>
      <c r="L31" s="1" t="e">
        <f t="shared" si="0"/>
        <v>#VALUE!</v>
      </c>
      <c r="X31" s="4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6">
        <v>1</v>
      </c>
      <c r="D32" s="1">
        <v>1085475000</v>
      </c>
      <c r="E32" s="1">
        <v>1053860004</v>
      </c>
      <c r="F32" s="1" t="s">
        <v>178</v>
      </c>
      <c r="G32" s="1">
        <v>-41942932</v>
      </c>
      <c r="H32" s="1">
        <v>-327145122</v>
      </c>
      <c r="I32" s="1" t="s">
        <v>178</v>
      </c>
      <c r="J32" s="1">
        <v>40889000</v>
      </c>
      <c r="K32" s="1">
        <v>31614996</v>
      </c>
      <c r="L32" s="1" t="e">
        <f t="shared" si="0"/>
        <v>#VALUE!</v>
      </c>
      <c r="X32" s="4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6">
        <v>1</v>
      </c>
      <c r="D33" s="1">
        <v>1085475000</v>
      </c>
      <c r="E33" s="1">
        <v>1053860004</v>
      </c>
      <c r="F33" s="1" t="s">
        <v>178</v>
      </c>
      <c r="G33" s="1">
        <v>-45712860</v>
      </c>
      <c r="H33" s="1">
        <v>-325891950</v>
      </c>
      <c r="I33" s="1" t="s">
        <v>178</v>
      </c>
      <c r="J33" s="1">
        <v>40889000</v>
      </c>
      <c r="K33" s="1">
        <v>31614996</v>
      </c>
      <c r="L33" s="1" t="e">
        <f t="shared" si="0"/>
        <v>#VALUE!</v>
      </c>
      <c r="X33" s="4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6">
        <v>1</v>
      </c>
      <c r="D34" s="1">
        <v>1085475000</v>
      </c>
      <c r="E34" s="1">
        <v>1053860004</v>
      </c>
      <c r="F34" s="1" t="s">
        <v>178</v>
      </c>
      <c r="G34" s="1">
        <v>-41843549</v>
      </c>
      <c r="H34" s="1">
        <v>-367735499</v>
      </c>
      <c r="I34" s="1" t="s">
        <v>178</v>
      </c>
      <c r="J34" s="1">
        <v>40889000</v>
      </c>
      <c r="K34" s="1">
        <v>31614996</v>
      </c>
      <c r="L34" s="1" t="e">
        <f t="shared" si="0"/>
        <v>#VALUE!</v>
      </c>
      <c r="X34" s="4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6">
        <v>1</v>
      </c>
      <c r="D35" s="1">
        <v>1085475000</v>
      </c>
      <c r="E35" s="1">
        <v>1053860004</v>
      </c>
      <c r="F35" s="1" t="s">
        <v>178</v>
      </c>
      <c r="G35" s="1">
        <v>-71932931</v>
      </c>
      <c r="H35" s="1">
        <v>-397824881</v>
      </c>
      <c r="I35" s="1" t="s">
        <v>178</v>
      </c>
      <c r="J35" s="1">
        <v>40889000</v>
      </c>
      <c r="K35" s="1">
        <v>31614996</v>
      </c>
      <c r="L35" s="1" t="e">
        <f t="shared" si="0"/>
        <v>#VALUE!</v>
      </c>
      <c r="X35" s="4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6">
        <v>1</v>
      </c>
      <c r="D36" s="1">
        <v>1085475000</v>
      </c>
      <c r="E36" s="1">
        <v>1053860004</v>
      </c>
      <c r="F36" s="1" t="s">
        <v>178</v>
      </c>
      <c r="G36" s="1">
        <v>-47507433</v>
      </c>
      <c r="H36" s="1">
        <v>-409481559</v>
      </c>
      <c r="I36" s="1" t="s">
        <v>178</v>
      </c>
      <c r="J36" s="1">
        <v>40889000</v>
      </c>
      <c r="K36" s="1">
        <v>31614996</v>
      </c>
      <c r="L36" s="1" t="e">
        <f t="shared" si="0"/>
        <v>#VALUE!</v>
      </c>
      <c r="X36" s="4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6">
        <v>1</v>
      </c>
      <c r="D37" s="1">
        <v>1085475000</v>
      </c>
      <c r="E37" s="1">
        <v>1053860004</v>
      </c>
      <c r="F37" s="1" t="s">
        <v>178</v>
      </c>
      <c r="G37" s="1">
        <v>-87573920</v>
      </c>
      <c r="H37" s="1">
        <v>-407735259</v>
      </c>
      <c r="I37" s="1" t="s">
        <v>178</v>
      </c>
      <c r="J37" s="1">
        <v>40889000</v>
      </c>
      <c r="K37" s="1">
        <v>31614996</v>
      </c>
      <c r="L37" s="1" t="e">
        <f t="shared" si="0"/>
        <v>#VALUE!</v>
      </c>
      <c r="X37" s="4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6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4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6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4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6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4">
        <v>43675</v>
      </c>
      <c r="Y40">
        <v>-72059290</v>
      </c>
      <c r="Z40">
        <v>8765896</v>
      </c>
      <c r="AA40">
        <v>-20681342</v>
      </c>
    </row>
    <row r="41" spans="24:27">
      <c r="X41" s="4">
        <v>43676</v>
      </c>
      <c r="Y41">
        <v>-45736050</v>
      </c>
      <c r="Z41">
        <v>7685177</v>
      </c>
      <c r="AA41">
        <v>28946767</v>
      </c>
    </row>
    <row r="42" spans="24:27">
      <c r="X42" t="s">
        <v>179</v>
      </c>
      <c r="Y42">
        <v>-2279938570</v>
      </c>
      <c r="Z42" t="e">
        <v>#VALUE!</v>
      </c>
      <c r="AA42">
        <v>-5401645586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40"/>
  <sheetViews>
    <sheetView workbookViewId="0">
      <pane ySplit="3" topLeftCell="A28" activePane="bottomLeft" state="frozen"/>
      <selection/>
      <selection pane="bottomLeft" activeCell="I38" sqref="I38"/>
    </sheetView>
  </sheetViews>
  <sheetFormatPr defaultColWidth="9" defaultRowHeight="13.5"/>
  <cols>
    <col min="1" max="1" width="10.375"/>
    <col min="2" max="2" width="9.375"/>
    <col min="3" max="3" width="7.60833333333333" style="6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/>
    <col min="19" max="23" width="20.375" customWidth="1"/>
    <col min="26" max="26" width="10.375"/>
    <col min="27" max="29" width="26.625"/>
  </cols>
  <sheetData>
    <row r="1" ht="226" customHeight="1" spans="13:13">
      <c r="M1" s="7" t="s">
        <v>207</v>
      </c>
    </row>
    <row r="2" ht="226" customHeight="1"/>
    <row r="3" ht="54" spans="1:29">
      <c r="A3" s="2" t="s">
        <v>2</v>
      </c>
      <c r="B3" s="2" t="s">
        <v>3</v>
      </c>
      <c r="C3" s="3" t="s">
        <v>198</v>
      </c>
      <c r="D3" s="3" t="s">
        <v>199</v>
      </c>
      <c r="E3" s="3" t="s">
        <v>200</v>
      </c>
      <c r="F3" s="3" t="s">
        <v>201</v>
      </c>
      <c r="G3" s="3" t="s">
        <v>202</v>
      </c>
      <c r="H3" s="3" t="s">
        <v>203</v>
      </c>
      <c r="I3" s="3" t="s">
        <v>21</v>
      </c>
      <c r="J3" s="3" t="s">
        <v>204</v>
      </c>
      <c r="K3" s="3" t="s">
        <v>205</v>
      </c>
      <c r="L3" s="3" t="s">
        <v>206</v>
      </c>
      <c r="M3" s="11" t="s">
        <v>245</v>
      </c>
      <c r="N3" s="2" t="s">
        <v>2</v>
      </c>
      <c r="O3" s="2" t="s">
        <v>3</v>
      </c>
      <c r="P3" s="2" t="s">
        <v>220</v>
      </c>
      <c r="Q3" s="9" t="s">
        <v>11</v>
      </c>
      <c r="R3" s="9" t="s">
        <v>19</v>
      </c>
      <c r="S3" s="3" t="s">
        <v>243</v>
      </c>
      <c r="T3" s="3" t="s">
        <v>21</v>
      </c>
      <c r="U3" s="3" t="s">
        <v>22</v>
      </c>
      <c r="V3" s="3" t="s">
        <v>23</v>
      </c>
      <c r="W3" s="3" t="s">
        <v>24</v>
      </c>
      <c r="X3" s="3" t="s">
        <v>25</v>
      </c>
      <c r="Z3" t="s">
        <v>2</v>
      </c>
      <c r="AA3" t="s">
        <v>208</v>
      </c>
      <c r="AB3" t="s">
        <v>209</v>
      </c>
      <c r="AC3" t="s">
        <v>210</v>
      </c>
    </row>
    <row r="4" spans="1:26">
      <c r="A4" s="4">
        <v>43642</v>
      </c>
      <c r="B4" s="5">
        <v>0.784027777777778</v>
      </c>
      <c r="C4" s="6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38" si="0">F4+G4</f>
        <v>662528578</v>
      </c>
      <c r="M4" s="12" t="s">
        <v>246</v>
      </c>
      <c r="N4" s="4">
        <v>43637</v>
      </c>
      <c r="O4" s="5">
        <v>0.0680555555555555</v>
      </c>
      <c r="P4" s="8">
        <v>1</v>
      </c>
      <c r="Q4" s="8">
        <v>0.098</v>
      </c>
      <c r="R4" s="8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177</v>
      </c>
    </row>
    <row r="5" spans="1:29">
      <c r="A5" s="4">
        <v>43643</v>
      </c>
      <c r="B5" s="5">
        <v>0.783333333333333</v>
      </c>
      <c r="C5" s="6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2"/>
      <c r="Z5" s="4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6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2"/>
      <c r="Z6" s="4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6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2"/>
      <c r="Z7" s="4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6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2"/>
      <c r="Z8" s="4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6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2"/>
      <c r="Z9" s="4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6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2"/>
      <c r="Z10" s="4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6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2"/>
      <c r="Z11" s="4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6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2"/>
      <c r="Z12" s="4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6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2"/>
      <c r="Z13" s="4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6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2"/>
      <c r="Z14" s="4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6">
        <v>1</v>
      </c>
      <c r="D15" s="1">
        <v>3290891000</v>
      </c>
      <c r="E15" s="1">
        <v>3195040672</v>
      </c>
      <c r="F15" s="1" t="s">
        <v>178</v>
      </c>
      <c r="G15" s="1">
        <v>-198734428</v>
      </c>
      <c r="H15" s="1">
        <v>-20796397</v>
      </c>
      <c r="I15" s="1" t="s">
        <v>178</v>
      </c>
      <c r="J15" s="1">
        <v>123966000</v>
      </c>
      <c r="K15" s="1">
        <v>95850328</v>
      </c>
      <c r="L15" s="1" t="e">
        <f t="shared" si="0"/>
        <v>#VALUE!</v>
      </c>
      <c r="M15" s="12"/>
      <c r="Z15" s="4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6">
        <v>1</v>
      </c>
      <c r="D16" s="1">
        <v>3290891000</v>
      </c>
      <c r="E16" s="1">
        <v>3195040672</v>
      </c>
      <c r="F16" s="1" t="s">
        <v>178</v>
      </c>
      <c r="G16" s="1">
        <v>-148291457</v>
      </c>
      <c r="H16" s="1">
        <v>-178556785</v>
      </c>
      <c r="I16" s="1" t="s">
        <v>178</v>
      </c>
      <c r="J16" s="1">
        <v>123966000</v>
      </c>
      <c r="K16" s="1">
        <v>95850328</v>
      </c>
      <c r="L16" s="1" t="e">
        <f t="shared" si="0"/>
        <v>#VALUE!</v>
      </c>
      <c r="M16" s="12"/>
      <c r="Z16" s="4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6">
        <v>1</v>
      </c>
      <c r="D17" s="1">
        <v>3290891000</v>
      </c>
      <c r="E17" s="1">
        <v>3195040672</v>
      </c>
      <c r="F17" s="1" t="s">
        <v>178</v>
      </c>
      <c r="G17" s="1">
        <v>-128238808</v>
      </c>
      <c r="H17" s="1">
        <v>-304363801</v>
      </c>
      <c r="I17" s="1" t="s">
        <v>178</v>
      </c>
      <c r="J17" s="1">
        <v>123966000</v>
      </c>
      <c r="K17" s="1">
        <v>95850328</v>
      </c>
      <c r="L17" s="1" t="e">
        <f t="shared" si="0"/>
        <v>#VALUE!</v>
      </c>
      <c r="Z17" s="4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6">
        <v>1</v>
      </c>
      <c r="D18" s="1">
        <v>3290891000</v>
      </c>
      <c r="E18" s="1">
        <v>3195040672</v>
      </c>
      <c r="F18" s="1" t="s">
        <v>178</v>
      </c>
      <c r="G18" s="1">
        <v>-121079199</v>
      </c>
      <c r="H18" s="1">
        <v>-438952056</v>
      </c>
      <c r="I18" s="1" t="s">
        <v>178</v>
      </c>
      <c r="J18" s="1">
        <v>123966000</v>
      </c>
      <c r="K18" s="1">
        <v>95850328</v>
      </c>
      <c r="L18" s="1" t="e">
        <f t="shared" si="0"/>
        <v>#VALUE!</v>
      </c>
      <c r="Z18" s="4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6">
        <v>1</v>
      </c>
      <c r="D19" s="1">
        <v>3290891000</v>
      </c>
      <c r="E19" s="1">
        <v>3195040672</v>
      </c>
      <c r="F19" s="1" t="s">
        <v>178</v>
      </c>
      <c r="G19" s="1">
        <v>-243485580</v>
      </c>
      <c r="H19" s="1">
        <v>-561489458</v>
      </c>
      <c r="I19" s="1" t="s">
        <v>178</v>
      </c>
      <c r="J19" s="1">
        <v>123966000</v>
      </c>
      <c r="K19" s="1">
        <v>95850328</v>
      </c>
      <c r="L19" s="1" t="e">
        <f t="shared" si="0"/>
        <v>#VALUE!</v>
      </c>
      <c r="Z19" s="4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6">
        <v>1</v>
      </c>
      <c r="D20" s="1">
        <v>3290891000</v>
      </c>
      <c r="E20" s="1">
        <v>3195040672</v>
      </c>
      <c r="F20" s="1" t="s">
        <v>178</v>
      </c>
      <c r="G20" s="1">
        <v>-139260878</v>
      </c>
      <c r="H20" s="1">
        <v>-712978456</v>
      </c>
      <c r="I20" s="1" t="s">
        <v>178</v>
      </c>
      <c r="J20" s="1">
        <v>123966000</v>
      </c>
      <c r="K20" s="1">
        <v>95850328</v>
      </c>
      <c r="L20" s="1" t="e">
        <f t="shared" si="0"/>
        <v>#VALUE!</v>
      </c>
      <c r="Z20" s="4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6">
        <v>1</v>
      </c>
      <c r="D21" s="1">
        <v>3290891000</v>
      </c>
      <c r="E21" s="1">
        <v>3195040672</v>
      </c>
      <c r="F21" s="1" t="s">
        <v>178</v>
      </c>
      <c r="G21" s="1">
        <v>-160284881</v>
      </c>
      <c r="H21" s="1">
        <v>-859956364</v>
      </c>
      <c r="I21" s="1" t="s">
        <v>178</v>
      </c>
      <c r="J21" s="1">
        <v>123966000</v>
      </c>
      <c r="K21" s="1">
        <v>95850328</v>
      </c>
      <c r="L21" s="1" t="e">
        <f t="shared" si="0"/>
        <v>#VALUE!</v>
      </c>
      <c r="Z21" s="4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6">
        <v>1</v>
      </c>
      <c r="D22" s="1">
        <v>3290891000</v>
      </c>
      <c r="E22" s="1">
        <v>3195040672</v>
      </c>
      <c r="F22" s="1" t="s">
        <v>178</v>
      </c>
      <c r="G22" s="1">
        <v>-235066222</v>
      </c>
      <c r="H22" s="1">
        <v>-979272468</v>
      </c>
      <c r="I22" s="1" t="s">
        <v>178</v>
      </c>
      <c r="J22" s="1">
        <v>123966000</v>
      </c>
      <c r="K22" s="1">
        <v>95850328</v>
      </c>
      <c r="L22" s="1" t="e">
        <f t="shared" si="0"/>
        <v>#VALUE!</v>
      </c>
      <c r="Z22" s="4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6">
        <v>1</v>
      </c>
      <c r="D23" s="1">
        <v>3290891000</v>
      </c>
      <c r="E23" s="1">
        <v>3195040672</v>
      </c>
      <c r="F23" s="1" t="s">
        <v>178</v>
      </c>
      <c r="G23" s="1">
        <v>-142390159</v>
      </c>
      <c r="H23" s="1">
        <v>-1036733104</v>
      </c>
      <c r="I23" s="1" t="s">
        <v>178</v>
      </c>
      <c r="J23" s="1">
        <v>123966000</v>
      </c>
      <c r="K23" s="1">
        <v>95850328</v>
      </c>
      <c r="L23" s="1" t="e">
        <f t="shared" si="0"/>
        <v>#VALUE!</v>
      </c>
      <c r="Z23" s="4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6">
        <v>1</v>
      </c>
      <c r="D24" s="1">
        <v>3290891000</v>
      </c>
      <c r="E24" s="1">
        <v>3195040672</v>
      </c>
      <c r="F24" s="1" t="s">
        <v>178</v>
      </c>
      <c r="G24" s="1">
        <v>-122419294</v>
      </c>
      <c r="H24" s="1">
        <v>-987026083</v>
      </c>
      <c r="I24" s="1" t="s">
        <v>178</v>
      </c>
      <c r="J24" s="1">
        <v>123966000</v>
      </c>
      <c r="K24" s="1">
        <v>95850328</v>
      </c>
      <c r="L24" s="1" t="e">
        <f t="shared" si="0"/>
        <v>#VALUE!</v>
      </c>
      <c r="Z24" s="4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6">
        <v>1</v>
      </c>
      <c r="D25" s="1">
        <v>3290891000</v>
      </c>
      <c r="E25" s="1">
        <v>3195040672</v>
      </c>
      <c r="F25" s="1" t="s">
        <v>178</v>
      </c>
      <c r="G25" s="1">
        <v>-240855606</v>
      </c>
      <c r="H25" s="1">
        <v>-1001058445</v>
      </c>
      <c r="I25" s="1" t="s">
        <v>178</v>
      </c>
      <c r="J25" s="1">
        <v>123966000</v>
      </c>
      <c r="K25" s="1">
        <v>95850328</v>
      </c>
      <c r="L25" s="1" t="e">
        <f t="shared" si="0"/>
        <v>#VALUE!</v>
      </c>
      <c r="Z25" s="4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6">
        <v>1</v>
      </c>
      <c r="D26" s="1">
        <v>3290891000</v>
      </c>
      <c r="E26" s="1">
        <v>3195040672</v>
      </c>
      <c r="F26" s="1" t="s">
        <v>178</v>
      </c>
      <c r="G26" s="1">
        <v>-227127519</v>
      </c>
      <c r="H26" s="1">
        <v>-988670453</v>
      </c>
      <c r="I26" s="1" t="s">
        <v>178</v>
      </c>
      <c r="J26" s="1">
        <v>123966000</v>
      </c>
      <c r="K26" s="1">
        <v>95850328</v>
      </c>
      <c r="L26" s="1" t="e">
        <f t="shared" si="0"/>
        <v>#VALUE!</v>
      </c>
      <c r="Z26" s="4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6">
        <v>1</v>
      </c>
      <c r="D27" s="1">
        <v>3290891000</v>
      </c>
      <c r="E27" s="1">
        <v>3195040672</v>
      </c>
      <c r="F27" s="1" t="s">
        <v>178</v>
      </c>
      <c r="G27" s="1">
        <v>-126766712</v>
      </c>
      <c r="H27" s="1">
        <v>-967168665</v>
      </c>
      <c r="I27" s="1" t="s">
        <v>178</v>
      </c>
      <c r="J27" s="1">
        <v>123966000</v>
      </c>
      <c r="K27" s="1">
        <v>95850328</v>
      </c>
      <c r="L27" s="1" t="e">
        <f t="shared" si="0"/>
        <v>#VALUE!</v>
      </c>
      <c r="Z27" s="4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6">
        <v>1</v>
      </c>
      <c r="D28" s="1">
        <v>3290891000</v>
      </c>
      <c r="E28" s="1">
        <v>3195040672</v>
      </c>
      <c r="F28" s="1" t="s">
        <v>178</v>
      </c>
      <c r="G28" s="1">
        <v>-131263349</v>
      </c>
      <c r="H28" s="1">
        <v>-959182614</v>
      </c>
      <c r="I28" s="1" t="s">
        <v>178</v>
      </c>
      <c r="J28" s="1">
        <v>123966000</v>
      </c>
      <c r="K28" s="1">
        <v>95850328</v>
      </c>
      <c r="L28" s="1" t="e">
        <f t="shared" si="0"/>
        <v>#VALUE!</v>
      </c>
      <c r="Z28" s="4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6">
        <v>1</v>
      </c>
      <c r="D29" s="1">
        <v>3290891000</v>
      </c>
      <c r="E29" s="1">
        <v>3195040672</v>
      </c>
      <c r="F29" s="1" t="s">
        <v>178</v>
      </c>
      <c r="G29" s="1">
        <v>-140550756</v>
      </c>
      <c r="H29" s="1">
        <v>-979509307</v>
      </c>
      <c r="I29" s="1" t="s">
        <v>178</v>
      </c>
      <c r="J29" s="1">
        <v>123966000</v>
      </c>
      <c r="K29" s="1">
        <v>95850328</v>
      </c>
      <c r="L29" s="1" t="e">
        <f t="shared" si="0"/>
        <v>#VALUE!</v>
      </c>
      <c r="Z29" s="4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6">
        <v>1</v>
      </c>
      <c r="D30" s="1">
        <v>3290891000</v>
      </c>
      <c r="E30" s="1">
        <v>3195040672</v>
      </c>
      <c r="F30" s="1" t="s">
        <v>178</v>
      </c>
      <c r="G30" s="1">
        <v>-127161281</v>
      </c>
      <c r="H30" s="1">
        <v>-991828429</v>
      </c>
      <c r="I30" s="1" t="s">
        <v>178</v>
      </c>
      <c r="J30" s="1">
        <v>123966000</v>
      </c>
      <c r="K30" s="1">
        <v>95850328</v>
      </c>
      <c r="L30" s="1" t="e">
        <f t="shared" si="0"/>
        <v>#VALUE!</v>
      </c>
      <c r="Z30" s="4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6">
        <v>1</v>
      </c>
      <c r="D31" s="1">
        <v>3290891000</v>
      </c>
      <c r="E31" s="1">
        <v>3195040672</v>
      </c>
      <c r="F31" s="1" t="s">
        <v>178</v>
      </c>
      <c r="G31" s="1">
        <v>-138590831</v>
      </c>
      <c r="H31" s="1">
        <v>-988029101</v>
      </c>
      <c r="I31" s="1" t="s">
        <v>178</v>
      </c>
      <c r="J31" s="1">
        <v>123966000</v>
      </c>
      <c r="K31" s="1">
        <v>95850328</v>
      </c>
      <c r="L31" s="1" t="e">
        <f t="shared" si="0"/>
        <v>#VALUE!</v>
      </c>
      <c r="Z31" s="4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6">
        <v>1</v>
      </c>
      <c r="D32" s="1">
        <v>3290891000</v>
      </c>
      <c r="E32" s="1">
        <v>3195040672</v>
      </c>
      <c r="F32" s="1" t="s">
        <v>178</v>
      </c>
      <c r="G32" s="1">
        <v>-126859974</v>
      </c>
      <c r="H32" s="1">
        <v>-1114889075</v>
      </c>
      <c r="I32" s="1" t="s">
        <v>178</v>
      </c>
      <c r="J32" s="1">
        <v>123966000</v>
      </c>
      <c r="K32" s="1">
        <v>95850328</v>
      </c>
      <c r="L32" s="1" t="e">
        <f t="shared" si="0"/>
        <v>#VALUE!</v>
      </c>
      <c r="Z32" s="4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6">
        <v>1</v>
      </c>
      <c r="D33" s="1">
        <v>3290891000</v>
      </c>
      <c r="E33" s="1">
        <v>3195040672</v>
      </c>
      <c r="F33" s="1" t="s">
        <v>178</v>
      </c>
      <c r="G33" s="1">
        <v>-218084028</v>
      </c>
      <c r="H33" s="1">
        <v>-1206113129</v>
      </c>
      <c r="I33" s="1" t="s">
        <v>178</v>
      </c>
      <c r="J33" s="1">
        <v>123966000</v>
      </c>
      <c r="K33" s="1">
        <v>95850328</v>
      </c>
      <c r="L33" s="1" t="e">
        <f t="shared" si="0"/>
        <v>#VALUE!</v>
      </c>
      <c r="Z33" s="4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6">
        <v>1</v>
      </c>
      <c r="D34" s="1">
        <v>3290891000</v>
      </c>
      <c r="E34" s="1">
        <v>3195040672</v>
      </c>
      <c r="F34" s="1" t="s">
        <v>178</v>
      </c>
      <c r="G34" s="1">
        <v>-144030126</v>
      </c>
      <c r="H34" s="1">
        <v>-1241452048</v>
      </c>
      <c r="I34" s="1" t="s">
        <v>178</v>
      </c>
      <c r="J34" s="1">
        <v>123966000</v>
      </c>
      <c r="K34" s="1">
        <v>95850328</v>
      </c>
      <c r="L34" s="1" t="e">
        <f t="shared" si="0"/>
        <v>#VALUE!</v>
      </c>
      <c r="Z34" s="4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6">
        <v>1</v>
      </c>
      <c r="D35" s="1">
        <v>3290891000</v>
      </c>
      <c r="E35" s="1">
        <v>3195040672</v>
      </c>
      <c r="F35" s="1" t="s">
        <v>178</v>
      </c>
      <c r="G35" s="1">
        <v>-265502458</v>
      </c>
      <c r="H35" s="1">
        <v>-1236157668</v>
      </c>
      <c r="I35" s="1" t="s">
        <v>178</v>
      </c>
      <c r="J35" s="1">
        <v>123966000</v>
      </c>
      <c r="K35" s="1">
        <v>95850328</v>
      </c>
      <c r="L35" s="1" t="e">
        <f t="shared" si="0"/>
        <v>#VALUE!</v>
      </c>
      <c r="Z35" s="4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6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4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6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4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6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4">
        <v>43675</v>
      </c>
      <c r="AA38">
        <v>-218467118</v>
      </c>
      <c r="AB38">
        <v>26208337</v>
      </c>
      <c r="AC38">
        <v>-667503467</v>
      </c>
    </row>
    <row r="39" spans="26:29">
      <c r="Z39" s="4">
        <v>43676</v>
      </c>
      <c r="AA39">
        <v>-138661136</v>
      </c>
      <c r="AB39">
        <v>15858445</v>
      </c>
      <c r="AC39">
        <v>-524483741</v>
      </c>
    </row>
    <row r="40" spans="26:29">
      <c r="Z40" t="s">
        <v>179</v>
      </c>
      <c r="AA40">
        <v>-6177821786</v>
      </c>
      <c r="AB40" t="e">
        <v>#VALUE!</v>
      </c>
      <c r="AC40">
        <v>-16684104348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40"/>
  <sheetViews>
    <sheetView zoomScale="115" zoomScaleNormal="115" topLeftCell="B1" workbookViewId="0">
      <pane ySplit="3" topLeftCell="A31" activePane="bottomLeft" state="frozen"/>
      <selection/>
      <selection pane="bottomLeft" activeCell="I38" sqref="I38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20.375" style="1" customWidth="1"/>
    <col min="5" max="5" width="20.375" customWidth="1"/>
    <col min="6" max="6" width="18.25" customWidth="1"/>
    <col min="7" max="11" width="18.25" style="1" customWidth="1"/>
    <col min="12" max="12" width="18.25" customWidth="1"/>
    <col min="14" max="14" width="10.375"/>
    <col min="19" max="23" width="20.375" customWidth="1"/>
    <col min="26" max="26" width="10.375"/>
    <col min="27" max="29" width="26.625"/>
  </cols>
  <sheetData>
    <row r="1" ht="217" customHeight="1" spans="13:13">
      <c r="M1" s="7" t="s">
        <v>207</v>
      </c>
    </row>
    <row r="2" ht="217" customHeight="1"/>
    <row r="3" ht="40.5" spans="1:29">
      <c r="A3" s="2" t="s">
        <v>2</v>
      </c>
      <c r="B3" s="2" t="s">
        <v>3</v>
      </c>
      <c r="C3" s="3" t="s">
        <v>198</v>
      </c>
      <c r="D3" s="3" t="s">
        <v>199</v>
      </c>
      <c r="E3" s="3" t="s">
        <v>200</v>
      </c>
      <c r="F3" s="3" t="s">
        <v>201</v>
      </c>
      <c r="G3" s="3" t="s">
        <v>202</v>
      </c>
      <c r="H3" s="3" t="s">
        <v>203</v>
      </c>
      <c r="I3" s="3" t="s">
        <v>21</v>
      </c>
      <c r="J3" s="3" t="s">
        <v>204</v>
      </c>
      <c r="K3" s="3" t="s">
        <v>205</v>
      </c>
      <c r="L3" s="3" t="s">
        <v>206</v>
      </c>
      <c r="M3" s="11" t="s">
        <v>191</v>
      </c>
      <c r="N3" s="2" t="s">
        <v>2</v>
      </c>
      <c r="O3" s="2" t="s">
        <v>3</v>
      </c>
      <c r="P3" s="2" t="s">
        <v>220</v>
      </c>
      <c r="Q3" s="9" t="s">
        <v>11</v>
      </c>
      <c r="R3" s="9" t="s">
        <v>19</v>
      </c>
      <c r="S3" s="3" t="s">
        <v>243</v>
      </c>
      <c r="T3" s="3" t="s">
        <v>21</v>
      </c>
      <c r="U3" s="3" t="s">
        <v>22</v>
      </c>
      <c r="V3" s="3" t="s">
        <v>23</v>
      </c>
      <c r="W3" s="3" t="s">
        <v>24</v>
      </c>
      <c r="X3" s="3" t="s">
        <v>25</v>
      </c>
      <c r="Z3" t="s">
        <v>2</v>
      </c>
      <c r="AA3" t="s">
        <v>208</v>
      </c>
      <c r="AB3" t="s">
        <v>209</v>
      </c>
      <c r="AC3" t="s">
        <v>210</v>
      </c>
    </row>
    <row r="4" spans="1:26">
      <c r="A4" s="4">
        <v>43642</v>
      </c>
      <c r="B4" s="5">
        <v>0.790972222222222</v>
      </c>
      <c r="C4" s="6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38" si="0">F4+G4</f>
        <v>333539108</v>
      </c>
      <c r="M4" s="12" t="s">
        <v>247</v>
      </c>
      <c r="N4" s="4">
        <v>43637</v>
      </c>
      <c r="O4" s="5">
        <v>0.770138888888889</v>
      </c>
      <c r="P4" s="8">
        <v>0.094</v>
      </c>
      <c r="Q4" s="8">
        <v>0.098</v>
      </c>
      <c r="R4" s="8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177</v>
      </c>
    </row>
    <row r="5" spans="1:29">
      <c r="A5" s="4">
        <v>43643</v>
      </c>
      <c r="B5" s="5">
        <v>0.784027777777778</v>
      </c>
      <c r="C5" s="6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2"/>
      <c r="Z5" s="4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6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2"/>
      <c r="Z6" s="4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6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2"/>
      <c r="Z7" s="4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6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2"/>
      <c r="Z8" s="4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6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2"/>
      <c r="Z9" s="4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6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2"/>
      <c r="Z10" s="4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6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2"/>
      <c r="Z11" s="4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6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2"/>
      <c r="Z12" s="4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6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2"/>
      <c r="Z13" s="4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6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2"/>
      <c r="Z14" s="4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6">
        <v>0.094</v>
      </c>
      <c r="D15" s="1">
        <v>2190207727</v>
      </c>
      <c r="E15" s="1">
        <v>2126415381</v>
      </c>
      <c r="F15" s="1" t="s">
        <v>178</v>
      </c>
      <c r="G15" s="1">
        <v>-132266516</v>
      </c>
      <c r="H15" s="1">
        <v>5132675</v>
      </c>
      <c r="I15" s="1" t="s">
        <v>178</v>
      </c>
      <c r="J15" s="1">
        <v>877711000</v>
      </c>
      <c r="K15" s="1">
        <v>63792421</v>
      </c>
      <c r="L15" s="1" t="e">
        <f t="shared" si="0"/>
        <v>#VALUE!</v>
      </c>
      <c r="M15" s="12"/>
      <c r="Z15" s="4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6">
        <v>0.094</v>
      </c>
      <c r="D16" s="1">
        <v>2190207727</v>
      </c>
      <c r="E16" s="1">
        <v>2126415381</v>
      </c>
      <c r="F16" s="1" t="s">
        <v>178</v>
      </c>
      <c r="G16" s="1">
        <v>-98694497</v>
      </c>
      <c r="H16" s="1">
        <v>-103188562</v>
      </c>
      <c r="I16" s="1" t="s">
        <v>178</v>
      </c>
      <c r="J16" s="1">
        <v>877711000</v>
      </c>
      <c r="K16" s="1">
        <v>63792421</v>
      </c>
      <c r="L16" s="1" t="e">
        <f t="shared" si="0"/>
        <v>#VALUE!</v>
      </c>
      <c r="M16" s="12"/>
      <c r="Z16" s="4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6">
        <v>0.094</v>
      </c>
      <c r="D17" s="1">
        <v>2190207727</v>
      </c>
      <c r="E17" s="1">
        <v>2126415381</v>
      </c>
      <c r="F17" s="1" t="s">
        <v>178</v>
      </c>
      <c r="G17" s="1">
        <v>-85348576</v>
      </c>
      <c r="H17" s="1">
        <v>-188264918</v>
      </c>
      <c r="I17" s="1" t="s">
        <v>178</v>
      </c>
      <c r="J17" s="1">
        <v>877711000</v>
      </c>
      <c r="K17" s="1">
        <v>63792421</v>
      </c>
      <c r="L17" s="1" t="e">
        <f t="shared" si="0"/>
        <v>#VALUE!</v>
      </c>
      <c r="Z17" s="4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6">
        <v>0.094</v>
      </c>
      <c r="D18" s="1">
        <v>2190207727</v>
      </c>
      <c r="E18" s="1">
        <v>2126415381</v>
      </c>
      <c r="F18" s="1" t="s">
        <v>178</v>
      </c>
      <c r="G18" s="1">
        <v>-80584495</v>
      </c>
      <c r="H18" s="1">
        <v>-273335362</v>
      </c>
      <c r="I18" s="1" t="s">
        <v>178</v>
      </c>
      <c r="J18" s="1">
        <v>877711000</v>
      </c>
      <c r="K18" s="1">
        <v>63792421</v>
      </c>
      <c r="L18" s="1" t="e">
        <f t="shared" si="0"/>
        <v>#VALUE!</v>
      </c>
      <c r="Z18" s="4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6">
        <v>0.094</v>
      </c>
      <c r="D19" s="1">
        <v>2190207727</v>
      </c>
      <c r="E19" s="1">
        <v>2126415381</v>
      </c>
      <c r="F19" s="1" t="s">
        <v>178</v>
      </c>
      <c r="G19" s="1">
        <v>-162051334</v>
      </c>
      <c r="H19" s="1">
        <v>-360391583</v>
      </c>
      <c r="I19" s="1" t="s">
        <v>178</v>
      </c>
      <c r="J19" s="1">
        <v>877711000</v>
      </c>
      <c r="K19" s="1">
        <v>63792421</v>
      </c>
      <c r="L19" s="1" t="e">
        <f t="shared" si="0"/>
        <v>#VALUE!</v>
      </c>
      <c r="Z19" s="4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6">
        <v>0.094</v>
      </c>
      <c r="D20" s="1">
        <v>2190207727</v>
      </c>
      <c r="E20" s="1">
        <v>2126415381</v>
      </c>
      <c r="F20" s="1" t="s">
        <v>178</v>
      </c>
      <c r="G20" s="1">
        <v>-92684249</v>
      </c>
      <c r="H20" s="1">
        <v>-464831167</v>
      </c>
      <c r="I20" s="1" t="s">
        <v>178</v>
      </c>
      <c r="J20" s="1">
        <v>877711000</v>
      </c>
      <c r="K20" s="1">
        <v>63792421</v>
      </c>
      <c r="L20" s="1" t="e">
        <f t="shared" si="0"/>
        <v>#VALUE!</v>
      </c>
      <c r="Z20" s="4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6">
        <v>0.094</v>
      </c>
      <c r="D21" s="1">
        <v>2190207727</v>
      </c>
      <c r="E21" s="1">
        <v>2126415381</v>
      </c>
      <c r="F21" s="1" t="s">
        <v>178</v>
      </c>
      <c r="G21" s="1">
        <v>-106676649</v>
      </c>
      <c r="H21" s="1">
        <v>-561595827</v>
      </c>
      <c r="I21" s="1" t="s">
        <v>178</v>
      </c>
      <c r="J21" s="1">
        <v>877711000</v>
      </c>
      <c r="K21" s="1">
        <v>63792421</v>
      </c>
      <c r="L21" s="1" t="e">
        <f t="shared" si="0"/>
        <v>#VALUE!</v>
      </c>
      <c r="Z21" s="4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6">
        <v>0.094</v>
      </c>
      <c r="D22" s="1">
        <v>2190207727</v>
      </c>
      <c r="E22" s="1">
        <v>2126415381</v>
      </c>
      <c r="F22" s="1" t="s">
        <v>178</v>
      </c>
      <c r="G22" s="1">
        <v>-156446926</v>
      </c>
      <c r="H22" s="1">
        <v>-651749987</v>
      </c>
      <c r="I22" s="1" t="s">
        <v>178</v>
      </c>
      <c r="J22" s="1">
        <v>877711000</v>
      </c>
      <c r="K22" s="1">
        <v>63792421</v>
      </c>
      <c r="L22" s="1" t="e">
        <f t="shared" si="0"/>
        <v>#VALUE!</v>
      </c>
      <c r="Z22" s="4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6">
        <v>0.094</v>
      </c>
      <c r="D23" s="1">
        <v>2190207727</v>
      </c>
      <c r="E23" s="1">
        <v>2126415381</v>
      </c>
      <c r="F23" s="1" t="s">
        <v>178</v>
      </c>
      <c r="G23" s="1">
        <v>-94766923</v>
      </c>
      <c r="H23" s="1">
        <v>-689992505</v>
      </c>
      <c r="I23" s="1" t="s">
        <v>178</v>
      </c>
      <c r="J23" s="1">
        <v>877711000</v>
      </c>
      <c r="K23" s="1">
        <v>63792421</v>
      </c>
      <c r="L23" s="1" t="e">
        <f t="shared" si="0"/>
        <v>#VALUE!</v>
      </c>
      <c r="Z23" s="4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6">
        <v>0.094</v>
      </c>
      <c r="D24" s="1">
        <v>2190207727</v>
      </c>
      <c r="E24" s="1">
        <v>2126415381</v>
      </c>
      <c r="F24" s="1" t="s">
        <v>178</v>
      </c>
      <c r="G24" s="1">
        <v>-81475433</v>
      </c>
      <c r="H24" s="1">
        <v>-655579205</v>
      </c>
      <c r="I24" s="1" t="s">
        <v>178</v>
      </c>
      <c r="J24" s="1">
        <v>877711000</v>
      </c>
      <c r="K24" s="1">
        <v>63792421</v>
      </c>
      <c r="L24" s="1" t="e">
        <f t="shared" si="0"/>
        <v>#VALUE!</v>
      </c>
      <c r="Z24" s="4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6">
        <v>0.094</v>
      </c>
      <c r="D25" s="1">
        <v>2190207727</v>
      </c>
      <c r="E25" s="1">
        <v>2126415381</v>
      </c>
      <c r="F25" s="1" t="s">
        <v>178</v>
      </c>
      <c r="G25" s="1">
        <v>-160300016</v>
      </c>
      <c r="H25" s="1">
        <v>-666249448</v>
      </c>
      <c r="I25" s="1" t="s">
        <v>178</v>
      </c>
      <c r="J25" s="1">
        <v>877711000</v>
      </c>
      <c r="K25" s="1">
        <v>63792421</v>
      </c>
      <c r="L25" s="1" t="e">
        <f t="shared" si="0"/>
        <v>#VALUE!</v>
      </c>
      <c r="Z25" s="4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6">
        <v>0.094</v>
      </c>
      <c r="D26" s="1">
        <v>2190207727</v>
      </c>
      <c r="E26" s="1">
        <v>2126415381</v>
      </c>
      <c r="F26" s="1" t="s">
        <v>178</v>
      </c>
      <c r="G26" s="1">
        <v>-151163369</v>
      </c>
      <c r="H26" s="1">
        <v>-658003739</v>
      </c>
      <c r="I26" s="1" t="s">
        <v>178</v>
      </c>
      <c r="J26" s="1">
        <v>877711000</v>
      </c>
      <c r="K26" s="1">
        <v>63792421</v>
      </c>
      <c r="L26" s="1" t="e">
        <f t="shared" si="0"/>
        <v>#VALUE!</v>
      </c>
      <c r="Z26" s="4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6">
        <v>0.094</v>
      </c>
      <c r="D27" s="1">
        <v>2190207727</v>
      </c>
      <c r="E27" s="1">
        <v>2126415381</v>
      </c>
      <c r="F27" s="1" t="s">
        <v>178</v>
      </c>
      <c r="G27" s="1">
        <v>-84368831</v>
      </c>
      <c r="H27" s="1">
        <v>-643693351</v>
      </c>
      <c r="I27" s="1" t="s">
        <v>178</v>
      </c>
      <c r="J27" s="1">
        <v>877711000</v>
      </c>
      <c r="K27" s="1">
        <v>63792421</v>
      </c>
      <c r="L27" s="1" t="e">
        <f t="shared" si="0"/>
        <v>#VALUE!</v>
      </c>
      <c r="Z27" s="4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6">
        <v>0.094</v>
      </c>
      <c r="D28" s="1">
        <v>2190207727</v>
      </c>
      <c r="E28" s="1">
        <v>2126415381</v>
      </c>
      <c r="F28" s="1" t="s">
        <v>178</v>
      </c>
      <c r="G28" s="1">
        <v>-87361541</v>
      </c>
      <c r="H28" s="1">
        <v>-638378283</v>
      </c>
      <c r="I28" s="1" t="s">
        <v>178</v>
      </c>
      <c r="J28" s="1">
        <v>877711000</v>
      </c>
      <c r="K28" s="1">
        <v>63792421</v>
      </c>
      <c r="L28" s="1" t="e">
        <f t="shared" si="0"/>
        <v>#VALUE!</v>
      </c>
      <c r="Z28" s="4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6">
        <v>0.094</v>
      </c>
      <c r="D29" s="1">
        <v>2190207727</v>
      </c>
      <c r="E29" s="1">
        <v>2126415381</v>
      </c>
      <c r="F29" s="1" t="s">
        <v>178</v>
      </c>
      <c r="G29" s="1">
        <v>-93542720</v>
      </c>
      <c r="H29" s="1">
        <v>-651906593</v>
      </c>
      <c r="I29" s="1" t="s">
        <v>178</v>
      </c>
      <c r="J29" s="1">
        <v>877711000</v>
      </c>
      <c r="K29" s="1">
        <v>63792421</v>
      </c>
      <c r="L29" s="1" t="e">
        <f t="shared" si="0"/>
        <v>#VALUE!</v>
      </c>
      <c r="Z29" s="4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6">
        <v>0.094</v>
      </c>
      <c r="D30" s="1">
        <v>2190207727</v>
      </c>
      <c r="E30" s="1">
        <v>2126415381</v>
      </c>
      <c r="F30" s="1" t="s">
        <v>178</v>
      </c>
      <c r="G30" s="1">
        <v>-84631434</v>
      </c>
      <c r="H30" s="1">
        <v>-660105511</v>
      </c>
      <c r="I30" s="1" t="s">
        <v>178</v>
      </c>
      <c r="J30" s="1">
        <v>877711000</v>
      </c>
      <c r="K30" s="1">
        <v>63792421</v>
      </c>
      <c r="L30" s="1" t="e">
        <f t="shared" si="0"/>
        <v>#VALUE!</v>
      </c>
      <c r="Z30" s="4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6">
        <v>0.094</v>
      </c>
      <c r="D31" s="1">
        <v>2190207727</v>
      </c>
      <c r="E31" s="1">
        <v>2126415381</v>
      </c>
      <c r="F31" s="1" t="s">
        <v>178</v>
      </c>
      <c r="G31" s="1">
        <v>-92238303</v>
      </c>
      <c r="H31" s="1">
        <v>-657576891</v>
      </c>
      <c r="I31" s="1" t="s">
        <v>178</v>
      </c>
      <c r="J31" s="1">
        <v>877711000</v>
      </c>
      <c r="K31" s="1">
        <v>63792421</v>
      </c>
      <c r="L31" s="1" t="e">
        <f t="shared" si="0"/>
        <v>#VALUE!</v>
      </c>
      <c r="Z31" s="4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6">
        <v>0.094</v>
      </c>
      <c r="D32" s="1">
        <v>2190207727</v>
      </c>
      <c r="E32" s="1">
        <v>2126415381</v>
      </c>
      <c r="F32" s="1" t="s">
        <v>178</v>
      </c>
      <c r="G32" s="1">
        <v>-84430901</v>
      </c>
      <c r="H32" s="1">
        <v>-742007792</v>
      </c>
      <c r="I32" s="1" t="s">
        <v>178</v>
      </c>
      <c r="J32" s="1">
        <v>877711000</v>
      </c>
      <c r="K32" s="1">
        <v>63792421</v>
      </c>
      <c r="L32" s="1" t="e">
        <f t="shared" si="0"/>
        <v>#VALUE!</v>
      </c>
      <c r="Z32" s="4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6">
        <v>0.094</v>
      </c>
      <c r="D33" s="1">
        <v>2190207727</v>
      </c>
      <c r="E33" s="1">
        <v>2126415381</v>
      </c>
      <c r="F33" s="1" t="s">
        <v>178</v>
      </c>
      <c r="G33" s="1">
        <v>-145144527</v>
      </c>
      <c r="H33" s="1">
        <v>-802721418</v>
      </c>
      <c r="I33" s="1" t="s">
        <v>178</v>
      </c>
      <c r="J33" s="1">
        <v>877711000</v>
      </c>
      <c r="K33" s="1">
        <v>63792421</v>
      </c>
      <c r="L33" s="1" t="e">
        <f t="shared" si="0"/>
        <v>#VALUE!</v>
      </c>
      <c r="Z33" s="4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6">
        <v>0.094</v>
      </c>
      <c r="D34" s="1">
        <v>2190207727</v>
      </c>
      <c r="E34" s="1">
        <v>2126415381</v>
      </c>
      <c r="F34" s="1" t="s">
        <v>178</v>
      </c>
      <c r="G34" s="1">
        <v>-95858394</v>
      </c>
      <c r="H34" s="1">
        <v>-826241026</v>
      </c>
      <c r="I34" s="1" t="s">
        <v>178</v>
      </c>
      <c r="J34" s="1">
        <v>877711000</v>
      </c>
      <c r="K34" s="1">
        <v>63792421</v>
      </c>
      <c r="L34" s="1" t="e">
        <f t="shared" si="0"/>
        <v>#VALUE!</v>
      </c>
      <c r="Z34" s="4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6">
        <v>0.094</v>
      </c>
      <c r="D35" s="1">
        <v>2190207727</v>
      </c>
      <c r="E35" s="1">
        <v>2126415381</v>
      </c>
      <c r="F35" s="1" t="s">
        <v>178</v>
      </c>
      <c r="G35" s="1">
        <v>-80845188</v>
      </c>
      <c r="H35" s="1">
        <v>-822717383</v>
      </c>
      <c r="I35" s="1" t="s">
        <v>178</v>
      </c>
      <c r="J35" s="1">
        <v>877711000</v>
      </c>
      <c r="K35" s="1">
        <v>63792421</v>
      </c>
      <c r="L35" s="1" t="e">
        <f t="shared" si="0"/>
        <v>#VALUE!</v>
      </c>
      <c r="Z35" s="4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6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4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6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4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6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4">
        <v>43675</v>
      </c>
      <c r="AA38">
        <v>-145399491</v>
      </c>
      <c r="AB38">
        <v>6811322</v>
      </c>
      <c r="AC38">
        <v>-355386309</v>
      </c>
    </row>
    <row r="39" spans="26:29">
      <c r="Z39" s="4">
        <v>43676</v>
      </c>
      <c r="AA39">
        <v>-92285094</v>
      </c>
      <c r="AB39">
        <v>3449426</v>
      </c>
      <c r="AC39">
        <v>-267305449</v>
      </c>
    </row>
    <row r="40" spans="26:29">
      <c r="Z40" t="s">
        <v>179</v>
      </c>
      <c r="AA40">
        <v>-4015756320</v>
      </c>
      <c r="AB40" t="e">
        <v>#VALUE!</v>
      </c>
      <c r="AC40">
        <v>-11507706609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6"/>
  <sheetViews>
    <sheetView zoomScale="115" zoomScaleNormal="115" workbookViewId="0">
      <pane ySplit="3" topLeftCell="A29" activePane="bottomLeft" state="frozen"/>
      <selection/>
      <selection pane="bottomLeft" activeCell="I34" sqref="I34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12" width="18.25" style="1" customWidth="1"/>
    <col min="13" max="13" width="26.05" customWidth="1"/>
    <col min="14" max="14" width="10.375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/>
    <col min="28" max="30" width="26.625"/>
  </cols>
  <sheetData>
    <row r="1" ht="217" customHeight="1" spans="13:13">
      <c r="M1" s="7" t="s">
        <v>207</v>
      </c>
    </row>
    <row r="2" ht="217" customHeight="1"/>
    <row r="3" ht="59" customHeight="1" spans="1:30">
      <c r="A3" s="2" t="s">
        <v>2</v>
      </c>
      <c r="B3" s="2" t="s">
        <v>3</v>
      </c>
      <c r="C3" s="3" t="s">
        <v>198</v>
      </c>
      <c r="D3" s="3" t="s">
        <v>199</v>
      </c>
      <c r="E3" s="3" t="s">
        <v>200</v>
      </c>
      <c r="F3" s="3" t="s">
        <v>201</v>
      </c>
      <c r="G3" s="3" t="s">
        <v>202</v>
      </c>
      <c r="H3" s="3" t="s">
        <v>203</v>
      </c>
      <c r="I3" s="3" t="s">
        <v>21</v>
      </c>
      <c r="J3" s="3" t="s">
        <v>204</v>
      </c>
      <c r="K3" s="3" t="s">
        <v>205</v>
      </c>
      <c r="L3" s="3" t="s">
        <v>206</v>
      </c>
      <c r="M3" s="11" t="s">
        <v>248</v>
      </c>
      <c r="N3" s="2" t="s">
        <v>2</v>
      </c>
      <c r="O3" s="2" t="s">
        <v>3</v>
      </c>
      <c r="P3" s="2" t="s">
        <v>220</v>
      </c>
      <c r="Q3" s="9" t="s">
        <v>11</v>
      </c>
      <c r="R3" s="9" t="s">
        <v>19</v>
      </c>
      <c r="S3" s="3" t="s">
        <v>243</v>
      </c>
      <c r="T3" s="3" t="s">
        <v>249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AA3" t="s">
        <v>2</v>
      </c>
      <c r="AB3" t="s">
        <v>208</v>
      </c>
      <c r="AC3" t="s">
        <v>209</v>
      </c>
      <c r="AD3" t="s">
        <v>210</v>
      </c>
    </row>
    <row r="4" spans="1:27">
      <c r="A4" s="4">
        <v>43646</v>
      </c>
      <c r="B4" s="5">
        <v>0.831944444444444</v>
      </c>
      <c r="C4" s="6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34" si="0">F4+G4</f>
        <v>26145</v>
      </c>
      <c r="M4" s="12" t="s">
        <v>250</v>
      </c>
      <c r="N4" s="4">
        <v>43645</v>
      </c>
      <c r="O4" s="5">
        <v>0.811805555555556</v>
      </c>
      <c r="P4" s="8">
        <v>0.001</v>
      </c>
      <c r="Q4" s="8">
        <v>0.098</v>
      </c>
      <c r="R4" s="8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177</v>
      </c>
    </row>
    <row r="5" spans="1:30">
      <c r="A5" s="4">
        <v>43647</v>
      </c>
      <c r="B5" s="5">
        <v>0.7875</v>
      </c>
      <c r="C5" s="6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2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6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2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6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2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6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2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6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2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6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2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6">
        <v>0.001</v>
      </c>
      <c r="D11" s="1">
        <v>5764816</v>
      </c>
      <c r="E11" s="1">
        <v>5596909</v>
      </c>
      <c r="F11" s="1" t="s">
        <v>178</v>
      </c>
      <c r="G11" s="1">
        <v>-348134</v>
      </c>
      <c r="H11" s="1">
        <v>-26568</v>
      </c>
      <c r="I11" s="1" t="s">
        <v>178</v>
      </c>
      <c r="J11" s="1">
        <v>217159000</v>
      </c>
      <c r="K11" s="1">
        <v>167907</v>
      </c>
      <c r="L11" s="1" t="e">
        <f t="shared" si="0"/>
        <v>#VALUE!</v>
      </c>
      <c r="M11" s="12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6">
        <v>0.001</v>
      </c>
      <c r="D12" s="1">
        <v>5764816</v>
      </c>
      <c r="E12" s="1">
        <v>5596909</v>
      </c>
      <c r="F12" s="1" t="s">
        <v>178</v>
      </c>
      <c r="G12" s="1">
        <v>-259771</v>
      </c>
      <c r="H12" s="1">
        <v>-312484</v>
      </c>
      <c r="I12" s="1" t="s">
        <v>178</v>
      </c>
      <c r="J12" s="1">
        <v>217159000</v>
      </c>
      <c r="K12" s="1">
        <v>167907</v>
      </c>
      <c r="L12" s="1" t="e">
        <f t="shared" si="0"/>
        <v>#VALUE!</v>
      </c>
      <c r="M12" s="12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6">
        <v>0.001</v>
      </c>
      <c r="D13" s="1">
        <v>5764816</v>
      </c>
      <c r="E13" s="1">
        <v>5596909</v>
      </c>
      <c r="F13" s="1" t="s">
        <v>178</v>
      </c>
      <c r="G13" s="1">
        <v>-224643</v>
      </c>
      <c r="H13" s="1">
        <v>-533241</v>
      </c>
      <c r="I13" s="1" t="s">
        <v>178</v>
      </c>
      <c r="J13" s="1">
        <v>217159000</v>
      </c>
      <c r="K13" s="1">
        <v>167907</v>
      </c>
      <c r="L13" s="1" t="e">
        <f t="shared" si="0"/>
        <v>#VALUE!</v>
      </c>
      <c r="M13" s="12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6">
        <v>0.001</v>
      </c>
      <c r="D14" s="1">
        <v>5764816</v>
      </c>
      <c r="E14" s="1">
        <v>5596909</v>
      </c>
      <c r="F14" s="1" t="s">
        <v>178</v>
      </c>
      <c r="G14" s="1">
        <v>-212104</v>
      </c>
      <c r="H14" s="1">
        <v>-746374</v>
      </c>
      <c r="I14" s="1" t="s">
        <v>178</v>
      </c>
      <c r="J14" s="1">
        <v>217159000</v>
      </c>
      <c r="K14" s="1">
        <v>167907</v>
      </c>
      <c r="L14" s="1" t="e">
        <f t="shared" si="0"/>
        <v>#VALUE!</v>
      </c>
      <c r="M14" s="12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6">
        <v>0.001</v>
      </c>
      <c r="D15" s="1">
        <v>5764816</v>
      </c>
      <c r="E15" s="1">
        <v>5596909</v>
      </c>
      <c r="F15" s="1" t="s">
        <v>178</v>
      </c>
      <c r="G15" s="1">
        <v>-426530</v>
      </c>
      <c r="H15" s="1">
        <v>-960137</v>
      </c>
      <c r="I15" s="1" t="s">
        <v>178</v>
      </c>
      <c r="J15" s="1">
        <v>217159000</v>
      </c>
      <c r="K15" s="1">
        <v>167907</v>
      </c>
      <c r="L15" s="1" t="e">
        <f t="shared" si="0"/>
        <v>#VALUE!</v>
      </c>
      <c r="M15" s="12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6">
        <v>0.001</v>
      </c>
      <c r="D16" s="1">
        <v>5764816</v>
      </c>
      <c r="E16" s="1">
        <v>5596909</v>
      </c>
      <c r="F16" s="1" t="s">
        <v>178</v>
      </c>
      <c r="G16" s="1">
        <v>-243951</v>
      </c>
      <c r="H16" s="1">
        <v>-1226628</v>
      </c>
      <c r="I16" s="1" t="s">
        <v>178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6">
        <v>0.001</v>
      </c>
      <c r="D17" s="1">
        <v>5764816</v>
      </c>
      <c r="E17" s="1">
        <v>5596909</v>
      </c>
      <c r="F17" s="1" t="s">
        <v>178</v>
      </c>
      <c r="G17" s="1">
        <v>-280781</v>
      </c>
      <c r="H17" s="1">
        <v>-1484151</v>
      </c>
      <c r="I17" s="1" t="s">
        <v>178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6">
        <v>0.001</v>
      </c>
      <c r="D18" s="1">
        <v>5764816</v>
      </c>
      <c r="E18" s="1">
        <v>5596909</v>
      </c>
      <c r="F18" s="1" t="s">
        <v>178</v>
      </c>
      <c r="G18" s="1">
        <v>-411780</v>
      </c>
      <c r="H18" s="1">
        <v>-1715451</v>
      </c>
      <c r="I18" s="1" t="s">
        <v>178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6">
        <v>0.001</v>
      </c>
      <c r="D19" s="1">
        <v>5764816</v>
      </c>
      <c r="E19" s="1">
        <v>5596909</v>
      </c>
      <c r="F19" s="1" t="s">
        <v>178</v>
      </c>
      <c r="G19" s="1">
        <v>-249433</v>
      </c>
      <c r="H19" s="1">
        <v>-1816108</v>
      </c>
      <c r="I19" s="1" t="s">
        <v>178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6">
        <v>0.001</v>
      </c>
      <c r="D20" s="1">
        <v>5764816</v>
      </c>
      <c r="E20" s="1">
        <v>5596909</v>
      </c>
      <c r="F20" s="1" t="s">
        <v>178</v>
      </c>
      <c r="G20" s="1">
        <v>-214449</v>
      </c>
      <c r="H20" s="1">
        <v>-1725530</v>
      </c>
      <c r="I20" s="1" t="s">
        <v>178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6">
        <v>0.001</v>
      </c>
      <c r="D21" s="1">
        <v>5764816</v>
      </c>
      <c r="E21" s="1">
        <v>5596909</v>
      </c>
      <c r="F21" s="1" t="s">
        <v>178</v>
      </c>
      <c r="G21" s="1">
        <v>-421921</v>
      </c>
      <c r="H21" s="1">
        <v>-1753615</v>
      </c>
      <c r="I21" s="1" t="s">
        <v>178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6">
        <v>0.001</v>
      </c>
      <c r="D22" s="1">
        <v>5764816</v>
      </c>
      <c r="E22" s="1">
        <v>5596909</v>
      </c>
      <c r="F22" s="1" t="s">
        <v>178</v>
      </c>
      <c r="G22" s="1">
        <v>-397873</v>
      </c>
      <c r="H22" s="1">
        <v>-1731912</v>
      </c>
      <c r="I22" s="1" t="s">
        <v>178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6">
        <v>0.001</v>
      </c>
      <c r="D23" s="1">
        <v>5764816</v>
      </c>
      <c r="E23" s="1">
        <v>5596909</v>
      </c>
      <c r="F23" s="1" t="s">
        <v>178</v>
      </c>
      <c r="G23" s="1">
        <v>-222064</v>
      </c>
      <c r="H23" s="1">
        <v>-1694246</v>
      </c>
      <c r="I23" s="1" t="s">
        <v>178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6">
        <v>0.001</v>
      </c>
      <c r="D24" s="1">
        <v>5764816</v>
      </c>
      <c r="E24" s="1">
        <v>5596909</v>
      </c>
      <c r="F24" s="1" t="s">
        <v>178</v>
      </c>
      <c r="G24" s="1">
        <v>-229942</v>
      </c>
      <c r="H24" s="1">
        <v>-1680257</v>
      </c>
      <c r="I24" s="1" t="s">
        <v>178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6">
        <v>0.001</v>
      </c>
      <c r="D25" s="1">
        <v>5764816</v>
      </c>
      <c r="E25" s="1">
        <v>5596909</v>
      </c>
      <c r="F25" s="1" t="s">
        <v>178</v>
      </c>
      <c r="G25" s="1">
        <v>-246211</v>
      </c>
      <c r="H25" s="1">
        <v>-1715864</v>
      </c>
      <c r="I25" s="1" t="s">
        <v>178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6">
        <v>0.001</v>
      </c>
      <c r="D26" s="1">
        <v>5764816</v>
      </c>
      <c r="E26" s="1">
        <v>5596909</v>
      </c>
      <c r="F26" s="1" t="s">
        <v>178</v>
      </c>
      <c r="G26" s="1">
        <v>-222756</v>
      </c>
      <c r="H26" s="1">
        <v>-1737444</v>
      </c>
      <c r="I26" s="1" t="s">
        <v>178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6">
        <v>0.001</v>
      </c>
      <c r="D27" s="1">
        <v>5764816</v>
      </c>
      <c r="E27" s="1">
        <v>5596909</v>
      </c>
      <c r="F27" s="1" t="s">
        <v>178</v>
      </c>
      <c r="G27" s="1">
        <v>-242778</v>
      </c>
      <c r="H27" s="1">
        <v>-1730789</v>
      </c>
      <c r="I27" s="1" t="s">
        <v>178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6">
        <v>0.001</v>
      </c>
      <c r="D28" s="1">
        <v>5764816</v>
      </c>
      <c r="E28" s="1">
        <v>5596909</v>
      </c>
      <c r="F28" s="1" t="s">
        <v>178</v>
      </c>
      <c r="G28" s="1">
        <v>-222228</v>
      </c>
      <c r="H28" s="1">
        <v>-1953017</v>
      </c>
      <c r="I28" s="1" t="s">
        <v>178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6">
        <v>0.001</v>
      </c>
      <c r="D29" s="1">
        <v>5764816</v>
      </c>
      <c r="E29" s="1">
        <v>5596909</v>
      </c>
      <c r="F29" s="1" t="s">
        <v>178</v>
      </c>
      <c r="G29" s="1">
        <v>-382030</v>
      </c>
      <c r="H29" s="1">
        <v>-2112819</v>
      </c>
      <c r="I29" s="1" t="s">
        <v>178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6">
        <v>0.001</v>
      </c>
      <c r="D30" s="1">
        <v>5764816</v>
      </c>
      <c r="E30" s="1">
        <v>5596909</v>
      </c>
      <c r="F30" s="1" t="s">
        <v>178</v>
      </c>
      <c r="G30" s="1">
        <v>-252309</v>
      </c>
      <c r="H30" s="1">
        <v>-2174727</v>
      </c>
      <c r="I30" s="1" t="s">
        <v>178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6">
        <v>0.001</v>
      </c>
      <c r="D31" s="1">
        <v>5764816</v>
      </c>
      <c r="E31" s="1">
        <v>5596909</v>
      </c>
      <c r="F31" s="1" t="s">
        <v>178</v>
      </c>
      <c r="G31" s="1">
        <v>-212790</v>
      </c>
      <c r="H31" s="1">
        <v>-2165453</v>
      </c>
      <c r="I31" s="1" t="s">
        <v>178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6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6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6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27:30">
      <c r="AA35" s="4">
        <v>43676</v>
      </c>
      <c r="AB35">
        <v>-242901</v>
      </c>
      <c r="AC35">
        <v>29594</v>
      </c>
      <c r="AD35">
        <v>224127</v>
      </c>
    </row>
    <row r="36" spans="27:30">
      <c r="AA36" t="s">
        <v>179</v>
      </c>
      <c r="AB36">
        <v>-9184795</v>
      </c>
      <c r="AC36" t="e">
        <v>#VALUE!</v>
      </c>
      <c r="AD36">
        <v>-30720681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28"/>
  <sheetViews>
    <sheetView workbookViewId="0">
      <pane ySplit="3" topLeftCell="A19" activePane="bottomLeft" state="frozen"/>
      <selection/>
      <selection pane="bottomLeft" activeCell="I26" sqref="I26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6" width="18.25" customWidth="1"/>
    <col min="7" max="8" width="18.25" style="1" customWidth="1"/>
    <col min="9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/>
    <col min="28" max="30" width="26.625"/>
  </cols>
  <sheetData>
    <row r="1" ht="253" customHeight="1" spans="4:13">
      <c r="D1" s="1"/>
      <c r="E1" s="1"/>
      <c r="F1" s="1"/>
      <c r="I1" s="1"/>
      <c r="J1" s="1"/>
      <c r="K1" s="1"/>
      <c r="L1" s="1"/>
      <c r="M1" s="7" t="s">
        <v>207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198</v>
      </c>
      <c r="D3" s="3" t="s">
        <v>199</v>
      </c>
      <c r="E3" s="3" t="s">
        <v>200</v>
      </c>
      <c r="F3" s="3" t="s">
        <v>201</v>
      </c>
      <c r="G3" s="3" t="s">
        <v>202</v>
      </c>
      <c r="H3" s="3" t="s">
        <v>203</v>
      </c>
      <c r="I3" s="3" t="s">
        <v>21</v>
      </c>
      <c r="J3" s="3" t="s">
        <v>204</v>
      </c>
      <c r="K3" s="3" t="s">
        <v>205</v>
      </c>
      <c r="L3" s="3" t="s">
        <v>206</v>
      </c>
      <c r="M3" s="11" t="s">
        <v>192</v>
      </c>
      <c r="N3" s="2" t="s">
        <v>2</v>
      </c>
      <c r="O3" s="2" t="s">
        <v>3</v>
      </c>
      <c r="P3" s="2" t="s">
        <v>220</v>
      </c>
      <c r="Q3" s="9" t="s">
        <v>11</v>
      </c>
      <c r="R3" s="9" t="s">
        <v>19</v>
      </c>
      <c r="S3" s="3" t="s">
        <v>243</v>
      </c>
      <c r="T3" s="3" t="s">
        <v>249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AA3" t="s">
        <v>2</v>
      </c>
      <c r="AB3" t="s">
        <v>208</v>
      </c>
      <c r="AC3" t="s">
        <v>209</v>
      </c>
      <c r="AD3" t="s">
        <v>210</v>
      </c>
    </row>
    <row r="4" spans="1:32">
      <c r="A4" s="4">
        <v>43654</v>
      </c>
      <c r="B4" s="5">
        <v>0.846527777777778</v>
      </c>
      <c r="C4" s="6">
        <v>0.004</v>
      </c>
      <c r="D4" s="1">
        <v>2009170491</v>
      </c>
      <c r="E4" s="1">
        <v>1950650873</v>
      </c>
      <c r="F4" s="1" t="s">
        <v>178</v>
      </c>
      <c r="G4" s="1">
        <v>-90536725</v>
      </c>
      <c r="H4" s="1">
        <v>-370157889</v>
      </c>
      <c r="I4" s="1" t="s">
        <v>178</v>
      </c>
      <c r="J4" s="1">
        <v>18921312000</v>
      </c>
      <c r="K4" s="1">
        <v>58519523</v>
      </c>
      <c r="L4" s="1" t="e">
        <f t="shared" ref="L4:L26" si="0">F4+G4</f>
        <v>#VALUE!</v>
      </c>
      <c r="M4" s="12" t="s">
        <v>251</v>
      </c>
      <c r="N4" s="4">
        <v>43649</v>
      </c>
      <c r="O4" s="5">
        <v>0.789583333333333</v>
      </c>
      <c r="P4" s="8">
        <v>0.004</v>
      </c>
      <c r="Q4" s="8">
        <v>0.098</v>
      </c>
      <c r="R4" s="8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177</v>
      </c>
      <c r="AF4" s="1"/>
    </row>
    <row r="5" spans="1:30">
      <c r="A5" s="4">
        <v>43655</v>
      </c>
      <c r="B5" s="5">
        <v>0.759027777777778</v>
      </c>
      <c r="C5" s="6">
        <v>0.004</v>
      </c>
      <c r="D5" s="1">
        <v>2009170491</v>
      </c>
      <c r="E5" s="1">
        <v>1950650873</v>
      </c>
      <c r="F5" s="1" t="s">
        <v>178</v>
      </c>
      <c r="G5" s="1">
        <v>-78293935</v>
      </c>
      <c r="H5" s="1">
        <v>-448451824</v>
      </c>
      <c r="I5" s="1" t="s">
        <v>178</v>
      </c>
      <c r="J5" s="1">
        <v>18921312000</v>
      </c>
      <c r="K5" s="1">
        <v>58519523</v>
      </c>
      <c r="L5" s="1" t="e">
        <f t="shared" si="0"/>
        <v>#VALUE!</v>
      </c>
      <c r="M5" s="12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6">
        <v>0.004</v>
      </c>
      <c r="D6" s="1">
        <v>2009170491</v>
      </c>
      <c r="E6" s="1">
        <v>1950650873</v>
      </c>
      <c r="F6" s="1" t="s">
        <v>178</v>
      </c>
      <c r="G6" s="1">
        <v>-73923638</v>
      </c>
      <c r="H6" s="1">
        <v>-522375462</v>
      </c>
      <c r="I6" s="1" t="s">
        <v>178</v>
      </c>
      <c r="J6" s="1">
        <v>18921312000</v>
      </c>
      <c r="K6" s="1">
        <v>58519523</v>
      </c>
      <c r="L6" s="1" t="e">
        <f t="shared" si="0"/>
        <v>#VALUE!</v>
      </c>
      <c r="M6" s="12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6">
        <v>0.004</v>
      </c>
      <c r="D7" s="1">
        <v>2009170491</v>
      </c>
      <c r="E7" s="1">
        <v>1950650873</v>
      </c>
      <c r="F7" s="1" t="s">
        <v>178</v>
      </c>
      <c r="G7" s="1">
        <v>-148657564</v>
      </c>
      <c r="H7" s="1">
        <v>-597109388</v>
      </c>
      <c r="I7" s="1" t="s">
        <v>178</v>
      </c>
      <c r="J7" s="1">
        <v>18921312000</v>
      </c>
      <c r="K7" s="1">
        <v>58519523</v>
      </c>
      <c r="L7" s="1" t="e">
        <f t="shared" si="0"/>
        <v>#VALUE!</v>
      </c>
      <c r="M7" s="12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6">
        <v>0.004</v>
      </c>
      <c r="D8" s="1">
        <v>2009170491</v>
      </c>
      <c r="E8" s="1">
        <v>1950650873</v>
      </c>
      <c r="F8" s="1" t="s">
        <v>178</v>
      </c>
      <c r="G8" s="1">
        <v>-85023264</v>
      </c>
      <c r="H8" s="1">
        <v>-615936002</v>
      </c>
      <c r="I8" s="1" t="s">
        <v>178</v>
      </c>
      <c r="J8" s="1">
        <v>18921312000</v>
      </c>
      <c r="K8" s="1">
        <v>58519523</v>
      </c>
      <c r="L8" s="1" t="e">
        <f t="shared" si="0"/>
        <v>#VALUE!</v>
      </c>
      <c r="M8" s="12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6">
        <v>0.004</v>
      </c>
      <c r="D9" s="1">
        <v>2009170491</v>
      </c>
      <c r="E9" s="1">
        <v>1950650873</v>
      </c>
      <c r="F9" s="1" t="s">
        <v>178</v>
      </c>
      <c r="G9" s="1">
        <v>-97859097</v>
      </c>
      <c r="H9" s="1">
        <v>-597245950</v>
      </c>
      <c r="I9" s="1" t="s">
        <v>178</v>
      </c>
      <c r="J9" s="1">
        <v>18921312000</v>
      </c>
      <c r="K9" s="1">
        <v>58519523</v>
      </c>
      <c r="L9" s="1" t="e">
        <f t="shared" si="0"/>
        <v>#VALUE!</v>
      </c>
      <c r="M9" s="12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6">
        <v>0.004</v>
      </c>
      <c r="D10" s="1">
        <v>2009170491</v>
      </c>
      <c r="E10" s="1">
        <v>1950650873</v>
      </c>
      <c r="F10" s="1" t="s">
        <v>178</v>
      </c>
      <c r="G10" s="1">
        <v>-143515522</v>
      </c>
      <c r="H10" s="1">
        <v>-597879288</v>
      </c>
      <c r="I10" s="1" t="s">
        <v>178</v>
      </c>
      <c r="J10" s="1">
        <v>18921312000</v>
      </c>
      <c r="K10" s="1">
        <v>58519523</v>
      </c>
      <c r="L10" s="1" t="e">
        <f t="shared" si="0"/>
        <v>#VALUE!</v>
      </c>
      <c r="M10" s="12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6">
        <v>0.004</v>
      </c>
      <c r="D11" s="1">
        <v>2009170491</v>
      </c>
      <c r="E11" s="1">
        <v>1950650873</v>
      </c>
      <c r="F11" s="1" t="s">
        <v>178</v>
      </c>
      <c r="G11" s="1">
        <v>-86933792</v>
      </c>
      <c r="H11" s="1">
        <v>-632960802</v>
      </c>
      <c r="I11" s="1" t="s">
        <v>178</v>
      </c>
      <c r="J11" s="1">
        <v>18921312000</v>
      </c>
      <c r="K11" s="1">
        <v>58519523</v>
      </c>
      <c r="L11" s="1" t="e">
        <f t="shared" si="0"/>
        <v>#VALUE!</v>
      </c>
      <c r="M11" s="12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6">
        <v>0.004</v>
      </c>
      <c r="D12" s="1">
        <v>2009170491</v>
      </c>
      <c r="E12" s="1">
        <v>1950650873</v>
      </c>
      <c r="F12" s="1" t="s">
        <v>178</v>
      </c>
      <c r="G12" s="1">
        <v>-74740934</v>
      </c>
      <c r="H12" s="1">
        <v>-601391996</v>
      </c>
      <c r="I12" s="1" t="s">
        <v>178</v>
      </c>
      <c r="J12" s="1">
        <v>18921312000</v>
      </c>
      <c r="K12" s="1">
        <v>58519523</v>
      </c>
      <c r="L12" s="1" t="e">
        <f t="shared" si="0"/>
        <v>#VALUE!</v>
      </c>
      <c r="M12" s="12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6">
        <v>0.004</v>
      </c>
      <c r="D13" s="1">
        <v>2009170491</v>
      </c>
      <c r="E13" s="1">
        <v>1950650873</v>
      </c>
      <c r="F13" s="1" t="s">
        <v>178</v>
      </c>
      <c r="G13" s="1">
        <v>-147050129</v>
      </c>
      <c r="H13" s="1">
        <v>-611180271</v>
      </c>
      <c r="I13" s="1" t="s">
        <v>178</v>
      </c>
      <c r="J13" s="1">
        <v>18921312000</v>
      </c>
      <c r="K13" s="1">
        <v>58519523</v>
      </c>
      <c r="L13" s="1" t="e">
        <f t="shared" si="0"/>
        <v>#VALUE!</v>
      </c>
      <c r="M13" s="12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6">
        <v>0.004</v>
      </c>
      <c r="D14" s="1">
        <v>2009170491</v>
      </c>
      <c r="E14" s="1">
        <v>1950650873</v>
      </c>
      <c r="F14" s="1" t="s">
        <v>178</v>
      </c>
      <c r="G14" s="1">
        <v>-138668688</v>
      </c>
      <c r="H14" s="1">
        <v>-603616126</v>
      </c>
      <c r="I14" s="1" t="s">
        <v>178</v>
      </c>
      <c r="J14" s="1">
        <v>18921312000</v>
      </c>
      <c r="K14" s="1">
        <v>58519523</v>
      </c>
      <c r="L14" s="1" t="e">
        <f t="shared" si="0"/>
        <v>#VALUE!</v>
      </c>
      <c r="M14" s="12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6">
        <v>0.004</v>
      </c>
      <c r="D15" s="1">
        <v>2009170491</v>
      </c>
      <c r="E15" s="1">
        <v>1950650873</v>
      </c>
      <c r="F15" s="1" t="s">
        <v>178</v>
      </c>
      <c r="G15" s="1">
        <v>-77396049</v>
      </c>
      <c r="H15" s="1">
        <v>-590488590</v>
      </c>
      <c r="I15" s="1" t="s">
        <v>178</v>
      </c>
      <c r="J15" s="1">
        <v>18921312000</v>
      </c>
      <c r="K15" s="1">
        <v>58519523</v>
      </c>
      <c r="L15" s="1" t="e">
        <f t="shared" si="0"/>
        <v>#VALUE!</v>
      </c>
      <c r="M15" s="12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6">
        <v>0.004</v>
      </c>
      <c r="D16" s="1">
        <v>2009170491</v>
      </c>
      <c r="E16" s="1">
        <v>1950650873</v>
      </c>
      <c r="F16" s="1" t="s">
        <v>178</v>
      </c>
      <c r="G16" s="1">
        <v>-80141391</v>
      </c>
      <c r="H16" s="1">
        <v>-585612849</v>
      </c>
      <c r="I16" s="1" t="s">
        <v>178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6">
        <v>0.004</v>
      </c>
      <c r="D17" s="1">
        <v>2009170491</v>
      </c>
      <c r="E17" s="1">
        <v>1950650873</v>
      </c>
      <c r="F17" s="1" t="s">
        <v>178</v>
      </c>
      <c r="G17" s="1">
        <v>-85810777</v>
      </c>
      <c r="H17" s="1">
        <v>-598022952</v>
      </c>
      <c r="I17" s="1" t="s">
        <v>178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6">
        <v>0.004</v>
      </c>
      <c r="D18" s="1">
        <v>2009170491</v>
      </c>
      <c r="E18" s="1">
        <v>1950650873</v>
      </c>
      <c r="F18" s="1" t="s">
        <v>178</v>
      </c>
      <c r="G18" s="1">
        <v>-77636946</v>
      </c>
      <c r="H18" s="1">
        <v>-605545050</v>
      </c>
      <c r="I18" s="1" t="s">
        <v>178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6">
        <v>0.004</v>
      </c>
      <c r="D19" s="1">
        <v>2009170491</v>
      </c>
      <c r="E19" s="1">
        <v>1950650873</v>
      </c>
      <c r="F19" s="1" t="s">
        <v>178</v>
      </c>
      <c r="G19" s="1">
        <v>-84614180</v>
      </c>
      <c r="H19" s="1">
        <v>-603225438</v>
      </c>
      <c r="I19" s="1" t="s">
        <v>178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6">
        <v>0.004</v>
      </c>
      <c r="D20" s="1">
        <v>2009170491</v>
      </c>
      <c r="E20" s="1">
        <v>1950650873</v>
      </c>
      <c r="F20" s="1" t="s">
        <v>178</v>
      </c>
      <c r="G20" s="1">
        <v>-77452113</v>
      </c>
      <c r="H20" s="1">
        <v>-680677551</v>
      </c>
      <c r="I20" s="1" t="s">
        <v>178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6">
        <v>0.004</v>
      </c>
      <c r="D21" s="1">
        <v>2009170491</v>
      </c>
      <c r="E21" s="1">
        <v>1950650873</v>
      </c>
      <c r="F21" s="1" t="s">
        <v>178</v>
      </c>
      <c r="G21" s="1">
        <v>-133147345</v>
      </c>
      <c r="H21" s="1">
        <v>-736372783</v>
      </c>
      <c r="I21" s="1" t="s">
        <v>178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6">
        <v>0.004</v>
      </c>
      <c r="D22" s="1">
        <v>2009170491</v>
      </c>
      <c r="E22" s="1">
        <v>1950650873</v>
      </c>
      <c r="F22" s="1" t="s">
        <v>178</v>
      </c>
      <c r="G22" s="1">
        <v>-87935921</v>
      </c>
      <c r="H22" s="1">
        <v>-757949211</v>
      </c>
      <c r="I22" s="1" t="s">
        <v>178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6">
        <v>0.004</v>
      </c>
      <c r="D23" s="1">
        <v>2009170491</v>
      </c>
      <c r="E23" s="1">
        <v>1950650873</v>
      </c>
      <c r="F23" s="1" t="s">
        <v>178</v>
      </c>
      <c r="G23" s="1">
        <v>-74162783</v>
      </c>
      <c r="H23" s="1">
        <v>-754715945</v>
      </c>
      <c r="I23" s="1" t="s">
        <v>178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6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6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6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27:30">
      <c r="AA27" s="4">
        <v>43676</v>
      </c>
      <c r="AB27">
        <v>-84657103</v>
      </c>
      <c r="AC27">
        <v>16565323</v>
      </c>
      <c r="AD27">
        <v>-195046557</v>
      </c>
    </row>
    <row r="28" spans="27:30">
      <c r="AA28" t="s">
        <v>179</v>
      </c>
      <c r="AB28">
        <v>-2309543207</v>
      </c>
      <c r="AC28" t="e">
        <v>#VALUE!</v>
      </c>
      <c r="AD28">
        <v>-12986201769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28"/>
  <sheetViews>
    <sheetView zoomScale="115" zoomScaleNormal="115" workbookViewId="0">
      <pane ySplit="3" topLeftCell="A22" activePane="bottomLeft" state="frozen"/>
      <selection/>
      <selection pane="bottomLeft" activeCell="I26" sqref="I26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/>
    <col min="28" max="30" width="26.625"/>
  </cols>
  <sheetData>
    <row r="1" ht="223" customHeight="1" spans="4:13">
      <c r="D1" s="1"/>
      <c r="E1" s="1"/>
      <c r="F1" s="1"/>
      <c r="I1" s="1"/>
      <c r="J1" s="1"/>
      <c r="K1" s="1"/>
      <c r="L1" s="1"/>
      <c r="M1" s="7" t="s">
        <v>207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198</v>
      </c>
      <c r="D3" s="3" t="s">
        <v>199</v>
      </c>
      <c r="E3" s="3" t="s">
        <v>200</v>
      </c>
      <c r="F3" s="15" t="s">
        <v>201</v>
      </c>
      <c r="G3" s="15" t="s">
        <v>202</v>
      </c>
      <c r="H3" s="15" t="s">
        <v>203</v>
      </c>
      <c r="I3" s="3" t="s">
        <v>21</v>
      </c>
      <c r="J3" s="3" t="s">
        <v>204</v>
      </c>
      <c r="K3" s="3" t="s">
        <v>205</v>
      </c>
      <c r="L3" s="3" t="s">
        <v>206</v>
      </c>
      <c r="M3" s="11" t="s">
        <v>100</v>
      </c>
      <c r="N3" s="2" t="s">
        <v>2</v>
      </c>
      <c r="O3" s="2" t="s">
        <v>3</v>
      </c>
      <c r="P3" s="2" t="s">
        <v>220</v>
      </c>
      <c r="Q3" s="9" t="s">
        <v>11</v>
      </c>
      <c r="R3" s="9" t="s">
        <v>19</v>
      </c>
      <c r="S3" s="3" t="s">
        <v>243</v>
      </c>
      <c r="T3" s="3" t="s">
        <v>249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AA3" t="s">
        <v>2</v>
      </c>
      <c r="AB3" t="s">
        <v>208</v>
      </c>
      <c r="AC3" t="s">
        <v>209</v>
      </c>
      <c r="AD3" t="s">
        <v>210</v>
      </c>
    </row>
    <row r="4" spans="1:32">
      <c r="A4" s="4">
        <v>43654</v>
      </c>
      <c r="B4" s="5">
        <v>0.853472222222222</v>
      </c>
      <c r="C4" s="6">
        <v>1</v>
      </c>
      <c r="D4" s="1">
        <v>46952000</v>
      </c>
      <c r="E4" s="1">
        <v>45585722</v>
      </c>
      <c r="F4" s="1" t="s">
        <v>178</v>
      </c>
      <c r="G4" s="1">
        <v>-1851836</v>
      </c>
      <c r="H4" s="1">
        <v>-1851836</v>
      </c>
      <c r="I4" s="1" t="s">
        <v>178</v>
      </c>
      <c r="J4" s="1">
        <v>1768000</v>
      </c>
      <c r="K4" s="1">
        <v>1366278</v>
      </c>
      <c r="L4" s="1" t="e">
        <f t="shared" ref="L4:L26" si="0">F4+G4</f>
        <v>#VALUE!</v>
      </c>
      <c r="M4" s="12" t="s">
        <v>252</v>
      </c>
      <c r="N4" s="4">
        <v>43653</v>
      </c>
      <c r="O4" s="5">
        <v>0.789583333333333</v>
      </c>
      <c r="P4" s="8">
        <v>1</v>
      </c>
      <c r="Q4" s="8">
        <v>0.097</v>
      </c>
      <c r="R4" s="8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177</v>
      </c>
      <c r="AF4" s="1"/>
    </row>
    <row r="5" spans="1:30">
      <c r="A5" s="4">
        <v>43655</v>
      </c>
      <c r="B5" s="5">
        <v>0.759722222222222</v>
      </c>
      <c r="C5" s="6">
        <v>1</v>
      </c>
      <c r="D5" s="1">
        <v>46952000</v>
      </c>
      <c r="E5" s="1">
        <v>45585722</v>
      </c>
      <c r="F5" s="1" t="s">
        <v>178</v>
      </c>
      <c r="G5" s="1">
        <v>-1828938</v>
      </c>
      <c r="H5" s="1">
        <v>-3680774</v>
      </c>
      <c r="I5" s="1" t="s">
        <v>178</v>
      </c>
      <c r="J5" s="1">
        <v>1768000</v>
      </c>
      <c r="K5" s="1">
        <v>1366278</v>
      </c>
      <c r="L5" s="1" t="e">
        <f t="shared" si="0"/>
        <v>#VALUE!</v>
      </c>
      <c r="M5" s="12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6">
        <v>1</v>
      </c>
      <c r="D6" s="1">
        <v>46952000</v>
      </c>
      <c r="E6" s="1">
        <v>45585722</v>
      </c>
      <c r="F6" s="1" t="s">
        <v>178</v>
      </c>
      <c r="G6" s="1">
        <v>-1726848</v>
      </c>
      <c r="H6" s="1">
        <v>-5407622</v>
      </c>
      <c r="I6" s="1" t="s">
        <v>178</v>
      </c>
      <c r="J6" s="1">
        <v>1768000</v>
      </c>
      <c r="K6" s="1">
        <v>1366278</v>
      </c>
      <c r="L6" s="1" t="e">
        <f t="shared" si="0"/>
        <v>#VALUE!</v>
      </c>
      <c r="M6" s="12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6">
        <v>1</v>
      </c>
      <c r="D7" s="1">
        <v>46952000</v>
      </c>
      <c r="E7" s="1">
        <v>45585722</v>
      </c>
      <c r="F7" s="1" t="s">
        <v>178</v>
      </c>
      <c r="G7" s="1">
        <v>-3472625</v>
      </c>
      <c r="H7" s="1">
        <v>-7153399</v>
      </c>
      <c r="I7" s="1" t="s">
        <v>178</v>
      </c>
      <c r="J7" s="1">
        <v>1768000</v>
      </c>
      <c r="K7" s="1">
        <v>1366278</v>
      </c>
      <c r="L7" s="1" t="e">
        <f t="shared" si="0"/>
        <v>#VALUE!</v>
      </c>
      <c r="M7" s="12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6">
        <v>1</v>
      </c>
      <c r="D8" s="1">
        <v>46952000</v>
      </c>
      <c r="E8" s="1">
        <v>45585722</v>
      </c>
      <c r="F8" s="1" t="s">
        <v>178</v>
      </c>
      <c r="G8" s="1">
        <v>-1986133</v>
      </c>
      <c r="H8" s="1">
        <v>-9139532</v>
      </c>
      <c r="I8" s="1" t="s">
        <v>178</v>
      </c>
      <c r="J8" s="1">
        <v>1768000</v>
      </c>
      <c r="K8" s="1">
        <v>1366278</v>
      </c>
      <c r="L8" s="1" t="e">
        <f t="shared" si="0"/>
        <v>#VALUE!</v>
      </c>
      <c r="M8" s="12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6">
        <v>1</v>
      </c>
      <c r="D9" s="1">
        <v>46952000</v>
      </c>
      <c r="E9" s="1">
        <v>45585722</v>
      </c>
      <c r="F9" s="1" t="s">
        <v>178</v>
      </c>
      <c r="G9" s="1">
        <v>-2285978</v>
      </c>
      <c r="H9" s="1">
        <v>-10854164</v>
      </c>
      <c r="I9" s="1" t="s">
        <v>178</v>
      </c>
      <c r="J9" s="1">
        <v>1768000</v>
      </c>
      <c r="K9" s="1">
        <v>1366278</v>
      </c>
      <c r="L9" s="1" t="e">
        <f t="shared" si="0"/>
        <v>#VALUE!</v>
      </c>
      <c r="M9" s="12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6">
        <v>1</v>
      </c>
      <c r="D10" s="1">
        <v>46952000</v>
      </c>
      <c r="E10" s="1">
        <v>45585722</v>
      </c>
      <c r="F10" s="1" t="s">
        <v>178</v>
      </c>
      <c r="G10" s="1">
        <v>-3352508</v>
      </c>
      <c r="H10" s="1">
        <v>-12492040</v>
      </c>
      <c r="I10" s="1" t="s">
        <v>178</v>
      </c>
      <c r="J10" s="1">
        <v>1768000</v>
      </c>
      <c r="K10" s="1">
        <v>1366278</v>
      </c>
      <c r="L10" s="1" t="e">
        <f t="shared" si="0"/>
        <v>#VALUE!</v>
      </c>
      <c r="M10" s="12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6">
        <v>1</v>
      </c>
      <c r="D11" s="1">
        <v>46952000</v>
      </c>
      <c r="E11" s="1">
        <v>45585722</v>
      </c>
      <c r="F11" s="1" t="s">
        <v>178</v>
      </c>
      <c r="G11" s="1">
        <v>-2030764</v>
      </c>
      <c r="H11" s="1">
        <v>-14522804</v>
      </c>
      <c r="I11" s="1" t="s">
        <v>178</v>
      </c>
      <c r="J11" s="1">
        <v>1768000</v>
      </c>
      <c r="K11" s="1">
        <v>1366278</v>
      </c>
      <c r="L11" s="1" t="e">
        <f t="shared" si="0"/>
        <v>#VALUE!</v>
      </c>
      <c r="M11" s="12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6">
        <v>1</v>
      </c>
      <c r="D12" s="1">
        <v>46952000</v>
      </c>
      <c r="E12" s="1">
        <v>45585722</v>
      </c>
      <c r="F12" s="1" t="s">
        <v>178</v>
      </c>
      <c r="G12" s="1">
        <v>-1745940</v>
      </c>
      <c r="H12" s="1">
        <v>-14048452</v>
      </c>
      <c r="I12" s="1" t="s">
        <v>178</v>
      </c>
      <c r="J12" s="1">
        <v>1768000</v>
      </c>
      <c r="K12" s="1">
        <v>1366278</v>
      </c>
      <c r="L12" s="1" t="e">
        <f t="shared" si="0"/>
        <v>#VALUE!</v>
      </c>
      <c r="M12" s="12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6">
        <v>1</v>
      </c>
      <c r="D13" s="1">
        <v>46952000</v>
      </c>
      <c r="E13" s="1">
        <v>45585722</v>
      </c>
      <c r="F13" s="1" t="s">
        <v>178</v>
      </c>
      <c r="G13" s="1">
        <v>-3435075</v>
      </c>
      <c r="H13" s="1">
        <v>-14277105</v>
      </c>
      <c r="I13" s="1" t="s">
        <v>178</v>
      </c>
      <c r="J13" s="1">
        <v>1768000</v>
      </c>
      <c r="K13" s="1">
        <v>1366278</v>
      </c>
      <c r="L13" s="1" t="e">
        <f t="shared" si="0"/>
        <v>#VALUE!</v>
      </c>
      <c r="M13" s="12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6">
        <v>1</v>
      </c>
      <c r="D14" s="1">
        <v>46952000</v>
      </c>
      <c r="E14" s="1">
        <v>45585722</v>
      </c>
      <c r="F14" s="1" t="s">
        <v>178</v>
      </c>
      <c r="G14" s="1">
        <v>-3239286</v>
      </c>
      <c r="H14" s="1">
        <v>-14100408</v>
      </c>
      <c r="I14" s="1" t="s">
        <v>178</v>
      </c>
      <c r="J14" s="1">
        <v>1768000</v>
      </c>
      <c r="K14" s="1">
        <v>1366278</v>
      </c>
      <c r="L14" s="1" t="e">
        <f t="shared" si="0"/>
        <v>#VALUE!</v>
      </c>
      <c r="M14" s="12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6">
        <v>1</v>
      </c>
      <c r="D15" s="1">
        <v>46952000</v>
      </c>
      <c r="E15" s="1">
        <v>45585722</v>
      </c>
      <c r="F15" s="1" t="s">
        <v>178</v>
      </c>
      <c r="G15" s="1">
        <v>-1807963</v>
      </c>
      <c r="H15" s="1">
        <v>-13793750</v>
      </c>
      <c r="I15" s="1" t="s">
        <v>178</v>
      </c>
      <c r="J15" s="1">
        <v>1768000</v>
      </c>
      <c r="K15" s="1">
        <v>1366278</v>
      </c>
      <c r="L15" s="1" t="e">
        <f t="shared" si="0"/>
        <v>#VALUE!</v>
      </c>
      <c r="M15" s="12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6">
        <v>1</v>
      </c>
      <c r="D16" s="1">
        <v>46952000</v>
      </c>
      <c r="E16" s="1">
        <v>45585722</v>
      </c>
      <c r="F16" s="1" t="s">
        <v>178</v>
      </c>
      <c r="G16" s="1">
        <v>-1872094</v>
      </c>
      <c r="H16" s="1">
        <v>-13679854</v>
      </c>
      <c r="I16" s="1" t="s">
        <v>178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6">
        <v>1</v>
      </c>
      <c r="D17" s="1">
        <v>46952000</v>
      </c>
      <c r="E17" s="1">
        <v>45585722</v>
      </c>
      <c r="F17" s="1" t="s">
        <v>178</v>
      </c>
      <c r="G17" s="1">
        <v>-2004531</v>
      </c>
      <c r="H17" s="1">
        <v>-13969753</v>
      </c>
      <c r="I17" s="1" t="s">
        <v>178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6">
        <v>1</v>
      </c>
      <c r="D18" s="1">
        <v>46952000</v>
      </c>
      <c r="E18" s="1">
        <v>45585722</v>
      </c>
      <c r="F18" s="1" t="s">
        <v>178</v>
      </c>
      <c r="G18" s="1">
        <v>-1813591</v>
      </c>
      <c r="H18" s="1">
        <v>-14145468</v>
      </c>
      <c r="I18" s="1" t="s">
        <v>178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6">
        <v>1</v>
      </c>
      <c r="D19" s="1">
        <v>46952000</v>
      </c>
      <c r="E19" s="1">
        <v>45585722</v>
      </c>
      <c r="F19" s="1" t="s">
        <v>178</v>
      </c>
      <c r="G19" s="1">
        <v>-1976578</v>
      </c>
      <c r="H19" s="1">
        <v>-14091282</v>
      </c>
      <c r="I19" s="1" t="s">
        <v>178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6">
        <v>1</v>
      </c>
      <c r="D20" s="1">
        <v>46952000</v>
      </c>
      <c r="E20" s="1">
        <v>45585722</v>
      </c>
      <c r="F20" s="1" t="s">
        <v>178</v>
      </c>
      <c r="G20" s="1">
        <v>-1809273</v>
      </c>
      <c r="H20" s="1">
        <v>-15900555</v>
      </c>
      <c r="I20" s="1" t="s">
        <v>178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6">
        <v>1</v>
      </c>
      <c r="D21" s="1">
        <v>46952000</v>
      </c>
      <c r="E21" s="1">
        <v>45585722</v>
      </c>
      <c r="F21" s="1" t="s">
        <v>178</v>
      </c>
      <c r="G21" s="1">
        <v>-3110308</v>
      </c>
      <c r="H21" s="1">
        <v>-17201590</v>
      </c>
      <c r="I21" s="1" t="s">
        <v>178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6">
        <v>1</v>
      </c>
      <c r="D22" s="1">
        <v>46952000</v>
      </c>
      <c r="E22" s="1">
        <v>45585722</v>
      </c>
      <c r="F22" s="1" t="s">
        <v>178</v>
      </c>
      <c r="G22" s="1">
        <v>-2054174</v>
      </c>
      <c r="H22" s="1">
        <v>-17705613</v>
      </c>
      <c r="I22" s="1" t="s">
        <v>178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6">
        <v>1</v>
      </c>
      <c r="D23" s="1">
        <v>46952000</v>
      </c>
      <c r="E23" s="1">
        <v>45585722</v>
      </c>
      <c r="F23" s="1" t="s">
        <v>178</v>
      </c>
      <c r="G23" s="1">
        <v>-1732435</v>
      </c>
      <c r="H23" s="1">
        <v>-17630085</v>
      </c>
      <c r="I23" s="1" t="s">
        <v>178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6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6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6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27:30">
      <c r="AA27" s="4">
        <v>43676</v>
      </c>
      <c r="AB27">
        <v>-1977581</v>
      </c>
      <c r="AC27">
        <v>92790</v>
      </c>
      <c r="AD27">
        <v>2639636</v>
      </c>
    </row>
    <row r="28" spans="27:30">
      <c r="AA28" t="s">
        <v>179</v>
      </c>
      <c r="AB28">
        <v>-53687591</v>
      </c>
      <c r="AC28" t="e">
        <v>#VALUE!</v>
      </c>
      <c r="AD28">
        <v>-243775558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8"/>
  <sheetViews>
    <sheetView zoomScale="115" zoomScaleNormal="115" workbookViewId="0">
      <pane ySplit="3" topLeftCell="A21" activePane="bottomLeft" state="frozen"/>
      <selection/>
      <selection pane="bottomLeft" activeCell="I26" sqref="I26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/>
    <col min="28" max="30" width="26.625"/>
  </cols>
  <sheetData>
    <row r="1" ht="224" customHeight="1" spans="4:26">
      <c r="D1" s="1"/>
      <c r="E1" s="1"/>
      <c r="F1" s="1"/>
      <c r="I1" s="1"/>
      <c r="J1" s="1"/>
      <c r="K1" s="1"/>
      <c r="L1" s="1"/>
      <c r="M1" s="7" t="s">
        <v>207</v>
      </c>
      <c r="Z1" s="7" t="s">
        <v>207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198</v>
      </c>
      <c r="D3" s="3" t="s">
        <v>199</v>
      </c>
      <c r="E3" s="3" t="s">
        <v>200</v>
      </c>
      <c r="F3" s="3" t="s">
        <v>201</v>
      </c>
      <c r="G3" s="3" t="s">
        <v>202</v>
      </c>
      <c r="H3" s="3" t="s">
        <v>203</v>
      </c>
      <c r="I3" s="3" t="s">
        <v>21</v>
      </c>
      <c r="J3" s="3" t="s">
        <v>204</v>
      </c>
      <c r="K3" s="3" t="s">
        <v>205</v>
      </c>
      <c r="L3" s="3" t="s">
        <v>206</v>
      </c>
      <c r="M3" s="11" t="s">
        <v>102</v>
      </c>
      <c r="N3" s="2" t="s">
        <v>2</v>
      </c>
      <c r="O3" s="2" t="s">
        <v>3</v>
      </c>
      <c r="P3" s="2" t="s">
        <v>220</v>
      </c>
      <c r="Q3" s="9" t="s">
        <v>11</v>
      </c>
      <c r="R3" s="9" t="s">
        <v>19</v>
      </c>
      <c r="S3" s="3" t="s">
        <v>243</v>
      </c>
      <c r="T3" s="3" t="s">
        <v>249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AA3" t="s">
        <v>2</v>
      </c>
      <c r="AB3" t="s">
        <v>208</v>
      </c>
      <c r="AC3" t="s">
        <v>209</v>
      </c>
      <c r="AD3" t="s">
        <v>210</v>
      </c>
    </row>
    <row r="4" spans="1:27">
      <c r="A4" s="4">
        <v>43654</v>
      </c>
      <c r="B4" s="5">
        <v>0.857638888888889</v>
      </c>
      <c r="C4" s="6">
        <v>1</v>
      </c>
      <c r="D4" s="1">
        <v>930000</v>
      </c>
      <c r="E4" s="1">
        <v>903497</v>
      </c>
      <c r="F4" s="1" t="s">
        <v>178</v>
      </c>
      <c r="G4" s="1">
        <v>-35040</v>
      </c>
      <c r="H4" s="1">
        <v>-35040</v>
      </c>
      <c r="I4" s="1" t="s">
        <v>178</v>
      </c>
      <c r="J4" s="1">
        <v>34000</v>
      </c>
      <c r="K4" s="1">
        <v>26503</v>
      </c>
      <c r="L4" s="1" t="e">
        <f t="shared" ref="L4:L26" si="0">F4+G4</f>
        <v>#VALUE!</v>
      </c>
      <c r="M4" s="12" t="s">
        <v>252</v>
      </c>
      <c r="N4" s="4">
        <v>43653</v>
      </c>
      <c r="O4" s="5">
        <v>0.789583333333333</v>
      </c>
      <c r="P4" s="8">
        <v>1</v>
      </c>
      <c r="Q4" s="8"/>
      <c r="R4" s="8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177</v>
      </c>
    </row>
    <row r="5" spans="1:30">
      <c r="A5" s="4">
        <v>43655</v>
      </c>
      <c r="B5" s="5">
        <v>0.760416666666667</v>
      </c>
      <c r="C5" s="6">
        <v>1</v>
      </c>
      <c r="D5" s="1">
        <v>930000</v>
      </c>
      <c r="E5" s="1">
        <v>903497</v>
      </c>
      <c r="F5" s="1" t="s">
        <v>178</v>
      </c>
      <c r="G5" s="1">
        <v>-35171</v>
      </c>
      <c r="H5" s="1">
        <v>-70211</v>
      </c>
      <c r="I5" s="1" t="s">
        <v>178</v>
      </c>
      <c r="J5" s="1">
        <v>34000</v>
      </c>
      <c r="K5" s="1">
        <v>26503</v>
      </c>
      <c r="L5" s="1" t="e">
        <f t="shared" si="0"/>
        <v>#VALUE!</v>
      </c>
      <c r="M5" s="12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6">
        <v>1</v>
      </c>
      <c r="D6" s="1">
        <v>930000</v>
      </c>
      <c r="E6" s="1">
        <v>903497</v>
      </c>
      <c r="F6" s="1" t="s">
        <v>178</v>
      </c>
      <c r="G6" s="1">
        <v>-33208</v>
      </c>
      <c r="H6" s="1">
        <v>-103419</v>
      </c>
      <c r="I6" s="1" t="s">
        <v>178</v>
      </c>
      <c r="J6" s="1">
        <v>34000</v>
      </c>
      <c r="K6" s="1">
        <v>26503</v>
      </c>
      <c r="L6" s="1" t="e">
        <f t="shared" si="0"/>
        <v>#VALUE!</v>
      </c>
      <c r="M6" s="12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6">
        <v>1</v>
      </c>
      <c r="D7" s="1">
        <v>930000</v>
      </c>
      <c r="E7" s="1">
        <v>903497</v>
      </c>
      <c r="F7" s="1" t="s">
        <v>178</v>
      </c>
      <c r="G7" s="1">
        <v>-66780</v>
      </c>
      <c r="H7" s="1">
        <v>-136991</v>
      </c>
      <c r="I7" s="1" t="s">
        <v>178</v>
      </c>
      <c r="J7" s="1">
        <v>34000</v>
      </c>
      <c r="K7" s="1">
        <v>26503</v>
      </c>
      <c r="L7" s="1" t="e">
        <f t="shared" si="0"/>
        <v>#VALUE!</v>
      </c>
      <c r="M7" s="12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6">
        <v>1</v>
      </c>
      <c r="D8" s="1">
        <v>930000</v>
      </c>
      <c r="E8" s="1">
        <v>903497</v>
      </c>
      <c r="F8" s="1" t="s">
        <v>178</v>
      </c>
      <c r="G8" s="1">
        <v>-38194</v>
      </c>
      <c r="H8" s="1">
        <v>-175185</v>
      </c>
      <c r="I8" s="1" t="s">
        <v>178</v>
      </c>
      <c r="J8" s="1">
        <v>34000</v>
      </c>
      <c r="K8" s="1">
        <v>26503</v>
      </c>
      <c r="L8" s="1" t="e">
        <f t="shared" si="0"/>
        <v>#VALUE!</v>
      </c>
      <c r="M8" s="12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6">
        <v>1</v>
      </c>
      <c r="D9" s="1">
        <v>930000</v>
      </c>
      <c r="E9" s="1">
        <v>903497</v>
      </c>
      <c r="F9" s="1" t="s">
        <v>178</v>
      </c>
      <c r="G9" s="1">
        <v>-43960</v>
      </c>
      <c r="H9" s="1">
        <v>-208158</v>
      </c>
      <c r="I9" s="1" t="s">
        <v>178</v>
      </c>
      <c r="J9" s="1">
        <v>34000</v>
      </c>
      <c r="K9" s="1">
        <v>26503</v>
      </c>
      <c r="L9" s="1" t="e">
        <f t="shared" si="0"/>
        <v>#VALUE!</v>
      </c>
      <c r="M9" s="12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6">
        <v>1</v>
      </c>
      <c r="D10" s="1">
        <v>930000</v>
      </c>
      <c r="E10" s="1">
        <v>903497</v>
      </c>
      <c r="F10" s="1" t="s">
        <v>178</v>
      </c>
      <c r="G10" s="1">
        <v>-64470</v>
      </c>
      <c r="H10" s="1">
        <v>-239655</v>
      </c>
      <c r="I10" s="1" t="s">
        <v>178</v>
      </c>
      <c r="J10" s="1">
        <v>34000</v>
      </c>
      <c r="K10" s="1">
        <v>26503</v>
      </c>
      <c r="L10" s="1" t="e">
        <f t="shared" si="0"/>
        <v>#VALUE!</v>
      </c>
      <c r="M10" s="12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6">
        <v>1</v>
      </c>
      <c r="D11" s="1">
        <v>930000</v>
      </c>
      <c r="E11" s="1">
        <v>903497</v>
      </c>
      <c r="F11" s="1" t="s">
        <v>178</v>
      </c>
      <c r="G11" s="1">
        <v>-39053</v>
      </c>
      <c r="H11" s="1">
        <v>-278708</v>
      </c>
      <c r="I11" s="1" t="s">
        <v>178</v>
      </c>
      <c r="J11" s="1">
        <v>34000</v>
      </c>
      <c r="K11" s="1">
        <v>26503</v>
      </c>
      <c r="L11" s="1" t="e">
        <f t="shared" si="0"/>
        <v>#VALUE!</v>
      </c>
      <c r="M11" s="12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6">
        <v>1</v>
      </c>
      <c r="D12" s="1">
        <v>930000</v>
      </c>
      <c r="E12" s="1">
        <v>903497</v>
      </c>
      <c r="F12" s="1" t="s">
        <v>178</v>
      </c>
      <c r="G12" s="1">
        <v>-33575</v>
      </c>
      <c r="H12" s="1">
        <v>-270158</v>
      </c>
      <c r="I12" s="1" t="s">
        <v>178</v>
      </c>
      <c r="J12" s="1">
        <v>34000</v>
      </c>
      <c r="K12" s="1">
        <v>26503</v>
      </c>
      <c r="L12" s="1" t="e">
        <f t="shared" si="0"/>
        <v>#VALUE!</v>
      </c>
      <c r="M12" s="12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6">
        <v>1</v>
      </c>
      <c r="D13" s="1">
        <v>930000</v>
      </c>
      <c r="E13" s="1">
        <v>903497</v>
      </c>
      <c r="F13" s="1" t="s">
        <v>178</v>
      </c>
      <c r="G13" s="1">
        <v>-66058</v>
      </c>
      <c r="H13" s="1">
        <v>-274555</v>
      </c>
      <c r="I13" s="1" t="s">
        <v>178</v>
      </c>
      <c r="J13" s="1">
        <v>34000</v>
      </c>
      <c r="K13" s="1">
        <v>26503</v>
      </c>
      <c r="L13" s="1" t="e">
        <f t="shared" si="0"/>
        <v>#VALUE!</v>
      </c>
      <c r="M13" s="12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6">
        <v>1</v>
      </c>
      <c r="D14" s="1">
        <v>930000</v>
      </c>
      <c r="E14" s="1">
        <v>903497</v>
      </c>
      <c r="F14" s="1" t="s">
        <v>178</v>
      </c>
      <c r="G14" s="1">
        <v>-62293</v>
      </c>
      <c r="H14" s="1">
        <v>-271157</v>
      </c>
      <c r="I14" s="1" t="s">
        <v>178</v>
      </c>
      <c r="J14" s="1">
        <v>34000</v>
      </c>
      <c r="K14" s="1">
        <v>26503</v>
      </c>
      <c r="L14" s="1" t="e">
        <f t="shared" si="0"/>
        <v>#VALUE!</v>
      </c>
      <c r="M14" s="12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6">
        <v>1</v>
      </c>
      <c r="D15" s="1">
        <v>930000</v>
      </c>
      <c r="E15" s="1">
        <v>903497</v>
      </c>
      <c r="F15" s="1" t="s">
        <v>178</v>
      </c>
      <c r="G15" s="1">
        <v>-34768</v>
      </c>
      <c r="H15" s="1">
        <v>-265260</v>
      </c>
      <c r="I15" s="1" t="s">
        <v>178</v>
      </c>
      <c r="J15" s="1">
        <v>34000</v>
      </c>
      <c r="K15" s="1">
        <v>26503</v>
      </c>
      <c r="L15" s="1" t="e">
        <f t="shared" si="0"/>
        <v>#VALUE!</v>
      </c>
      <c r="M15" s="12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6">
        <v>1</v>
      </c>
      <c r="D16" s="1">
        <v>930000</v>
      </c>
      <c r="E16" s="1">
        <v>903497</v>
      </c>
      <c r="F16" s="1" t="s">
        <v>178</v>
      </c>
      <c r="G16" s="1">
        <v>-36001</v>
      </c>
      <c r="H16" s="1">
        <v>-263070</v>
      </c>
      <c r="I16" s="1" t="s">
        <v>178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6">
        <v>1</v>
      </c>
      <c r="D17" s="1">
        <v>930000</v>
      </c>
      <c r="E17" s="1">
        <v>903497</v>
      </c>
      <c r="F17" s="1" t="s">
        <v>178</v>
      </c>
      <c r="G17" s="1">
        <v>-38548</v>
      </c>
      <c r="H17" s="1">
        <v>-268645</v>
      </c>
      <c r="I17" s="1" t="s">
        <v>178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6">
        <v>1</v>
      </c>
      <c r="D18" s="1">
        <v>930000</v>
      </c>
      <c r="E18" s="1">
        <v>903497</v>
      </c>
      <c r="F18" s="1" t="s">
        <v>178</v>
      </c>
      <c r="G18" s="1">
        <v>-34876</v>
      </c>
      <c r="H18" s="1">
        <v>-272024</v>
      </c>
      <c r="I18" s="1" t="s">
        <v>178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6">
        <v>1</v>
      </c>
      <c r="D19" s="1">
        <v>930000</v>
      </c>
      <c r="E19" s="1">
        <v>903497</v>
      </c>
      <c r="F19" s="1" t="s">
        <v>178</v>
      </c>
      <c r="G19" s="1">
        <v>-38011</v>
      </c>
      <c r="H19" s="1">
        <v>-270982</v>
      </c>
      <c r="I19" s="1" t="s">
        <v>178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6">
        <v>1</v>
      </c>
      <c r="D20" s="1">
        <v>930000</v>
      </c>
      <c r="E20" s="1">
        <v>903497</v>
      </c>
      <c r="F20" s="1" t="s">
        <v>178</v>
      </c>
      <c r="G20" s="1">
        <v>-34793</v>
      </c>
      <c r="H20" s="1">
        <v>-305775</v>
      </c>
      <c r="I20" s="1" t="s">
        <v>178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6">
        <v>1</v>
      </c>
      <c r="D21" s="1">
        <v>930000</v>
      </c>
      <c r="E21" s="1">
        <v>903497</v>
      </c>
      <c r="F21" s="1" t="s">
        <v>178</v>
      </c>
      <c r="G21" s="1">
        <v>-59812</v>
      </c>
      <c r="H21" s="1">
        <v>-330794</v>
      </c>
      <c r="I21" s="1" t="s">
        <v>178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6">
        <v>1</v>
      </c>
      <c r="D22" s="1">
        <v>930000</v>
      </c>
      <c r="E22" s="1">
        <v>903497</v>
      </c>
      <c r="F22" s="1" t="s">
        <v>178</v>
      </c>
      <c r="G22" s="1">
        <v>-39502</v>
      </c>
      <c r="H22" s="1">
        <v>-340486</v>
      </c>
      <c r="I22" s="1" t="s">
        <v>178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6">
        <v>1</v>
      </c>
      <c r="D23" s="1">
        <v>930000</v>
      </c>
      <c r="E23" s="1">
        <v>903497</v>
      </c>
      <c r="F23" s="1" t="s">
        <v>178</v>
      </c>
      <c r="G23" s="1">
        <v>-33316</v>
      </c>
      <c r="H23" s="1">
        <v>-339034</v>
      </c>
      <c r="I23" s="1" t="s">
        <v>178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6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6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6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27:30">
      <c r="AA27" s="4">
        <v>43676</v>
      </c>
      <c r="AB27">
        <v>-38030</v>
      </c>
      <c r="AC27">
        <v>6623</v>
      </c>
      <c r="AD27">
        <v>56950</v>
      </c>
    </row>
    <row r="28" spans="27:30">
      <c r="AA28" t="s">
        <v>179</v>
      </c>
      <c r="AB28">
        <v>-1031864</v>
      </c>
      <c r="AC28" t="e">
        <v>#VALUE!</v>
      </c>
      <c r="AD28">
        <v>-4672314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22"/>
  <sheetViews>
    <sheetView zoomScale="115" zoomScaleNormal="115" topLeftCell="C1" workbookViewId="0">
      <pane ySplit="3" topLeftCell="A16" activePane="bottomLeft" state="frozen"/>
      <selection/>
      <selection pane="bottomLeft" activeCell="I20" sqref="I20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207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207</v>
      </c>
    </row>
    <row r="3" ht="40.5" spans="1:30">
      <c r="A3" s="2" t="s">
        <v>2</v>
      </c>
      <c r="B3" s="2" t="s">
        <v>3</v>
      </c>
      <c r="C3" s="3" t="s">
        <v>198</v>
      </c>
      <c r="D3" s="3" t="s">
        <v>199</v>
      </c>
      <c r="E3" s="3" t="s">
        <v>200</v>
      </c>
      <c r="F3" s="3" t="s">
        <v>201</v>
      </c>
      <c r="G3" s="3" t="s">
        <v>202</v>
      </c>
      <c r="H3" s="3" t="s">
        <v>203</v>
      </c>
      <c r="I3" s="3" t="s">
        <v>21</v>
      </c>
      <c r="J3" s="3" t="s">
        <v>204</v>
      </c>
      <c r="K3" s="3" t="s">
        <v>205</v>
      </c>
      <c r="L3" s="3" t="s">
        <v>206</v>
      </c>
      <c r="M3" s="11" t="s">
        <v>253</v>
      </c>
      <c r="N3" s="2" t="s">
        <v>2</v>
      </c>
      <c r="O3" s="2" t="s">
        <v>3</v>
      </c>
      <c r="P3" s="2" t="s">
        <v>220</v>
      </c>
      <c r="Q3" s="9" t="s">
        <v>11</v>
      </c>
      <c r="R3" s="9" t="s">
        <v>19</v>
      </c>
      <c r="S3" s="3" t="s">
        <v>243</v>
      </c>
      <c r="T3" s="3" t="s">
        <v>249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AA3" t="s">
        <v>2</v>
      </c>
      <c r="AB3" t="s">
        <v>208</v>
      </c>
      <c r="AC3" t="s">
        <v>209</v>
      </c>
      <c r="AD3" t="s">
        <v>210</v>
      </c>
    </row>
    <row r="4" spans="1:32">
      <c r="A4" s="4">
        <v>43660</v>
      </c>
      <c r="B4" s="5">
        <v>0.702083333333333</v>
      </c>
      <c r="C4" s="6">
        <v>0.58</v>
      </c>
      <c r="D4" s="1">
        <v>1627248533</v>
      </c>
      <c r="E4" s="1">
        <v>1579853784</v>
      </c>
      <c r="F4" s="1" t="s">
        <v>178</v>
      </c>
      <c r="G4" s="1">
        <v>-116233976</v>
      </c>
      <c r="H4" s="1">
        <v>-298588781</v>
      </c>
      <c r="I4" s="1" t="s">
        <v>178</v>
      </c>
      <c r="J4" s="1">
        <v>105686000</v>
      </c>
      <c r="K4" s="1">
        <v>47394796</v>
      </c>
      <c r="L4" s="1" t="e">
        <f t="shared" ref="L4:L20" si="0">F4+G4</f>
        <v>#VALUE!</v>
      </c>
      <c r="M4" s="12"/>
      <c r="N4" s="4">
        <v>43655</v>
      </c>
      <c r="O4" s="5">
        <v>0.809722222222222</v>
      </c>
      <c r="P4" s="8">
        <v>0.58</v>
      </c>
      <c r="Q4" s="8">
        <v>0.097</v>
      </c>
      <c r="R4" s="8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177</v>
      </c>
      <c r="AF4" s="1"/>
    </row>
    <row r="5" spans="1:30">
      <c r="A5" s="4">
        <v>43661</v>
      </c>
      <c r="B5" s="5">
        <v>0.847916666666667</v>
      </c>
      <c r="C5" s="6">
        <v>0.58</v>
      </c>
      <c r="D5" s="1">
        <v>1627248533</v>
      </c>
      <c r="E5" s="1">
        <v>1579853784</v>
      </c>
      <c r="F5" s="1" t="s">
        <v>178</v>
      </c>
      <c r="G5" s="1">
        <v>-70408135</v>
      </c>
      <c r="H5" s="1">
        <v>-368996916</v>
      </c>
      <c r="I5" s="1" t="s">
        <v>178</v>
      </c>
      <c r="J5" s="1">
        <v>105686000</v>
      </c>
      <c r="K5" s="1">
        <v>47394796</v>
      </c>
      <c r="L5" s="1" t="e">
        <f t="shared" si="0"/>
        <v>#VALUE!</v>
      </c>
      <c r="M5" s="12"/>
      <c r="AA5" s="4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6">
        <v>0.58</v>
      </c>
      <c r="D6" s="1">
        <v>1627248533</v>
      </c>
      <c r="E6" s="1">
        <v>1579853784</v>
      </c>
      <c r="F6" s="1" t="s">
        <v>178</v>
      </c>
      <c r="G6" s="1">
        <v>-60533075</v>
      </c>
      <c r="H6" s="1">
        <v>-429529991</v>
      </c>
      <c r="I6" s="1" t="s">
        <v>178</v>
      </c>
      <c r="J6" s="1">
        <v>105686000</v>
      </c>
      <c r="K6" s="1">
        <v>47394796</v>
      </c>
      <c r="L6" s="1" t="e">
        <f t="shared" si="0"/>
        <v>#VALUE!</v>
      </c>
      <c r="M6" s="12"/>
      <c r="AA6" s="4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6">
        <v>0.58</v>
      </c>
      <c r="D7" s="1">
        <v>1627248533</v>
      </c>
      <c r="E7" s="1">
        <v>1579853784</v>
      </c>
      <c r="F7" s="1" t="s">
        <v>178</v>
      </c>
      <c r="G7" s="1">
        <v>-119096672</v>
      </c>
      <c r="H7" s="1">
        <v>-488093588</v>
      </c>
      <c r="I7" s="1" t="s">
        <v>178</v>
      </c>
      <c r="J7" s="1">
        <v>105686000</v>
      </c>
      <c r="K7" s="1">
        <v>47394796</v>
      </c>
      <c r="L7" s="1" t="e">
        <f t="shared" si="0"/>
        <v>#VALUE!</v>
      </c>
      <c r="M7" s="12"/>
      <c r="AA7" s="4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6">
        <v>0.58</v>
      </c>
      <c r="D8" s="1">
        <v>1627248533</v>
      </c>
      <c r="E8" s="1">
        <v>1579853784</v>
      </c>
      <c r="F8" s="1" t="s">
        <v>178</v>
      </c>
      <c r="G8" s="1">
        <v>-112308499</v>
      </c>
      <c r="H8" s="1">
        <v>-488871163</v>
      </c>
      <c r="I8" s="1" t="s">
        <v>178</v>
      </c>
      <c r="J8" s="1">
        <v>105686000</v>
      </c>
      <c r="K8" s="1">
        <v>47394796</v>
      </c>
      <c r="L8" s="1" t="e">
        <f t="shared" si="0"/>
        <v>#VALUE!</v>
      </c>
      <c r="M8" s="12"/>
      <c r="AA8" s="4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6">
        <v>0.58</v>
      </c>
      <c r="D9" s="1">
        <v>1627248533</v>
      </c>
      <c r="E9" s="1">
        <v>1579853784</v>
      </c>
      <c r="F9" s="1" t="s">
        <v>178</v>
      </c>
      <c r="G9" s="1">
        <v>-62682757</v>
      </c>
      <c r="H9" s="1">
        <v>-478239102</v>
      </c>
      <c r="I9" s="1" t="s">
        <v>178</v>
      </c>
      <c r="J9" s="1">
        <v>105686000</v>
      </c>
      <c r="K9" s="1">
        <v>47394796</v>
      </c>
      <c r="L9" s="1" t="e">
        <f t="shared" si="0"/>
        <v>#VALUE!</v>
      </c>
      <c r="M9" s="12"/>
      <c r="AA9" s="4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6">
        <v>0.58</v>
      </c>
      <c r="D10" s="1">
        <v>1627248533</v>
      </c>
      <c r="E10" s="1">
        <v>1579853784</v>
      </c>
      <c r="F10" s="1" t="s">
        <v>178</v>
      </c>
      <c r="G10" s="1">
        <v>-64906224</v>
      </c>
      <c r="H10" s="1">
        <v>-474290214</v>
      </c>
      <c r="I10" s="1" t="s">
        <v>178</v>
      </c>
      <c r="J10" s="1">
        <v>105686000</v>
      </c>
      <c r="K10" s="1">
        <v>47394796</v>
      </c>
      <c r="L10" s="1" t="e">
        <f t="shared" si="0"/>
        <v>#VALUE!</v>
      </c>
      <c r="M10" s="12"/>
      <c r="AA10" s="4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6">
        <v>0.58</v>
      </c>
      <c r="D11" s="1">
        <v>1627248533</v>
      </c>
      <c r="E11" s="1">
        <v>1579853784</v>
      </c>
      <c r="F11" s="1" t="s">
        <v>178</v>
      </c>
      <c r="G11" s="1">
        <v>-69498599</v>
      </c>
      <c r="H11" s="1">
        <v>-484341221</v>
      </c>
      <c r="I11" s="1" t="s">
        <v>178</v>
      </c>
      <c r="J11" s="1">
        <v>105686000</v>
      </c>
      <c r="K11" s="1">
        <v>47394796</v>
      </c>
      <c r="L11" s="1" t="e">
        <f t="shared" si="0"/>
        <v>#VALUE!</v>
      </c>
      <c r="M11" s="12"/>
      <c r="AA11" s="4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6">
        <v>0.58</v>
      </c>
      <c r="D12" s="1">
        <v>1627248533</v>
      </c>
      <c r="E12" s="1">
        <v>1579853784</v>
      </c>
      <c r="F12" s="1" t="s">
        <v>178</v>
      </c>
      <c r="G12" s="1">
        <v>-62877861</v>
      </c>
      <c r="H12" s="1">
        <v>-490432698</v>
      </c>
      <c r="I12" s="1" t="s">
        <v>178</v>
      </c>
      <c r="J12" s="1">
        <v>105686000</v>
      </c>
      <c r="K12" s="1">
        <v>47394796</v>
      </c>
      <c r="L12" s="1" t="e">
        <f t="shared" si="0"/>
        <v>#VALUE!</v>
      </c>
      <c r="M12" s="12"/>
      <c r="AA12" s="4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6">
        <v>0.58</v>
      </c>
      <c r="D13" s="1">
        <v>1627248533</v>
      </c>
      <c r="E13" s="1">
        <v>1579853784</v>
      </c>
      <c r="F13" s="1" t="s">
        <v>178</v>
      </c>
      <c r="G13" s="1">
        <v>-68529469</v>
      </c>
      <c r="H13" s="1">
        <v>-488554032</v>
      </c>
      <c r="I13" s="1" t="s">
        <v>178</v>
      </c>
      <c r="J13" s="1">
        <v>105686000</v>
      </c>
      <c r="K13" s="1">
        <v>47394796</v>
      </c>
      <c r="L13" s="1" t="e">
        <f t="shared" si="0"/>
        <v>#VALUE!</v>
      </c>
      <c r="M13" s="12"/>
      <c r="AA13" s="4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6">
        <v>0.58</v>
      </c>
      <c r="D14" s="1">
        <v>1627248533</v>
      </c>
      <c r="E14" s="1">
        <v>1579853784</v>
      </c>
      <c r="F14" s="1" t="s">
        <v>178</v>
      </c>
      <c r="G14" s="1">
        <v>-62728873</v>
      </c>
      <c r="H14" s="1">
        <v>-551282905</v>
      </c>
      <c r="I14" s="1" t="s">
        <v>178</v>
      </c>
      <c r="J14" s="1">
        <v>105686000</v>
      </c>
      <c r="K14" s="1">
        <v>47394796</v>
      </c>
      <c r="L14" s="1" t="e">
        <f t="shared" si="0"/>
        <v>#VALUE!</v>
      </c>
      <c r="M14" s="12"/>
      <c r="AA14" s="4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6">
        <v>0.58</v>
      </c>
      <c r="D15" s="1">
        <v>1627248533</v>
      </c>
      <c r="E15" s="1">
        <v>1579853784</v>
      </c>
      <c r="F15" s="1" t="s">
        <v>178</v>
      </c>
      <c r="G15" s="1">
        <v>-107836734</v>
      </c>
      <c r="H15" s="1">
        <v>-596390766</v>
      </c>
      <c r="I15" s="1" t="s">
        <v>178</v>
      </c>
      <c r="J15" s="1">
        <v>105686000</v>
      </c>
      <c r="K15" s="1">
        <v>47394796</v>
      </c>
      <c r="L15" s="1" t="e">
        <f t="shared" si="0"/>
        <v>#VALUE!</v>
      </c>
      <c r="M15" s="12"/>
      <c r="AA15" s="4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6">
        <v>0.58</v>
      </c>
      <c r="D16" s="1">
        <v>1627248533</v>
      </c>
      <c r="E16" s="1">
        <v>1579853784</v>
      </c>
      <c r="F16" s="1" t="s">
        <v>178</v>
      </c>
      <c r="G16" s="1">
        <v>-71219055</v>
      </c>
      <c r="H16" s="1">
        <v>-613864919</v>
      </c>
      <c r="I16" s="1" t="s">
        <v>178</v>
      </c>
      <c r="J16" s="1">
        <v>105686000</v>
      </c>
      <c r="K16" s="1">
        <v>47394796</v>
      </c>
      <c r="L16" s="1" t="e">
        <f t="shared" si="0"/>
        <v>#VALUE!</v>
      </c>
      <c r="AA16" s="4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6">
        <v>0.58</v>
      </c>
      <c r="D17" s="1">
        <v>1627248533</v>
      </c>
      <c r="E17" s="1">
        <v>1579853784</v>
      </c>
      <c r="F17" s="1" t="s">
        <v>178</v>
      </c>
      <c r="G17" s="1">
        <v>-60064827</v>
      </c>
      <c r="H17" s="1">
        <v>-611246989</v>
      </c>
      <c r="I17" s="1" t="s">
        <v>178</v>
      </c>
      <c r="J17" s="1">
        <v>105686000</v>
      </c>
      <c r="K17" s="1">
        <v>47394796</v>
      </c>
      <c r="L17" s="1" t="e">
        <f t="shared" si="0"/>
        <v>#VALUE!</v>
      </c>
      <c r="AA17" s="4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6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4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6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4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6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4">
        <v>43675</v>
      </c>
      <c r="AB20">
        <v>-108026161</v>
      </c>
      <c r="AC20">
        <v>11294064</v>
      </c>
      <c r="AD20">
        <v>-181337525</v>
      </c>
    </row>
    <row r="21" spans="27:30">
      <c r="AA21" s="4">
        <v>43676</v>
      </c>
      <c r="AB21">
        <v>-68564232</v>
      </c>
      <c r="AC21">
        <v>4848897</v>
      </c>
      <c r="AD21">
        <v>-113610767</v>
      </c>
    </row>
    <row r="22" spans="27:30">
      <c r="AA22" t="s">
        <v>179</v>
      </c>
      <c r="AB22">
        <v>-1405384429</v>
      </c>
      <c r="AC22" t="e">
        <v>#VALUE!</v>
      </c>
      <c r="AD22">
        <v>-7418938807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20"/>
  <sheetViews>
    <sheetView workbookViewId="0">
      <pane ySplit="3" topLeftCell="A15" activePane="bottomLeft" state="frozen"/>
      <selection/>
      <selection pane="bottomLeft" activeCell="H18" sqref="H18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6" width="18.25" customWidth="1"/>
    <col min="7" max="7" width="19.37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79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207</v>
      </c>
    </row>
    <row r="2" ht="279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207</v>
      </c>
    </row>
    <row r="3" ht="40.5" spans="1:30">
      <c r="A3" s="2" t="s">
        <v>2</v>
      </c>
      <c r="B3" s="2" t="s">
        <v>3</v>
      </c>
      <c r="C3" s="3" t="s">
        <v>198</v>
      </c>
      <c r="D3" s="3" t="s">
        <v>199</v>
      </c>
      <c r="E3" s="3" t="s">
        <v>200</v>
      </c>
      <c r="F3" s="3" t="s">
        <v>201</v>
      </c>
      <c r="G3" s="3" t="s">
        <v>202</v>
      </c>
      <c r="H3" s="3" t="s">
        <v>203</v>
      </c>
      <c r="I3" s="3" t="s">
        <v>21</v>
      </c>
      <c r="J3" s="3" t="s">
        <v>204</v>
      </c>
      <c r="K3" s="3" t="s">
        <v>205</v>
      </c>
      <c r="L3" s="3" t="s">
        <v>206</v>
      </c>
      <c r="M3" s="11" t="s">
        <v>254</v>
      </c>
      <c r="N3" s="2" t="s">
        <v>2</v>
      </c>
      <c r="O3" s="2" t="s">
        <v>3</v>
      </c>
      <c r="P3" s="2" t="s">
        <v>220</v>
      </c>
      <c r="Q3" s="9" t="s">
        <v>11</v>
      </c>
      <c r="R3" s="9" t="s">
        <v>19</v>
      </c>
      <c r="S3" s="3" t="s">
        <v>243</v>
      </c>
      <c r="T3" s="3" t="s">
        <v>249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AA3" t="s">
        <v>2</v>
      </c>
      <c r="AB3" t="s">
        <v>208</v>
      </c>
      <c r="AC3" t="s">
        <v>209</v>
      </c>
      <c r="AD3" t="s">
        <v>210</v>
      </c>
    </row>
    <row r="4" spans="1:32">
      <c r="A4" s="4">
        <v>43662</v>
      </c>
      <c r="B4" s="5">
        <v>0.853472222222222</v>
      </c>
      <c r="C4" s="6">
        <v>1</v>
      </c>
      <c r="D4" s="1">
        <v>2945882000</v>
      </c>
      <c r="E4" s="1">
        <v>2860080126</v>
      </c>
      <c r="F4" s="1" t="s">
        <v>178</v>
      </c>
      <c r="G4" s="1">
        <v>-109585443</v>
      </c>
      <c r="H4" s="1">
        <v>-552535554</v>
      </c>
      <c r="I4" s="1" t="s">
        <v>178</v>
      </c>
      <c r="J4" s="1">
        <v>110970000</v>
      </c>
      <c r="K4" s="1">
        <v>85801874</v>
      </c>
      <c r="L4" s="1" t="e">
        <f>F4+G4</f>
        <v>#VALUE!</v>
      </c>
      <c r="M4" s="12" t="s">
        <v>255</v>
      </c>
      <c r="N4" s="4">
        <v>43657</v>
      </c>
      <c r="O4" s="5">
        <v>0.845833333333333</v>
      </c>
      <c r="P4" s="8">
        <v>1</v>
      </c>
      <c r="Q4" s="8">
        <v>0.097</v>
      </c>
      <c r="R4" s="8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177</v>
      </c>
      <c r="AF4" s="1"/>
    </row>
    <row r="5" spans="1:30">
      <c r="A5" s="4">
        <v>43663</v>
      </c>
      <c r="B5" s="5">
        <v>0.840972222222222</v>
      </c>
      <c r="C5" s="6">
        <v>1</v>
      </c>
      <c r="D5" s="1">
        <v>2945882000</v>
      </c>
      <c r="E5" s="1">
        <v>2860080126</v>
      </c>
      <c r="F5" s="1" t="s">
        <v>178</v>
      </c>
      <c r="G5" s="1">
        <v>-215605461</v>
      </c>
      <c r="H5" s="1">
        <v>-658555572</v>
      </c>
      <c r="I5" s="1" t="s">
        <v>178</v>
      </c>
      <c r="J5" s="1">
        <v>110970000</v>
      </c>
      <c r="K5" s="1">
        <v>85801874</v>
      </c>
      <c r="L5" s="1" t="e">
        <f>F5+G5</f>
        <v>#VALUE!</v>
      </c>
      <c r="M5" s="12"/>
      <c r="AA5" s="4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6">
        <v>1</v>
      </c>
      <c r="D6" s="1">
        <v>2945882000</v>
      </c>
      <c r="E6" s="1">
        <v>2860080126</v>
      </c>
      <c r="F6" s="1" t="s">
        <v>178</v>
      </c>
      <c r="G6" s="1">
        <v>-203316561</v>
      </c>
      <c r="H6" s="1">
        <v>-755852115</v>
      </c>
      <c r="I6" s="1" t="s">
        <v>178</v>
      </c>
      <c r="J6" s="1">
        <v>110970000</v>
      </c>
      <c r="K6" s="1">
        <v>85801874</v>
      </c>
      <c r="L6" s="1" t="e">
        <f t="shared" ref="L6:L18" si="0">F6+G6</f>
        <v>#VALUE!</v>
      </c>
      <c r="M6" s="12"/>
      <c r="AA6" s="4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6">
        <v>1</v>
      </c>
      <c r="D7" s="1">
        <v>2945882000</v>
      </c>
      <c r="E7" s="1">
        <v>2860080126</v>
      </c>
      <c r="F7" s="1" t="s">
        <v>178</v>
      </c>
      <c r="G7" s="1">
        <v>-113477099</v>
      </c>
      <c r="H7" s="1">
        <v>-869329214</v>
      </c>
      <c r="I7" s="1" t="s">
        <v>178</v>
      </c>
      <c r="J7" s="1">
        <v>110970000</v>
      </c>
      <c r="K7" s="1">
        <v>85801874</v>
      </c>
      <c r="L7" s="1" t="e">
        <f t="shared" si="0"/>
        <v>#VALUE!</v>
      </c>
      <c r="M7" s="12"/>
      <c r="AA7" s="4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6">
        <v>1</v>
      </c>
      <c r="D8" s="1">
        <v>2945882000</v>
      </c>
      <c r="E8" s="1">
        <v>2860080126</v>
      </c>
      <c r="F8" s="1" t="s">
        <v>178</v>
      </c>
      <c r="G8" s="1">
        <v>-117502330</v>
      </c>
      <c r="H8" s="1">
        <v>-858626517</v>
      </c>
      <c r="I8" s="1" t="s">
        <v>178</v>
      </c>
      <c r="J8" s="1">
        <v>110970000</v>
      </c>
      <c r="K8" s="1">
        <v>85801874</v>
      </c>
      <c r="L8" s="1" t="e">
        <f t="shared" si="0"/>
        <v>#VALUE!</v>
      </c>
      <c r="M8" s="12"/>
      <c r="AA8" s="4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6">
        <v>1</v>
      </c>
      <c r="D9" s="1">
        <v>2945882000</v>
      </c>
      <c r="E9" s="1">
        <v>2860080126</v>
      </c>
      <c r="F9" s="1" t="s">
        <v>178</v>
      </c>
      <c r="G9" s="1">
        <v>-125816090</v>
      </c>
      <c r="H9" s="1">
        <v>-876822257</v>
      </c>
      <c r="I9" s="1" t="s">
        <v>178</v>
      </c>
      <c r="J9" s="1">
        <v>110970000</v>
      </c>
      <c r="K9" s="1">
        <v>85801874</v>
      </c>
      <c r="L9" s="1" t="e">
        <f t="shared" si="0"/>
        <v>#VALUE!</v>
      </c>
      <c r="M9" s="12"/>
      <c r="AA9" s="4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6">
        <v>1</v>
      </c>
      <c r="D10" s="1">
        <v>2945882000</v>
      </c>
      <c r="E10" s="1">
        <v>2860080126</v>
      </c>
      <c r="F10" s="1" t="s">
        <v>178</v>
      </c>
      <c r="G10" s="1">
        <v>-113830303</v>
      </c>
      <c r="H10" s="1">
        <v>-887849901</v>
      </c>
      <c r="I10" s="1" t="s">
        <v>178</v>
      </c>
      <c r="J10" s="1">
        <v>110970000</v>
      </c>
      <c r="K10" s="1">
        <v>85801874</v>
      </c>
      <c r="L10" s="1" t="e">
        <f t="shared" si="0"/>
        <v>#VALUE!</v>
      </c>
      <c r="M10" s="12"/>
      <c r="AA10" s="4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6">
        <v>1</v>
      </c>
      <c r="D11" s="1">
        <v>2945882000</v>
      </c>
      <c r="E11" s="1">
        <v>2860080126</v>
      </c>
      <c r="F11" s="1" t="s">
        <v>178</v>
      </c>
      <c r="G11" s="1">
        <v>-124061634</v>
      </c>
      <c r="H11" s="1">
        <v>-884448876</v>
      </c>
      <c r="I11" s="1" t="s">
        <v>178</v>
      </c>
      <c r="J11" s="1">
        <v>110970000</v>
      </c>
      <c r="K11" s="1">
        <v>85801874</v>
      </c>
      <c r="L11" s="1" t="e">
        <f t="shared" si="0"/>
        <v>#VALUE!</v>
      </c>
      <c r="M11" s="12"/>
      <c r="AA11" s="4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6">
        <v>1</v>
      </c>
      <c r="D12" s="1">
        <v>2945882000</v>
      </c>
      <c r="E12" s="1">
        <v>2860080126</v>
      </c>
      <c r="F12" s="1" t="s">
        <v>178</v>
      </c>
      <c r="G12" s="1">
        <v>-113560584</v>
      </c>
      <c r="H12" s="1">
        <v>-998009460</v>
      </c>
      <c r="I12" s="1" t="s">
        <v>178</v>
      </c>
      <c r="J12" s="1">
        <v>110970000</v>
      </c>
      <c r="K12" s="1">
        <v>85801874</v>
      </c>
      <c r="L12" s="1" t="e">
        <f t="shared" si="0"/>
        <v>#VALUE!</v>
      </c>
      <c r="M12" s="12"/>
      <c r="AA12" s="4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6">
        <v>1</v>
      </c>
      <c r="D13" s="1">
        <v>2945882000</v>
      </c>
      <c r="E13" s="1">
        <v>2860080126</v>
      </c>
      <c r="F13" s="1" t="s">
        <v>178</v>
      </c>
      <c r="G13" s="1">
        <v>-195221146</v>
      </c>
      <c r="H13" s="1">
        <v>-1079670022</v>
      </c>
      <c r="I13" s="1" t="s">
        <v>178</v>
      </c>
      <c r="J13" s="1">
        <v>110970000</v>
      </c>
      <c r="K13" s="1">
        <v>85801874</v>
      </c>
      <c r="L13" s="1" t="e">
        <f t="shared" si="0"/>
        <v>#VALUE!</v>
      </c>
      <c r="M13" s="12"/>
      <c r="AA13" s="4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6">
        <v>1</v>
      </c>
      <c r="D14" s="1">
        <v>2945882000</v>
      </c>
      <c r="E14" s="1">
        <v>2860080126</v>
      </c>
      <c r="F14" s="1" t="s">
        <v>178</v>
      </c>
      <c r="G14" s="1">
        <v>-128931984</v>
      </c>
      <c r="H14" s="1">
        <v>-1111305463</v>
      </c>
      <c r="I14" s="1" t="s">
        <v>178</v>
      </c>
      <c r="J14" s="1">
        <v>110970000</v>
      </c>
      <c r="K14" s="1">
        <v>85801874</v>
      </c>
      <c r="L14" s="1" t="e">
        <f t="shared" si="0"/>
        <v>#VALUE!</v>
      </c>
      <c r="M14" s="12"/>
      <c r="AA14" s="4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6">
        <v>1</v>
      </c>
      <c r="D15" s="1">
        <v>2945882000</v>
      </c>
      <c r="E15" s="1">
        <v>2860080126</v>
      </c>
      <c r="F15" s="1" t="s">
        <v>178</v>
      </c>
      <c r="G15" s="1">
        <v>-108737756</v>
      </c>
      <c r="H15" s="1">
        <v>-1106566120</v>
      </c>
      <c r="I15" s="1" t="s">
        <v>178</v>
      </c>
      <c r="J15" s="1">
        <v>110970000</v>
      </c>
      <c r="K15" s="1">
        <v>85801874</v>
      </c>
      <c r="L15" s="1" t="e">
        <f t="shared" si="0"/>
        <v>#VALUE!</v>
      </c>
      <c r="M15" s="12"/>
      <c r="AA15" s="4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6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4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6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4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6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4">
        <v>43675</v>
      </c>
      <c r="AB18">
        <v>-195564075</v>
      </c>
      <c r="AC18">
        <v>19864018</v>
      </c>
      <c r="AD18">
        <v>-569935973</v>
      </c>
    </row>
    <row r="19" spans="27:30">
      <c r="AA19" s="4">
        <v>43676</v>
      </c>
      <c r="AB19">
        <v>-124124568</v>
      </c>
      <c r="AC19">
        <v>8938967</v>
      </c>
      <c r="AD19">
        <v>-447166703</v>
      </c>
    </row>
    <row r="20" spans="27:30">
      <c r="AA20" t="s">
        <v>179</v>
      </c>
      <c r="AB20">
        <v>-2206339180</v>
      </c>
      <c r="AC20" t="e">
        <v>#VALUE!</v>
      </c>
      <c r="AD20">
        <v>-12369058107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0"/>
  <sheetViews>
    <sheetView zoomScale="110" zoomScaleNormal="110" workbookViewId="0">
      <pane ySplit="3" topLeftCell="A14" activePane="bottomLeft" state="frozen"/>
      <selection/>
      <selection pane="bottomLeft" activeCell="I18" sqref="I18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207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207</v>
      </c>
    </row>
    <row r="3" ht="40.5" spans="1:30">
      <c r="A3" s="2" t="s">
        <v>2</v>
      </c>
      <c r="B3" s="2" t="s">
        <v>3</v>
      </c>
      <c r="C3" s="3" t="s">
        <v>198</v>
      </c>
      <c r="D3" s="3" t="s">
        <v>199</v>
      </c>
      <c r="E3" s="3" t="s">
        <v>200</v>
      </c>
      <c r="F3" s="3" t="s">
        <v>201</v>
      </c>
      <c r="G3" s="3" t="s">
        <v>202</v>
      </c>
      <c r="H3" s="3" t="s">
        <v>203</v>
      </c>
      <c r="I3" s="3" t="s">
        <v>21</v>
      </c>
      <c r="J3" s="3" t="s">
        <v>204</v>
      </c>
      <c r="K3" s="3" t="s">
        <v>205</v>
      </c>
      <c r="L3" s="3" t="s">
        <v>206</v>
      </c>
      <c r="M3" s="11" t="s">
        <v>256</v>
      </c>
      <c r="N3" s="2" t="s">
        <v>2</v>
      </c>
      <c r="O3" s="2" t="s">
        <v>3</v>
      </c>
      <c r="P3" s="2" t="s">
        <v>220</v>
      </c>
      <c r="Q3" s="9" t="s">
        <v>11</v>
      </c>
      <c r="R3" s="9" t="s">
        <v>19</v>
      </c>
      <c r="S3" s="3" t="s">
        <v>243</v>
      </c>
      <c r="T3" s="3" t="s">
        <v>249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AA3" t="s">
        <v>2</v>
      </c>
      <c r="AB3" t="s">
        <v>208</v>
      </c>
      <c r="AC3" t="s">
        <v>209</v>
      </c>
      <c r="AD3" t="s">
        <v>210</v>
      </c>
    </row>
    <row r="4" spans="1:27">
      <c r="A4" s="4">
        <v>43662</v>
      </c>
      <c r="B4" s="5">
        <v>0.854861111111111</v>
      </c>
      <c r="C4" s="6">
        <v>1</v>
      </c>
      <c r="D4" s="1">
        <v>2805601000</v>
      </c>
      <c r="E4" s="1">
        <v>2723885835</v>
      </c>
      <c r="F4" s="1" t="s">
        <v>178</v>
      </c>
      <c r="G4" s="1">
        <v>-104367371</v>
      </c>
      <c r="H4" s="1">
        <v>-525933411</v>
      </c>
      <c r="I4" s="1" t="s">
        <v>178</v>
      </c>
      <c r="J4" s="1">
        <v>105686000</v>
      </c>
      <c r="K4" s="1">
        <v>81715165</v>
      </c>
      <c r="L4" s="1" t="e">
        <f t="shared" ref="L4:L18" si="0">F4+G4</f>
        <v>#VALUE!</v>
      </c>
      <c r="M4" s="12" t="s">
        <v>257</v>
      </c>
      <c r="N4" s="4">
        <v>43657</v>
      </c>
      <c r="O4" s="5">
        <v>0.846527777777778</v>
      </c>
      <c r="P4" s="8">
        <v>1</v>
      </c>
      <c r="Q4" s="8">
        <v>0.097</v>
      </c>
      <c r="R4" s="8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177</v>
      </c>
    </row>
    <row r="5" spans="1:30">
      <c r="A5" s="4">
        <v>43663</v>
      </c>
      <c r="B5" s="5">
        <v>0.841666666666667</v>
      </c>
      <c r="C5" s="6">
        <v>1</v>
      </c>
      <c r="D5" s="1">
        <v>2805601000</v>
      </c>
      <c r="E5" s="1">
        <v>2723885835</v>
      </c>
      <c r="F5" s="1" t="s">
        <v>178</v>
      </c>
      <c r="G5" s="1">
        <v>-205339090</v>
      </c>
      <c r="H5" s="1">
        <v>-626905130</v>
      </c>
      <c r="I5" s="1" t="s">
        <v>178</v>
      </c>
      <c r="J5" s="1">
        <v>105686000</v>
      </c>
      <c r="K5" s="1">
        <v>81715165</v>
      </c>
      <c r="L5" s="1" t="e">
        <f t="shared" si="0"/>
        <v>#VALUE!</v>
      </c>
      <c r="M5" s="12"/>
      <c r="AA5" s="4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6">
        <v>1</v>
      </c>
      <c r="D6" s="1">
        <v>2805601000</v>
      </c>
      <c r="E6" s="1">
        <v>2723885835</v>
      </c>
      <c r="F6" s="1" t="s">
        <v>178</v>
      </c>
      <c r="G6" s="1">
        <v>-193635344</v>
      </c>
      <c r="H6" s="1">
        <v>-719568755</v>
      </c>
      <c r="I6" s="1" t="s">
        <v>178</v>
      </c>
      <c r="J6" s="1">
        <v>105686000</v>
      </c>
      <c r="K6" s="1">
        <v>81715165</v>
      </c>
      <c r="L6" s="1" t="e">
        <f t="shared" si="0"/>
        <v>#VALUE!</v>
      </c>
      <c r="M6" s="12"/>
      <c r="AA6" s="4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6">
        <v>1</v>
      </c>
      <c r="D7" s="1">
        <v>2805601000</v>
      </c>
      <c r="E7" s="1">
        <v>2723885835</v>
      </c>
      <c r="F7" s="1" t="s">
        <v>178</v>
      </c>
      <c r="G7" s="1">
        <v>-108074943</v>
      </c>
      <c r="H7" s="1">
        <v>-827643698</v>
      </c>
      <c r="I7" s="1" t="s">
        <v>178</v>
      </c>
      <c r="J7" s="1">
        <v>105686000</v>
      </c>
      <c r="K7" s="1">
        <v>81715165</v>
      </c>
      <c r="L7" s="1" t="e">
        <f t="shared" si="0"/>
        <v>#VALUE!</v>
      </c>
      <c r="M7" s="12"/>
      <c r="AA7" s="4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6">
        <v>1</v>
      </c>
      <c r="D8" s="1">
        <v>2805601000</v>
      </c>
      <c r="E8" s="1">
        <v>2723885835</v>
      </c>
      <c r="F8" s="1" t="s">
        <v>178</v>
      </c>
      <c r="G8" s="1">
        <v>-111908507</v>
      </c>
      <c r="H8" s="1">
        <v>-817742975</v>
      </c>
      <c r="I8" s="1" t="s">
        <v>178</v>
      </c>
      <c r="J8" s="1">
        <v>105686000</v>
      </c>
      <c r="K8" s="1">
        <v>81715165</v>
      </c>
      <c r="L8" s="1" t="e">
        <f t="shared" si="0"/>
        <v>#VALUE!</v>
      </c>
      <c r="M8" s="12"/>
      <c r="AA8" s="4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6">
        <v>1</v>
      </c>
      <c r="D9" s="1">
        <v>2805601000</v>
      </c>
      <c r="E9" s="1">
        <v>2723885835</v>
      </c>
      <c r="F9" s="1" t="s">
        <v>178</v>
      </c>
      <c r="G9" s="1">
        <v>-119825172</v>
      </c>
      <c r="H9" s="1">
        <v>-835072299</v>
      </c>
      <c r="I9" s="1" t="s">
        <v>178</v>
      </c>
      <c r="J9" s="1">
        <v>105686000</v>
      </c>
      <c r="K9" s="1">
        <v>81715165</v>
      </c>
      <c r="L9" s="1" t="e">
        <f t="shared" si="0"/>
        <v>#VALUE!</v>
      </c>
      <c r="M9" s="12"/>
      <c r="AA9" s="4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6">
        <v>1</v>
      </c>
      <c r="D10" s="1">
        <v>2805601000</v>
      </c>
      <c r="E10" s="1">
        <v>2723885835</v>
      </c>
      <c r="F10" s="1" t="s">
        <v>178</v>
      </c>
      <c r="G10" s="1">
        <v>-108411328</v>
      </c>
      <c r="H10" s="1">
        <v>-845576068</v>
      </c>
      <c r="I10" s="1" t="s">
        <v>178</v>
      </c>
      <c r="J10" s="1">
        <v>105686000</v>
      </c>
      <c r="K10" s="1">
        <v>81715165</v>
      </c>
      <c r="L10" s="1" t="e">
        <f t="shared" si="0"/>
        <v>#VALUE!</v>
      </c>
      <c r="M10" s="12"/>
      <c r="AA10" s="4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6">
        <v>1</v>
      </c>
      <c r="D11" s="1">
        <v>2805601000</v>
      </c>
      <c r="E11" s="1">
        <v>2723885835</v>
      </c>
      <c r="F11" s="1" t="s">
        <v>178</v>
      </c>
      <c r="G11" s="1">
        <v>-118154256</v>
      </c>
      <c r="H11" s="1">
        <v>-842336987</v>
      </c>
      <c r="I11" s="1" t="s">
        <v>178</v>
      </c>
      <c r="J11" s="1">
        <v>105686000</v>
      </c>
      <c r="K11" s="1">
        <v>81715165</v>
      </c>
      <c r="L11" s="1" t="e">
        <f t="shared" si="0"/>
        <v>#VALUE!</v>
      </c>
      <c r="M11" s="12"/>
      <c r="AA11" s="4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6">
        <v>1</v>
      </c>
      <c r="D12" s="1">
        <v>2805601000</v>
      </c>
      <c r="E12" s="1">
        <v>2723885835</v>
      </c>
      <c r="F12" s="1" t="s">
        <v>178</v>
      </c>
      <c r="G12" s="1">
        <v>-108153229</v>
      </c>
      <c r="H12" s="1">
        <v>-950490216</v>
      </c>
      <c r="I12" s="1" t="s">
        <v>178</v>
      </c>
      <c r="J12" s="1">
        <v>105686000</v>
      </c>
      <c r="K12" s="1">
        <v>81715165</v>
      </c>
      <c r="L12" s="1" t="e">
        <f t="shared" si="0"/>
        <v>#VALUE!</v>
      </c>
      <c r="M12" s="12"/>
      <c r="AA12" s="4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6">
        <v>1</v>
      </c>
      <c r="D13" s="1">
        <v>2805601000</v>
      </c>
      <c r="E13" s="1">
        <v>2723885835</v>
      </c>
      <c r="F13" s="1" t="s">
        <v>178</v>
      </c>
      <c r="G13" s="1">
        <v>-185925403</v>
      </c>
      <c r="H13" s="1">
        <v>-1028262390</v>
      </c>
      <c r="I13" s="1" t="s">
        <v>178</v>
      </c>
      <c r="J13" s="1">
        <v>105686000</v>
      </c>
      <c r="K13" s="1">
        <v>81715165</v>
      </c>
      <c r="L13" s="1" t="e">
        <f t="shared" si="0"/>
        <v>#VALUE!</v>
      </c>
      <c r="M13" s="12"/>
      <c r="AA13" s="4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6">
        <v>1</v>
      </c>
      <c r="D14" s="1">
        <v>2805601000</v>
      </c>
      <c r="E14" s="1">
        <v>2723885835</v>
      </c>
      <c r="F14" s="1" t="s">
        <v>178</v>
      </c>
      <c r="G14" s="1">
        <v>-122792698</v>
      </c>
      <c r="H14" s="1">
        <v>-1058391463</v>
      </c>
      <c r="I14" s="1" t="s">
        <v>178</v>
      </c>
      <c r="J14" s="1">
        <v>105686000</v>
      </c>
      <c r="K14" s="1">
        <v>81715165</v>
      </c>
      <c r="L14" s="1" t="e">
        <f t="shared" si="0"/>
        <v>#VALUE!</v>
      </c>
      <c r="M14" s="12"/>
      <c r="AA14" s="4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6">
        <v>1</v>
      </c>
      <c r="D15" s="1">
        <v>2805601000</v>
      </c>
      <c r="E15" s="1">
        <v>2723885835</v>
      </c>
      <c r="F15" s="1" t="s">
        <v>178</v>
      </c>
      <c r="G15" s="1">
        <v>-103560047</v>
      </c>
      <c r="H15" s="1">
        <v>-1053876567</v>
      </c>
      <c r="I15" s="1" t="s">
        <v>178</v>
      </c>
      <c r="J15" s="1">
        <v>105686000</v>
      </c>
      <c r="K15" s="1">
        <v>81715165</v>
      </c>
      <c r="L15" s="1" t="e">
        <f t="shared" si="0"/>
        <v>#VALUE!</v>
      </c>
      <c r="M15" s="12"/>
      <c r="AA15" s="4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6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4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6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4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6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4">
        <v>43675</v>
      </c>
      <c r="AB18">
        <v>-186252003</v>
      </c>
      <c r="AC18">
        <v>20422761</v>
      </c>
      <c r="AD18">
        <v>-527128713</v>
      </c>
    </row>
    <row r="19" spans="27:30">
      <c r="AA19" s="4">
        <v>43676</v>
      </c>
      <c r="AB19">
        <v>-118214194</v>
      </c>
      <c r="AC19">
        <v>6819891</v>
      </c>
      <c r="AD19">
        <v>-411897494</v>
      </c>
    </row>
    <row r="20" spans="27:30">
      <c r="AA20" t="s">
        <v>179</v>
      </c>
      <c r="AB20">
        <v>-2101284758</v>
      </c>
      <c r="AC20" t="e">
        <v>#VALUE!</v>
      </c>
      <c r="AD20">
        <v>-11733691744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24"/>
  <sheetViews>
    <sheetView zoomScale="115" zoomScaleNormal="115" workbookViewId="0">
      <pane ySplit="3" topLeftCell="A17" activePane="bottomLeft" state="frozen"/>
      <selection/>
      <selection pane="bottomLeft" activeCell="F20" sqref="F20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22" customHeight="1" spans="4:13">
      <c r="D1" s="1"/>
      <c r="E1" s="1"/>
      <c r="F1" s="1"/>
      <c r="I1" s="1"/>
      <c r="J1" s="1"/>
      <c r="K1" s="1"/>
      <c r="L1" s="1"/>
      <c r="M1" s="7" t="s">
        <v>207</v>
      </c>
    </row>
    <row r="2" ht="222" customHeight="1" spans="4:13">
      <c r="D2" s="1"/>
      <c r="E2" s="1"/>
      <c r="F2" s="1"/>
      <c r="I2" s="1"/>
      <c r="J2" s="1"/>
      <c r="K2" s="1"/>
      <c r="L2" s="1"/>
      <c r="M2" s="7" t="s">
        <v>207</v>
      </c>
    </row>
    <row r="3" ht="40.5" spans="1:30">
      <c r="A3" s="2" t="s">
        <v>2</v>
      </c>
      <c r="B3" s="2" t="s">
        <v>3</v>
      </c>
      <c r="C3" s="3" t="s">
        <v>198</v>
      </c>
      <c r="D3" s="3" t="s">
        <v>199</v>
      </c>
      <c r="E3" s="3" t="s">
        <v>200</v>
      </c>
      <c r="F3" s="3" t="s">
        <v>201</v>
      </c>
      <c r="G3" s="3" t="s">
        <v>202</v>
      </c>
      <c r="H3" s="3" t="s">
        <v>203</v>
      </c>
      <c r="I3" s="3" t="s">
        <v>21</v>
      </c>
      <c r="J3" s="3" t="s">
        <v>204</v>
      </c>
      <c r="K3" s="3" t="s">
        <v>205</v>
      </c>
      <c r="L3" s="3" t="s">
        <v>206</v>
      </c>
      <c r="M3" s="11" t="s">
        <v>258</v>
      </c>
      <c r="N3" s="2" t="s">
        <v>2</v>
      </c>
      <c r="O3" s="2" t="s">
        <v>3</v>
      </c>
      <c r="P3" s="2" t="s">
        <v>220</v>
      </c>
      <c r="Q3" s="9" t="s">
        <v>11</v>
      </c>
      <c r="R3" s="9" t="s">
        <v>19</v>
      </c>
      <c r="S3" s="3" t="s">
        <v>243</v>
      </c>
      <c r="T3" s="3" t="s">
        <v>249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AA3" t="s">
        <v>2</v>
      </c>
      <c r="AB3" t="s">
        <v>208</v>
      </c>
      <c r="AC3" t="s">
        <v>209</v>
      </c>
      <c r="AD3" t="s">
        <v>210</v>
      </c>
    </row>
    <row r="4" spans="1:27">
      <c r="A4" s="4">
        <v>43658</v>
      </c>
      <c r="B4" s="5">
        <v>0.836111111111111</v>
      </c>
      <c r="C4" s="6">
        <v>1</v>
      </c>
      <c r="D4" s="1">
        <v>1034000</v>
      </c>
      <c r="E4" s="1">
        <v>4037</v>
      </c>
      <c r="F4" s="1" t="s">
        <v>178</v>
      </c>
      <c r="G4" s="1">
        <v>-35278</v>
      </c>
      <c r="H4" s="1">
        <v>-35278</v>
      </c>
      <c r="I4" s="1" t="s">
        <v>178</v>
      </c>
      <c r="J4" s="1">
        <v>38000</v>
      </c>
      <c r="K4" s="1">
        <v>29963</v>
      </c>
      <c r="L4" s="1" t="e">
        <f t="shared" ref="L4:L22" si="0">F4+G4</f>
        <v>#VALUE!</v>
      </c>
      <c r="M4" s="12" t="s">
        <v>259</v>
      </c>
      <c r="N4" s="4">
        <v>43657</v>
      </c>
      <c r="O4" s="5">
        <v>0.857638888888889</v>
      </c>
      <c r="P4" s="8">
        <v>1</v>
      </c>
      <c r="Q4" s="8">
        <v>0.097</v>
      </c>
      <c r="R4" s="8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177</v>
      </c>
    </row>
    <row r="5" spans="1:30">
      <c r="A5" s="4">
        <v>43659</v>
      </c>
      <c r="B5" s="5">
        <v>0.84375</v>
      </c>
      <c r="C5" s="6">
        <v>1</v>
      </c>
      <c r="D5" s="1">
        <v>1034000</v>
      </c>
      <c r="E5" s="1">
        <v>4037</v>
      </c>
      <c r="F5" s="1" t="s">
        <v>178</v>
      </c>
      <c r="G5" s="1">
        <v>-49132</v>
      </c>
      <c r="H5" s="1">
        <v>-72130</v>
      </c>
      <c r="I5" s="1" t="s">
        <v>178</v>
      </c>
      <c r="J5" s="1">
        <v>38000</v>
      </c>
      <c r="K5" s="1">
        <v>29963</v>
      </c>
      <c r="L5" s="1" t="e">
        <f t="shared" si="0"/>
        <v>#VALUE!</v>
      </c>
      <c r="M5" s="12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6">
        <v>1</v>
      </c>
      <c r="D6" s="1">
        <v>1034000</v>
      </c>
      <c r="E6" s="1">
        <v>4037</v>
      </c>
      <c r="F6" s="1" t="s">
        <v>178</v>
      </c>
      <c r="G6" s="1">
        <v>-72055</v>
      </c>
      <c r="H6" s="1">
        <v>-107333</v>
      </c>
      <c r="I6" s="1" t="s">
        <v>178</v>
      </c>
      <c r="J6" s="1">
        <v>38000</v>
      </c>
      <c r="K6" s="1">
        <v>29963</v>
      </c>
      <c r="L6" s="1" t="e">
        <f t="shared" si="0"/>
        <v>#VALUE!</v>
      </c>
      <c r="M6" s="12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6">
        <v>1</v>
      </c>
      <c r="D7" s="1">
        <v>1034000</v>
      </c>
      <c r="E7" s="1">
        <v>4037</v>
      </c>
      <c r="F7" s="1" t="s">
        <v>178</v>
      </c>
      <c r="G7" s="1">
        <v>-43647</v>
      </c>
      <c r="H7" s="1">
        <v>-150980</v>
      </c>
      <c r="I7" s="1" t="s">
        <v>178</v>
      </c>
      <c r="J7" s="1">
        <v>38000</v>
      </c>
      <c r="K7" s="1">
        <v>29963</v>
      </c>
      <c r="L7" s="1" t="e">
        <f t="shared" si="0"/>
        <v>#VALUE!</v>
      </c>
      <c r="M7" s="12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6">
        <v>1</v>
      </c>
      <c r="D8" s="1">
        <v>1034000</v>
      </c>
      <c r="E8" s="1">
        <v>4037</v>
      </c>
      <c r="F8" s="1" t="s">
        <v>178</v>
      </c>
      <c r="G8" s="1">
        <v>-37525</v>
      </c>
      <c r="H8" s="1">
        <v>-188505</v>
      </c>
      <c r="I8" s="1" t="s">
        <v>178</v>
      </c>
      <c r="J8" s="1">
        <v>38000</v>
      </c>
      <c r="K8" s="1">
        <v>29963</v>
      </c>
      <c r="L8" s="1" t="e">
        <f t="shared" si="0"/>
        <v>#VALUE!</v>
      </c>
      <c r="M8" s="12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6">
        <v>1</v>
      </c>
      <c r="D9" s="1">
        <v>1034000</v>
      </c>
      <c r="E9" s="1">
        <v>4037</v>
      </c>
      <c r="F9" s="1" t="s">
        <v>178</v>
      </c>
      <c r="G9" s="1">
        <v>-73829</v>
      </c>
      <c r="H9" s="1">
        <v>-224809</v>
      </c>
      <c r="I9" s="1" t="s">
        <v>178</v>
      </c>
      <c r="J9" s="1">
        <v>38000</v>
      </c>
      <c r="K9" s="1">
        <v>29963</v>
      </c>
      <c r="L9" s="1" t="e">
        <f t="shared" si="0"/>
        <v>#VALUE!</v>
      </c>
      <c r="M9" s="12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6">
        <v>1</v>
      </c>
      <c r="D10" s="1">
        <v>1034000</v>
      </c>
      <c r="E10" s="1">
        <v>4037</v>
      </c>
      <c r="F10" s="1" t="s">
        <v>178</v>
      </c>
      <c r="G10" s="1">
        <v>-69621</v>
      </c>
      <c r="H10" s="1">
        <v>-258126</v>
      </c>
      <c r="I10" s="1" t="s">
        <v>178</v>
      </c>
      <c r="J10" s="1">
        <v>38000</v>
      </c>
      <c r="K10" s="1">
        <v>29963</v>
      </c>
      <c r="L10" s="1" t="e">
        <f t="shared" si="0"/>
        <v>#VALUE!</v>
      </c>
      <c r="M10" s="12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6">
        <v>1</v>
      </c>
      <c r="D11" s="1">
        <v>1034000</v>
      </c>
      <c r="E11" s="1">
        <v>4037</v>
      </c>
      <c r="F11" s="1" t="s">
        <v>178</v>
      </c>
      <c r="G11" s="1">
        <v>-38858</v>
      </c>
      <c r="H11" s="1">
        <v>-296984</v>
      </c>
      <c r="I11" s="1" t="s">
        <v>178</v>
      </c>
      <c r="J11" s="1">
        <v>38000</v>
      </c>
      <c r="K11" s="1">
        <v>29963</v>
      </c>
      <c r="L11" s="1" t="e">
        <f t="shared" si="0"/>
        <v>#VALUE!</v>
      </c>
      <c r="M11" s="12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6">
        <v>1</v>
      </c>
      <c r="D12" s="1">
        <v>1034000</v>
      </c>
      <c r="E12" s="1">
        <v>4037</v>
      </c>
      <c r="F12" s="1" t="s">
        <v>178</v>
      </c>
      <c r="G12" s="1">
        <v>-40236</v>
      </c>
      <c r="H12" s="1">
        <v>-294018</v>
      </c>
      <c r="I12" s="1" t="s">
        <v>178</v>
      </c>
      <c r="J12" s="1">
        <v>38000</v>
      </c>
      <c r="K12" s="1">
        <v>29963</v>
      </c>
      <c r="L12" s="1" t="e">
        <f t="shared" si="0"/>
        <v>#VALUE!</v>
      </c>
      <c r="M12" s="12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6">
        <v>1</v>
      </c>
      <c r="D13" s="1">
        <v>1034000</v>
      </c>
      <c r="E13" s="1">
        <v>4037</v>
      </c>
      <c r="F13" s="1" t="s">
        <v>178</v>
      </c>
      <c r="G13" s="1">
        <v>-43083</v>
      </c>
      <c r="H13" s="1">
        <v>-300249</v>
      </c>
      <c r="I13" s="1" t="s">
        <v>178</v>
      </c>
      <c r="J13" s="1">
        <v>38000</v>
      </c>
      <c r="K13" s="1">
        <v>29963</v>
      </c>
      <c r="L13" s="1" t="e">
        <f t="shared" si="0"/>
        <v>#VALUE!</v>
      </c>
      <c r="M13" s="12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6">
        <v>1</v>
      </c>
      <c r="D14" s="1">
        <v>1034000</v>
      </c>
      <c r="E14" s="1">
        <v>4037</v>
      </c>
      <c r="F14" s="1" t="s">
        <v>178</v>
      </c>
      <c r="G14" s="1">
        <v>-38979</v>
      </c>
      <c r="H14" s="1">
        <v>-304025</v>
      </c>
      <c r="I14" s="1" t="s">
        <v>178</v>
      </c>
      <c r="J14" s="1">
        <v>38000</v>
      </c>
      <c r="K14" s="1">
        <v>29963</v>
      </c>
      <c r="L14" s="1" t="e">
        <f t="shared" si="0"/>
        <v>#VALUE!</v>
      </c>
      <c r="M14" s="12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6">
        <v>1</v>
      </c>
      <c r="D15" s="1">
        <v>1034000</v>
      </c>
      <c r="E15" s="1">
        <v>4037</v>
      </c>
      <c r="F15" s="1" t="s">
        <v>178</v>
      </c>
      <c r="G15" s="1">
        <v>-42483</v>
      </c>
      <c r="H15" s="1">
        <v>-302861</v>
      </c>
      <c r="I15" s="1" t="s">
        <v>178</v>
      </c>
      <c r="J15" s="1">
        <v>38000</v>
      </c>
      <c r="K15" s="1">
        <v>29963</v>
      </c>
      <c r="L15" s="1" t="e">
        <f t="shared" si="0"/>
        <v>#VALUE!</v>
      </c>
      <c r="M15" s="12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6">
        <v>1</v>
      </c>
      <c r="D16" s="1">
        <v>1034000</v>
      </c>
      <c r="E16" s="1">
        <v>4037</v>
      </c>
      <c r="F16" s="1" t="s">
        <v>178</v>
      </c>
      <c r="G16" s="1">
        <v>-38887</v>
      </c>
      <c r="H16" s="1">
        <v>-341748</v>
      </c>
      <c r="I16" s="1" t="s">
        <v>178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6">
        <v>1</v>
      </c>
      <c r="D17" s="1">
        <v>1034000</v>
      </c>
      <c r="E17" s="1">
        <v>4037</v>
      </c>
      <c r="F17" s="1" t="s">
        <v>178</v>
      </c>
      <c r="G17" s="1">
        <v>-66850</v>
      </c>
      <c r="H17" s="1">
        <v>-369711</v>
      </c>
      <c r="I17" s="1" t="s">
        <v>178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6">
        <v>1</v>
      </c>
      <c r="D18" s="1">
        <v>1034000</v>
      </c>
      <c r="E18" s="1">
        <v>4037</v>
      </c>
      <c r="F18" s="1" t="s">
        <v>178</v>
      </c>
      <c r="G18" s="1">
        <v>-44150</v>
      </c>
      <c r="H18" s="1">
        <v>-380544</v>
      </c>
      <c r="I18" s="1" t="s">
        <v>178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6">
        <v>1</v>
      </c>
      <c r="D19" s="1">
        <v>1034000</v>
      </c>
      <c r="E19" s="1">
        <v>4037</v>
      </c>
      <c r="F19" s="1" t="s">
        <v>178</v>
      </c>
      <c r="G19" s="1">
        <v>-37235</v>
      </c>
      <c r="H19" s="1">
        <v>-378921</v>
      </c>
      <c r="I19" s="1" t="s">
        <v>178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6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6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6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27:30">
      <c r="AA23" s="4">
        <v>43676</v>
      </c>
      <c r="AB23">
        <v>-42504</v>
      </c>
      <c r="AC23">
        <v>3740</v>
      </c>
      <c r="AD23">
        <v>37211</v>
      </c>
    </row>
    <row r="24" spans="27:30">
      <c r="AA24" t="s">
        <v>179</v>
      </c>
      <c r="AB24">
        <v>-955627</v>
      </c>
      <c r="AC24" t="e">
        <v>#VALUE!</v>
      </c>
      <c r="AD24">
        <v>-4023827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"/>
  <sheetViews>
    <sheetView zoomScale="115" zoomScaleNormal="115" workbookViewId="0">
      <pane ySplit="3" topLeftCell="A11" activePane="bottomLeft" state="frozen"/>
      <selection/>
      <selection pane="bottomLeft" activeCell="I17" sqref="I17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207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207</v>
      </c>
    </row>
    <row r="3" ht="40.5" spans="1:30">
      <c r="A3" s="2" t="s">
        <v>2</v>
      </c>
      <c r="B3" s="2" t="s">
        <v>3</v>
      </c>
      <c r="C3" s="3" t="s">
        <v>198</v>
      </c>
      <c r="D3" s="3" t="s">
        <v>199</v>
      </c>
      <c r="E3" s="3" t="s">
        <v>200</v>
      </c>
      <c r="F3" s="3" t="s">
        <v>201</v>
      </c>
      <c r="G3" s="3" t="s">
        <v>202</v>
      </c>
      <c r="H3" s="3" t="s">
        <v>203</v>
      </c>
      <c r="I3" s="3" t="s">
        <v>21</v>
      </c>
      <c r="J3" s="3" t="s">
        <v>204</v>
      </c>
      <c r="K3" s="3" t="s">
        <v>205</v>
      </c>
      <c r="L3" s="3" t="s">
        <v>206</v>
      </c>
      <c r="M3" s="11" t="s">
        <v>116</v>
      </c>
      <c r="N3" s="2" t="s">
        <v>2</v>
      </c>
      <c r="O3" s="2" t="s">
        <v>3</v>
      </c>
      <c r="P3" s="2" t="s">
        <v>220</v>
      </c>
      <c r="Q3" s="9" t="s">
        <v>11</v>
      </c>
      <c r="R3" s="9" t="s">
        <v>19</v>
      </c>
      <c r="S3" s="3" t="s">
        <v>243</v>
      </c>
      <c r="T3" s="3" t="s">
        <v>249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AA3" t="s">
        <v>2</v>
      </c>
      <c r="AB3" t="s">
        <v>208</v>
      </c>
      <c r="AC3" t="s">
        <v>209</v>
      </c>
      <c r="AD3" t="s">
        <v>210</v>
      </c>
    </row>
    <row r="4" spans="1:27">
      <c r="A4" s="4">
        <v>43662</v>
      </c>
      <c r="B4" s="5">
        <v>0.85625</v>
      </c>
      <c r="C4" s="6">
        <v>1</v>
      </c>
      <c r="D4" s="1">
        <v>919430000</v>
      </c>
      <c r="E4" s="1">
        <v>892651100</v>
      </c>
      <c r="F4" s="1" t="s">
        <v>178</v>
      </c>
      <c r="G4" s="1">
        <v>-34201876</v>
      </c>
      <c r="H4" s="1">
        <v>-139211842</v>
      </c>
      <c r="I4" s="1" t="s">
        <v>178</v>
      </c>
      <c r="J4" s="1">
        <v>34634000</v>
      </c>
      <c r="K4" s="1">
        <v>26778900</v>
      </c>
      <c r="L4" s="1" t="e">
        <f t="shared" ref="L4:L17" si="0">F4+G4</f>
        <v>#VALUE!</v>
      </c>
      <c r="M4" s="12" t="s">
        <v>260</v>
      </c>
      <c r="N4" s="4">
        <v>43658</v>
      </c>
      <c r="O4" s="5">
        <v>0.798611111111111</v>
      </c>
      <c r="P4" s="8">
        <v>1</v>
      </c>
      <c r="Q4" s="8">
        <v>0.097</v>
      </c>
      <c r="R4" s="8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177</v>
      </c>
    </row>
    <row r="5" spans="1:30">
      <c r="A5" s="4">
        <v>43663</v>
      </c>
      <c r="B5" s="5">
        <v>0.842361111111111</v>
      </c>
      <c r="C5" s="6">
        <v>1</v>
      </c>
      <c r="D5" s="1">
        <v>919430000</v>
      </c>
      <c r="E5" s="1">
        <v>892651100</v>
      </c>
      <c r="F5" s="1" t="s">
        <v>178</v>
      </c>
      <c r="G5" s="1">
        <v>-67290975</v>
      </c>
      <c r="H5" s="1">
        <v>-172300941</v>
      </c>
      <c r="I5" s="1" t="s">
        <v>178</v>
      </c>
      <c r="J5" s="1">
        <v>34634000</v>
      </c>
      <c r="K5" s="1">
        <v>26778900</v>
      </c>
      <c r="L5" s="1" t="e">
        <f t="shared" si="0"/>
        <v>#VALUE!</v>
      </c>
      <c r="M5" s="12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6">
        <v>1</v>
      </c>
      <c r="D6" s="1">
        <v>919430000</v>
      </c>
      <c r="E6" s="1">
        <v>892651100</v>
      </c>
      <c r="F6" s="1" t="s">
        <v>178</v>
      </c>
      <c r="G6" s="1">
        <v>-63455580</v>
      </c>
      <c r="H6" s="1">
        <v>-202667422</v>
      </c>
      <c r="I6" s="1" t="s">
        <v>178</v>
      </c>
      <c r="J6" s="1">
        <v>34634000</v>
      </c>
      <c r="K6" s="1">
        <v>26778900</v>
      </c>
      <c r="L6" s="1" t="e">
        <f t="shared" si="0"/>
        <v>#VALUE!</v>
      </c>
      <c r="M6" s="12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6">
        <v>1</v>
      </c>
      <c r="D7" s="1">
        <v>919430000</v>
      </c>
      <c r="E7" s="1">
        <v>892651100</v>
      </c>
      <c r="F7" s="1" t="s">
        <v>178</v>
      </c>
      <c r="G7" s="1">
        <v>-35416872</v>
      </c>
      <c r="H7" s="1">
        <v>-238084294</v>
      </c>
      <c r="I7" s="1" t="s">
        <v>178</v>
      </c>
      <c r="J7" s="1">
        <v>34634000</v>
      </c>
      <c r="K7" s="1">
        <v>26778900</v>
      </c>
      <c r="L7" s="1" t="e">
        <f t="shared" si="0"/>
        <v>#VALUE!</v>
      </c>
      <c r="M7" s="12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6">
        <v>1</v>
      </c>
      <c r="D8" s="1">
        <v>919430000</v>
      </c>
      <c r="E8" s="1">
        <v>892651100</v>
      </c>
      <c r="F8" s="1" t="s">
        <v>178</v>
      </c>
      <c r="G8" s="1">
        <v>-36673156</v>
      </c>
      <c r="H8" s="1">
        <v>-267534818</v>
      </c>
      <c r="I8" s="1" t="s">
        <v>178</v>
      </c>
      <c r="J8" s="1">
        <v>34634000</v>
      </c>
      <c r="K8" s="1">
        <v>26778900</v>
      </c>
      <c r="L8" s="1" t="e">
        <f t="shared" si="0"/>
        <v>#VALUE!</v>
      </c>
      <c r="M8" s="12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6">
        <v>1</v>
      </c>
      <c r="D9" s="1">
        <v>919430000</v>
      </c>
      <c r="E9" s="1">
        <v>892651100</v>
      </c>
      <c r="F9" s="1" t="s">
        <v>178</v>
      </c>
      <c r="G9" s="1">
        <v>-39267500</v>
      </c>
      <c r="H9" s="1">
        <v>-273658703</v>
      </c>
      <c r="I9" s="1" t="s">
        <v>178</v>
      </c>
      <c r="J9" s="1">
        <v>34634000</v>
      </c>
      <c r="K9" s="1">
        <v>26778900</v>
      </c>
      <c r="L9" s="1" t="e">
        <f t="shared" si="0"/>
        <v>#VALUE!</v>
      </c>
      <c r="M9" s="12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6">
        <v>1</v>
      </c>
      <c r="D10" s="1">
        <v>919430000</v>
      </c>
      <c r="E10" s="1">
        <v>892651100</v>
      </c>
      <c r="F10" s="1" t="s">
        <v>178</v>
      </c>
      <c r="G10" s="1">
        <v>-35527108</v>
      </c>
      <c r="H10" s="1">
        <v>-277100858</v>
      </c>
      <c r="I10" s="1" t="s">
        <v>178</v>
      </c>
      <c r="J10" s="1">
        <v>34634000</v>
      </c>
      <c r="K10" s="1">
        <v>26778900</v>
      </c>
      <c r="L10" s="1" t="e">
        <f t="shared" si="0"/>
        <v>#VALUE!</v>
      </c>
      <c r="M10" s="12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6">
        <v>1</v>
      </c>
      <c r="D11" s="1">
        <v>919430000</v>
      </c>
      <c r="E11" s="1">
        <v>892651100</v>
      </c>
      <c r="F11" s="1" t="s">
        <v>178</v>
      </c>
      <c r="G11" s="1">
        <v>-38719930</v>
      </c>
      <c r="H11" s="1">
        <v>-276039390</v>
      </c>
      <c r="I11" s="1" t="s">
        <v>178</v>
      </c>
      <c r="J11" s="1">
        <v>34634000</v>
      </c>
      <c r="K11" s="1">
        <v>26778900</v>
      </c>
      <c r="L11" s="1" t="e">
        <f t="shared" si="0"/>
        <v>#VALUE!</v>
      </c>
      <c r="M11" s="12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6">
        <v>1</v>
      </c>
      <c r="D12" s="1">
        <v>919430000</v>
      </c>
      <c r="E12" s="1">
        <v>892651100</v>
      </c>
      <c r="F12" s="1" t="s">
        <v>178</v>
      </c>
      <c r="G12" s="1">
        <v>-60928982</v>
      </c>
      <c r="H12" s="1">
        <v>-336968372</v>
      </c>
      <c r="I12" s="1" t="s">
        <v>178</v>
      </c>
      <c r="J12" s="1">
        <v>34634000</v>
      </c>
      <c r="K12" s="1">
        <v>26778900</v>
      </c>
      <c r="L12" s="1" t="e">
        <f t="shared" si="0"/>
        <v>#VALUE!</v>
      </c>
      <c r="M12" s="12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6">
        <v>1</v>
      </c>
      <c r="D13" s="1">
        <v>919430000</v>
      </c>
      <c r="E13" s="1">
        <v>892651100</v>
      </c>
      <c r="F13" s="1" t="s">
        <v>178</v>
      </c>
      <c r="G13" s="1">
        <v>-40239977</v>
      </c>
      <c r="H13" s="1">
        <v>-346841868</v>
      </c>
      <c r="I13" s="1" t="s">
        <v>178</v>
      </c>
      <c r="J13" s="1">
        <v>34634000</v>
      </c>
      <c r="K13" s="1">
        <v>26778900</v>
      </c>
      <c r="L13" s="1" t="e">
        <f t="shared" si="0"/>
        <v>#VALUE!</v>
      </c>
      <c r="M13" s="12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6">
        <v>1</v>
      </c>
      <c r="D14" s="1">
        <v>919430000</v>
      </c>
      <c r="E14" s="1">
        <v>892651100</v>
      </c>
      <c r="F14" s="1" t="s">
        <v>178</v>
      </c>
      <c r="G14" s="1">
        <v>-33937311</v>
      </c>
      <c r="H14" s="1">
        <v>-345362307</v>
      </c>
      <c r="I14" s="1" t="s">
        <v>178</v>
      </c>
      <c r="J14" s="1">
        <v>34634000</v>
      </c>
      <c r="K14" s="1">
        <v>26778900</v>
      </c>
      <c r="L14" s="1" t="e">
        <f t="shared" si="0"/>
        <v>#VALUE!</v>
      </c>
      <c r="M14" s="12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6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2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6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6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27:30">
      <c r="AA18" s="4">
        <v>43676</v>
      </c>
      <c r="AB18">
        <v>-38739572</v>
      </c>
      <c r="AC18">
        <v>2982184</v>
      </c>
      <c r="AD18">
        <v>37161621</v>
      </c>
    </row>
    <row r="19" spans="27:30">
      <c r="AA19" t="s">
        <v>179</v>
      </c>
      <c r="AB19">
        <v>-653162356</v>
      </c>
      <c r="AC19" t="e">
        <v>#VALUE!</v>
      </c>
      <c r="AD19">
        <v>-2887096033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"/>
  <sheetViews>
    <sheetView workbookViewId="0">
      <pane ySplit="3" topLeftCell="A9" activePane="bottomLeft" state="frozen"/>
      <selection/>
      <selection pane="bottomLeft" activeCell="I17" sqref="I17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207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207</v>
      </c>
    </row>
    <row r="3" ht="40.5" spans="1:30">
      <c r="A3" s="2" t="s">
        <v>2</v>
      </c>
      <c r="B3" s="2" t="s">
        <v>3</v>
      </c>
      <c r="C3" s="3" t="s">
        <v>198</v>
      </c>
      <c r="D3" s="3" t="s">
        <v>199</v>
      </c>
      <c r="E3" s="3" t="s">
        <v>200</v>
      </c>
      <c r="F3" s="3" t="s">
        <v>201</v>
      </c>
      <c r="G3" s="3" t="s">
        <v>202</v>
      </c>
      <c r="H3" s="3" t="s">
        <v>203</v>
      </c>
      <c r="I3" s="3" t="s">
        <v>21</v>
      </c>
      <c r="J3" s="3" t="s">
        <v>204</v>
      </c>
      <c r="K3" s="3" t="s">
        <v>205</v>
      </c>
      <c r="L3" s="3" t="s">
        <v>206</v>
      </c>
      <c r="M3" s="11" t="s">
        <v>261</v>
      </c>
      <c r="N3" s="2" t="s">
        <v>2</v>
      </c>
      <c r="O3" s="2" t="s">
        <v>3</v>
      </c>
      <c r="P3" s="2" t="s">
        <v>220</v>
      </c>
      <c r="Q3" s="9" t="s">
        <v>11</v>
      </c>
      <c r="R3" s="9" t="s">
        <v>19</v>
      </c>
      <c r="S3" s="3" t="s">
        <v>243</v>
      </c>
      <c r="T3" s="3" t="s">
        <v>249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AA3" t="s">
        <v>2</v>
      </c>
      <c r="AB3" t="s">
        <v>208</v>
      </c>
      <c r="AC3" t="s">
        <v>209</v>
      </c>
      <c r="AD3" t="s">
        <v>210</v>
      </c>
    </row>
    <row r="4" spans="1:27">
      <c r="A4" s="4">
        <v>43663</v>
      </c>
      <c r="B4" s="5">
        <v>0.844444444444444</v>
      </c>
      <c r="C4" s="6">
        <v>0.486</v>
      </c>
      <c r="D4" s="1">
        <v>695952</v>
      </c>
      <c r="E4" s="1">
        <v>676341</v>
      </c>
      <c r="F4" s="1" t="s">
        <v>178</v>
      </c>
      <c r="G4" s="1">
        <v>-24392</v>
      </c>
      <c r="H4" s="1">
        <v>-24392</v>
      </c>
      <c r="I4" s="1" t="s">
        <v>178</v>
      </c>
      <c r="J4" s="1">
        <v>53000</v>
      </c>
      <c r="K4" s="1">
        <v>19611</v>
      </c>
      <c r="L4" s="1" t="e">
        <f t="shared" ref="L4:L17" si="0">F4+G4</f>
        <v>#VALUE!</v>
      </c>
      <c r="M4" s="12" t="s">
        <v>261</v>
      </c>
      <c r="N4" s="4">
        <v>43662</v>
      </c>
      <c r="O4" s="5">
        <v>0.827083333333333</v>
      </c>
      <c r="P4" s="8">
        <v>0.486</v>
      </c>
      <c r="Q4" s="8">
        <v>0.097</v>
      </c>
      <c r="R4" s="8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177</v>
      </c>
    </row>
    <row r="5" spans="1:30">
      <c r="A5" s="4">
        <v>43664</v>
      </c>
      <c r="B5" s="5">
        <v>0.685416666666667</v>
      </c>
      <c r="C5" s="6">
        <v>0.486</v>
      </c>
      <c r="D5" s="1">
        <v>695952</v>
      </c>
      <c r="E5" s="1">
        <v>676341</v>
      </c>
      <c r="F5" s="1" t="s">
        <v>178</v>
      </c>
      <c r="G5" s="1">
        <v>-46976</v>
      </c>
      <c r="H5" s="1">
        <v>-46976</v>
      </c>
      <c r="I5" s="1" t="s">
        <v>178</v>
      </c>
      <c r="J5" s="1">
        <v>53000</v>
      </c>
      <c r="K5" s="1">
        <v>19611</v>
      </c>
      <c r="L5" s="1" t="e">
        <f t="shared" si="0"/>
        <v>#VALUE!</v>
      </c>
      <c r="M5" s="12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6">
        <v>0.486</v>
      </c>
      <c r="D6" s="1">
        <v>695952</v>
      </c>
      <c r="E6" s="1">
        <v>676341</v>
      </c>
      <c r="F6" s="1" t="s">
        <v>178</v>
      </c>
      <c r="G6" s="1">
        <v>-26339</v>
      </c>
      <c r="H6" s="1">
        <v>-73315</v>
      </c>
      <c r="I6" s="1" t="s">
        <v>178</v>
      </c>
      <c r="J6" s="1">
        <v>53000</v>
      </c>
      <c r="K6" s="1">
        <v>19611</v>
      </c>
      <c r="L6" s="1" t="e">
        <f t="shared" si="0"/>
        <v>#VALUE!</v>
      </c>
      <c r="M6" s="12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6">
        <v>0.486</v>
      </c>
      <c r="D7" s="1">
        <v>695952</v>
      </c>
      <c r="E7" s="1">
        <v>676341</v>
      </c>
      <c r="F7" s="1" t="s">
        <v>178</v>
      </c>
      <c r="G7" s="1">
        <v>-27273</v>
      </c>
      <c r="H7" s="1">
        <v>-95217</v>
      </c>
      <c r="I7" s="1" t="s">
        <v>178</v>
      </c>
      <c r="J7" s="1">
        <v>53000</v>
      </c>
      <c r="K7" s="1">
        <v>19611</v>
      </c>
      <c r="L7" s="1" t="e">
        <f t="shared" si="0"/>
        <v>#VALUE!</v>
      </c>
      <c r="M7" s="12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6">
        <v>0.486</v>
      </c>
      <c r="D8" s="1">
        <v>695952</v>
      </c>
      <c r="E8" s="1">
        <v>676341</v>
      </c>
      <c r="F8" s="1" t="s">
        <v>178</v>
      </c>
      <c r="G8" s="1">
        <v>-29204</v>
      </c>
      <c r="H8" s="1">
        <v>-124421</v>
      </c>
      <c r="I8" s="1" t="s">
        <v>178</v>
      </c>
      <c r="J8" s="1">
        <v>53000</v>
      </c>
      <c r="K8" s="1">
        <v>19611</v>
      </c>
      <c r="L8" s="1" t="e">
        <f t="shared" si="0"/>
        <v>#VALUE!</v>
      </c>
      <c r="M8" s="12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6">
        <v>0.486</v>
      </c>
      <c r="D9" s="1">
        <v>695952</v>
      </c>
      <c r="E9" s="1">
        <v>676341</v>
      </c>
      <c r="F9" s="1" t="s">
        <v>178</v>
      </c>
      <c r="G9" s="1">
        <v>-26421</v>
      </c>
      <c r="H9" s="1">
        <v>-150842</v>
      </c>
      <c r="I9" s="1" t="s">
        <v>178</v>
      </c>
      <c r="J9" s="1">
        <v>53000</v>
      </c>
      <c r="K9" s="1">
        <v>19611</v>
      </c>
      <c r="L9" s="1" t="e">
        <f t="shared" si="0"/>
        <v>#VALUE!</v>
      </c>
      <c r="M9" s="12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6">
        <v>0.486</v>
      </c>
      <c r="D10" s="1">
        <v>695952</v>
      </c>
      <c r="E10" s="1">
        <v>676341</v>
      </c>
      <c r="F10" s="1" t="s">
        <v>178</v>
      </c>
      <c r="G10" s="1">
        <v>-28796</v>
      </c>
      <c r="H10" s="1">
        <v>-179638</v>
      </c>
      <c r="I10" s="1" t="s">
        <v>178</v>
      </c>
      <c r="J10" s="1">
        <v>53000</v>
      </c>
      <c r="K10" s="1">
        <v>19611</v>
      </c>
      <c r="L10" s="1" t="e">
        <f t="shared" si="0"/>
        <v>#VALUE!</v>
      </c>
      <c r="M10" s="12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6">
        <v>0.486</v>
      </c>
      <c r="D11" s="1">
        <v>695952</v>
      </c>
      <c r="E11" s="1">
        <v>676341</v>
      </c>
      <c r="F11" s="1" t="s">
        <v>178</v>
      </c>
      <c r="G11" s="1">
        <v>-26359</v>
      </c>
      <c r="H11" s="1">
        <v>-205997</v>
      </c>
      <c r="I11" s="1" t="s">
        <v>178</v>
      </c>
      <c r="J11" s="1">
        <v>53000</v>
      </c>
      <c r="K11" s="1">
        <v>19611</v>
      </c>
      <c r="L11" s="1" t="e">
        <f t="shared" si="0"/>
        <v>#VALUE!</v>
      </c>
      <c r="M11" s="12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6">
        <v>0.486</v>
      </c>
      <c r="D12" s="1">
        <v>695952</v>
      </c>
      <c r="E12" s="1">
        <v>676341</v>
      </c>
      <c r="F12" s="1" t="s">
        <v>178</v>
      </c>
      <c r="G12" s="1">
        <v>-45313</v>
      </c>
      <c r="H12" s="1">
        <v>-224951</v>
      </c>
      <c r="I12" s="1" t="s">
        <v>178</v>
      </c>
      <c r="J12" s="1">
        <v>53000</v>
      </c>
      <c r="K12" s="1">
        <v>19611</v>
      </c>
      <c r="L12" s="1" t="e">
        <f t="shared" si="0"/>
        <v>#VALUE!</v>
      </c>
      <c r="M12" s="12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6">
        <v>0.486</v>
      </c>
      <c r="D13" s="1">
        <v>695952</v>
      </c>
      <c r="E13" s="1">
        <v>676341</v>
      </c>
      <c r="F13" s="1" t="s">
        <v>178</v>
      </c>
      <c r="G13" s="1">
        <v>-29926</v>
      </c>
      <c r="H13" s="1">
        <v>-232293</v>
      </c>
      <c r="I13" s="1" t="s">
        <v>178</v>
      </c>
      <c r="J13" s="1">
        <v>53000</v>
      </c>
      <c r="K13" s="1">
        <v>19611</v>
      </c>
      <c r="L13" s="1" t="e">
        <f t="shared" si="0"/>
        <v>#VALUE!</v>
      </c>
      <c r="M13" s="12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6">
        <v>0.486</v>
      </c>
      <c r="D14" s="1">
        <v>695952</v>
      </c>
      <c r="E14" s="1">
        <v>676341</v>
      </c>
      <c r="F14" s="1" t="s">
        <v>178</v>
      </c>
      <c r="G14" s="1">
        <v>-25239</v>
      </c>
      <c r="H14" s="1">
        <v>-231193</v>
      </c>
      <c r="I14" s="1" t="s">
        <v>178</v>
      </c>
      <c r="J14" s="1">
        <v>53000</v>
      </c>
      <c r="K14" s="1">
        <v>19611</v>
      </c>
      <c r="L14" s="1" t="e">
        <f t="shared" si="0"/>
        <v>#VALUE!</v>
      </c>
      <c r="M14" s="12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6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2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6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6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27:30">
      <c r="AA18" s="4">
        <v>43676</v>
      </c>
      <c r="AB18">
        <v>-28811</v>
      </c>
      <c r="AC18">
        <v>4556</v>
      </c>
      <c r="AD18">
        <v>40227</v>
      </c>
    </row>
    <row r="19" spans="27:30">
      <c r="AA19" t="s">
        <v>179</v>
      </c>
      <c r="AB19">
        <v>-460811</v>
      </c>
      <c r="AC19" t="e">
        <v>#VALUE!</v>
      </c>
      <c r="AD19">
        <v>-1563461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"/>
  <sheetViews>
    <sheetView workbookViewId="0">
      <pane ySplit="3" topLeftCell="A11" activePane="bottomLeft" state="frozen"/>
      <selection/>
      <selection pane="bottomLeft" activeCell="I16" sqref="I16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207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207</v>
      </c>
    </row>
    <row r="3" ht="40.5" spans="1:30">
      <c r="A3" s="2" t="s">
        <v>2</v>
      </c>
      <c r="B3" s="2" t="s">
        <v>3</v>
      </c>
      <c r="C3" s="3" t="s">
        <v>198</v>
      </c>
      <c r="D3" s="3" t="s">
        <v>199</v>
      </c>
      <c r="E3" s="3" t="s">
        <v>200</v>
      </c>
      <c r="F3" s="3" t="s">
        <v>201</v>
      </c>
      <c r="G3" s="3" t="s">
        <v>202</v>
      </c>
      <c r="H3" s="3" t="s">
        <v>203</v>
      </c>
      <c r="I3" s="3" t="s">
        <v>21</v>
      </c>
      <c r="J3" s="3" t="s">
        <v>204</v>
      </c>
      <c r="K3" s="3" t="s">
        <v>205</v>
      </c>
      <c r="L3" s="3" t="s">
        <v>206</v>
      </c>
      <c r="M3" s="11" t="s">
        <v>261</v>
      </c>
      <c r="N3" s="2" t="s">
        <v>2</v>
      </c>
      <c r="O3" s="2" t="s">
        <v>3</v>
      </c>
      <c r="P3" s="2" t="s">
        <v>220</v>
      </c>
      <c r="Q3" s="9" t="s">
        <v>11</v>
      </c>
      <c r="R3" s="9" t="s">
        <v>19</v>
      </c>
      <c r="S3" s="3" t="s">
        <v>243</v>
      </c>
      <c r="T3" s="3" t="s">
        <v>249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AA3" t="s">
        <v>2</v>
      </c>
      <c r="AB3" t="s">
        <v>208</v>
      </c>
      <c r="AC3" t="s">
        <v>209</v>
      </c>
      <c r="AD3" t="s">
        <v>210</v>
      </c>
    </row>
    <row r="4" spans="1:27">
      <c r="A4" s="4">
        <v>43664</v>
      </c>
      <c r="B4" s="5">
        <v>0.702777777777778</v>
      </c>
      <c r="C4" s="6">
        <v>0.018</v>
      </c>
      <c r="D4" s="1">
        <v>88464776</v>
      </c>
      <c r="E4" s="1">
        <v>85888164</v>
      </c>
      <c r="F4" s="1" t="s">
        <v>178</v>
      </c>
      <c r="G4" s="1">
        <v>-6054833</v>
      </c>
      <c r="H4" s="1">
        <v>-6054833</v>
      </c>
      <c r="I4" s="1" t="s">
        <v>178</v>
      </c>
      <c r="J4" s="1">
        <v>185136000</v>
      </c>
      <c r="K4" s="1">
        <v>2576616</v>
      </c>
      <c r="L4" s="1" t="e">
        <f t="shared" ref="L4:L16" si="0">F4+G4</f>
        <v>#VALUE!</v>
      </c>
      <c r="M4" s="12" t="s">
        <v>262</v>
      </c>
      <c r="N4" s="4">
        <v>43662</v>
      </c>
      <c r="O4" s="5">
        <v>0.831944444444444</v>
      </c>
      <c r="P4" s="8">
        <v>0.018</v>
      </c>
      <c r="Q4" s="8">
        <v>0.097</v>
      </c>
      <c r="R4" s="8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177</v>
      </c>
    </row>
    <row r="5" spans="1:30">
      <c r="A5" s="4">
        <v>43665</v>
      </c>
      <c r="B5" s="5">
        <v>0.744444444444444</v>
      </c>
      <c r="C5" s="6">
        <v>0.018</v>
      </c>
      <c r="D5" s="1">
        <v>88464776</v>
      </c>
      <c r="E5" s="1">
        <v>85888164</v>
      </c>
      <c r="F5" s="1" t="s">
        <v>178</v>
      </c>
      <c r="G5" s="1">
        <v>-3407735</v>
      </c>
      <c r="H5" s="1">
        <v>-9462568</v>
      </c>
      <c r="I5" s="1" t="s">
        <v>178</v>
      </c>
      <c r="J5" s="1">
        <v>185136000</v>
      </c>
      <c r="K5" s="1">
        <v>2576616</v>
      </c>
      <c r="L5" s="1" t="e">
        <f t="shared" si="0"/>
        <v>#VALUE!</v>
      </c>
      <c r="M5" s="12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6">
        <v>0.018</v>
      </c>
      <c r="D6" s="1">
        <v>88464776</v>
      </c>
      <c r="E6" s="1">
        <v>85888164</v>
      </c>
      <c r="F6" s="1" t="s">
        <v>178</v>
      </c>
      <c r="G6" s="1">
        <v>-3528614</v>
      </c>
      <c r="H6" s="1">
        <v>-12296267</v>
      </c>
      <c r="I6" s="1" t="s">
        <v>178</v>
      </c>
      <c r="J6" s="1">
        <v>185136000</v>
      </c>
      <c r="K6" s="1">
        <v>2576616</v>
      </c>
      <c r="L6" s="1" t="e">
        <f t="shared" si="0"/>
        <v>#VALUE!</v>
      </c>
      <c r="M6" s="12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6">
        <v>0.018</v>
      </c>
      <c r="D7" s="1">
        <v>88464776</v>
      </c>
      <c r="E7" s="1">
        <v>85888164</v>
      </c>
      <c r="F7" s="1" t="s">
        <v>178</v>
      </c>
      <c r="G7" s="1">
        <v>-3778278</v>
      </c>
      <c r="H7" s="1">
        <v>-16074545</v>
      </c>
      <c r="I7" s="1" t="s">
        <v>178</v>
      </c>
      <c r="J7" s="1">
        <v>185136000</v>
      </c>
      <c r="K7" s="1">
        <v>2576616</v>
      </c>
      <c r="L7" s="1" t="e">
        <f t="shared" si="0"/>
        <v>#VALUE!</v>
      </c>
      <c r="M7" s="12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6">
        <v>0.018</v>
      </c>
      <c r="D8" s="1">
        <v>88464776</v>
      </c>
      <c r="E8" s="1">
        <v>85888164</v>
      </c>
      <c r="F8" s="1" t="s">
        <v>178</v>
      </c>
      <c r="G8" s="1">
        <v>-3418343</v>
      </c>
      <c r="H8" s="1">
        <v>-19492888</v>
      </c>
      <c r="I8" s="1" t="s">
        <v>178</v>
      </c>
      <c r="J8" s="1">
        <v>185136000</v>
      </c>
      <c r="K8" s="1">
        <v>2576616</v>
      </c>
      <c r="L8" s="1" t="e">
        <f t="shared" si="0"/>
        <v>#VALUE!</v>
      </c>
      <c r="M8" s="12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6">
        <v>0.018</v>
      </c>
      <c r="D9" s="1">
        <v>88464776</v>
      </c>
      <c r="E9" s="1">
        <v>85888164</v>
      </c>
      <c r="F9" s="1" t="s">
        <v>178</v>
      </c>
      <c r="G9" s="1">
        <v>-3725592</v>
      </c>
      <c r="H9" s="1">
        <v>-23218480</v>
      </c>
      <c r="I9" s="1" t="s">
        <v>178</v>
      </c>
      <c r="J9" s="1">
        <v>185136000</v>
      </c>
      <c r="K9" s="1">
        <v>2576616</v>
      </c>
      <c r="L9" s="1" t="e">
        <f t="shared" si="0"/>
        <v>#VALUE!</v>
      </c>
      <c r="M9" s="12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6">
        <v>0.018</v>
      </c>
      <c r="D10" s="1">
        <v>88464776</v>
      </c>
      <c r="E10" s="1">
        <v>85888164</v>
      </c>
      <c r="F10" s="1" t="s">
        <v>178</v>
      </c>
      <c r="G10" s="1">
        <v>-3410243</v>
      </c>
      <c r="H10" s="1">
        <v>-26628723</v>
      </c>
      <c r="I10" s="1" t="s">
        <v>178</v>
      </c>
      <c r="J10" s="1">
        <v>185136000</v>
      </c>
      <c r="K10" s="1">
        <v>2576616</v>
      </c>
      <c r="L10" s="1" t="e">
        <f t="shared" si="0"/>
        <v>#VALUE!</v>
      </c>
      <c r="M10" s="12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6">
        <v>0.018</v>
      </c>
      <c r="D11" s="1">
        <v>88464776</v>
      </c>
      <c r="E11" s="1">
        <v>85888164</v>
      </c>
      <c r="F11" s="1" t="s">
        <v>178</v>
      </c>
      <c r="G11" s="1">
        <v>-5862523</v>
      </c>
      <c r="H11" s="1">
        <v>-29081003</v>
      </c>
      <c r="I11" s="1" t="s">
        <v>178</v>
      </c>
      <c r="J11" s="1">
        <v>185136000</v>
      </c>
      <c r="K11" s="1">
        <v>2576616</v>
      </c>
      <c r="L11" s="1" t="e">
        <f t="shared" si="0"/>
        <v>#VALUE!</v>
      </c>
      <c r="M11" s="12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6">
        <v>0.018</v>
      </c>
      <c r="D12" s="1">
        <v>88464776</v>
      </c>
      <c r="E12" s="1">
        <v>85888164</v>
      </c>
      <c r="F12" s="1" t="s">
        <v>178</v>
      </c>
      <c r="G12" s="1">
        <v>-3871849</v>
      </c>
      <c r="H12" s="1">
        <v>-30031021</v>
      </c>
      <c r="I12" s="1" t="s">
        <v>178</v>
      </c>
      <c r="J12" s="1">
        <v>185136000</v>
      </c>
      <c r="K12" s="1">
        <v>2576616</v>
      </c>
      <c r="L12" s="1" t="e">
        <f t="shared" si="0"/>
        <v>#VALUE!</v>
      </c>
      <c r="M12" s="12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6">
        <v>0.018</v>
      </c>
      <c r="D13" s="1">
        <v>88464776</v>
      </c>
      <c r="E13" s="1">
        <v>85888164</v>
      </c>
      <c r="F13" s="1" t="s">
        <v>178</v>
      </c>
      <c r="G13" s="1">
        <v>-3265413</v>
      </c>
      <c r="H13" s="1">
        <v>-29888699</v>
      </c>
      <c r="I13" s="1" t="s">
        <v>178</v>
      </c>
      <c r="J13" s="1">
        <v>185136000</v>
      </c>
      <c r="K13" s="1">
        <v>2576616</v>
      </c>
      <c r="L13" s="1" t="e">
        <f t="shared" si="0"/>
        <v>#VALUE!</v>
      </c>
      <c r="M13" s="12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6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2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6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2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6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27:30">
      <c r="AA17" s="4">
        <v>43676</v>
      </c>
      <c r="AB17">
        <v>-3727481</v>
      </c>
      <c r="AC17">
        <v>-53542</v>
      </c>
      <c r="AD17">
        <v>6931527</v>
      </c>
    </row>
    <row r="18" spans="27:30">
      <c r="AA18" t="s">
        <v>179</v>
      </c>
      <c r="AB18">
        <v>-56440396</v>
      </c>
      <c r="AC18" t="e">
        <v>#VALUE!</v>
      </c>
      <c r="AD18">
        <v>-192050884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"/>
  <sheetViews>
    <sheetView workbookViewId="0">
      <pane ySplit="3" topLeftCell="A11" activePane="bottomLeft" state="frozen"/>
      <selection/>
      <selection pane="bottomLeft" activeCell="I17" sqref="I17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/>
    <col min="19" max="19" width="20.375" customWidth="1"/>
    <col min="20" max="21" width="18.25" customWidth="1"/>
    <col min="22" max="24" width="20.375" customWidth="1"/>
    <col min="27" max="27" width="10.37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7" t="s">
        <v>207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7" t="s">
        <v>207</v>
      </c>
    </row>
    <row r="3" ht="40.5" spans="1:30">
      <c r="A3" s="2" t="s">
        <v>2</v>
      </c>
      <c r="B3" s="2" t="s">
        <v>3</v>
      </c>
      <c r="C3" s="3" t="s">
        <v>198</v>
      </c>
      <c r="D3" s="3" t="s">
        <v>199</v>
      </c>
      <c r="E3" s="3" t="s">
        <v>200</v>
      </c>
      <c r="F3" s="3" t="s">
        <v>201</v>
      </c>
      <c r="G3" s="3" t="s">
        <v>202</v>
      </c>
      <c r="H3" s="3" t="s">
        <v>203</v>
      </c>
      <c r="I3" s="3" t="s">
        <v>21</v>
      </c>
      <c r="J3" s="3" t="s">
        <v>204</v>
      </c>
      <c r="K3" s="3" t="s">
        <v>205</v>
      </c>
      <c r="L3" s="3" t="s">
        <v>206</v>
      </c>
      <c r="M3" s="11" t="s">
        <v>261</v>
      </c>
      <c r="N3" s="2" t="s">
        <v>2</v>
      </c>
      <c r="O3" s="2" t="s">
        <v>3</v>
      </c>
      <c r="P3" s="2" t="s">
        <v>220</v>
      </c>
      <c r="Q3" s="9" t="s">
        <v>11</v>
      </c>
      <c r="R3" s="9" t="s">
        <v>19</v>
      </c>
      <c r="S3" s="3" t="s">
        <v>243</v>
      </c>
      <c r="T3" s="3" t="s">
        <v>249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AA3" t="s">
        <v>2</v>
      </c>
      <c r="AB3" t="s">
        <v>208</v>
      </c>
      <c r="AC3" t="s">
        <v>209</v>
      </c>
      <c r="AD3" t="s">
        <v>210</v>
      </c>
    </row>
    <row r="4" spans="1:27">
      <c r="A4" s="4">
        <v>43663</v>
      </c>
      <c r="B4" s="5">
        <v>0.847916666666667</v>
      </c>
      <c r="C4" s="6">
        <v>1</v>
      </c>
      <c r="D4" s="1">
        <v>1432000</v>
      </c>
      <c r="E4" s="1">
        <v>1391650</v>
      </c>
      <c r="F4" s="1" t="s">
        <v>178</v>
      </c>
      <c r="G4" s="1">
        <v>-49503</v>
      </c>
      <c r="H4" s="1">
        <v>-49503</v>
      </c>
      <c r="I4" s="1" t="s">
        <v>178</v>
      </c>
      <c r="J4" s="1">
        <v>53000</v>
      </c>
      <c r="K4" s="1">
        <v>40350</v>
      </c>
      <c r="L4" s="1" t="e">
        <f t="shared" ref="L4:L17" si="0">F4+G4</f>
        <v>#VALUE!</v>
      </c>
      <c r="M4" s="12" t="s">
        <v>262</v>
      </c>
      <c r="N4" s="4">
        <v>43662</v>
      </c>
      <c r="O4" s="5">
        <v>0.839583333333333</v>
      </c>
      <c r="P4" s="8">
        <v>1</v>
      </c>
      <c r="Q4" s="8">
        <v>0.097</v>
      </c>
      <c r="R4" s="8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177</v>
      </c>
    </row>
    <row r="5" spans="1:30">
      <c r="A5" s="4">
        <v>43664</v>
      </c>
      <c r="B5" s="5">
        <v>0.706944444444444</v>
      </c>
      <c r="C5" s="6">
        <v>1</v>
      </c>
      <c r="D5" s="1">
        <v>1432000</v>
      </c>
      <c r="E5" s="1">
        <v>1391650</v>
      </c>
      <c r="F5" s="1" t="s">
        <v>178</v>
      </c>
      <c r="G5" s="1">
        <v>-95972</v>
      </c>
      <c r="H5" s="1">
        <v>-95972</v>
      </c>
      <c r="I5" s="1" t="s">
        <v>178</v>
      </c>
      <c r="J5" s="1">
        <v>53000</v>
      </c>
      <c r="K5" s="1">
        <v>40350</v>
      </c>
      <c r="L5" s="1" t="e">
        <f t="shared" si="0"/>
        <v>#VALUE!</v>
      </c>
      <c r="M5" s="12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6">
        <v>1</v>
      </c>
      <c r="D6" s="1">
        <v>1432000</v>
      </c>
      <c r="E6" s="1">
        <v>1391650</v>
      </c>
      <c r="F6" s="1" t="s">
        <v>178</v>
      </c>
      <c r="G6" s="1">
        <v>-54197</v>
      </c>
      <c r="H6" s="1">
        <v>-150169</v>
      </c>
      <c r="I6" s="1" t="s">
        <v>178</v>
      </c>
      <c r="J6" s="1">
        <v>53000</v>
      </c>
      <c r="K6" s="1">
        <v>40350</v>
      </c>
      <c r="L6" s="1" t="e">
        <f t="shared" si="0"/>
        <v>#VALUE!</v>
      </c>
      <c r="M6" s="12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6">
        <v>1</v>
      </c>
      <c r="D7" s="1">
        <v>1432000</v>
      </c>
      <c r="E7" s="1">
        <v>1391650</v>
      </c>
      <c r="F7" s="1" t="s">
        <v>178</v>
      </c>
      <c r="G7" s="1">
        <v>-56119</v>
      </c>
      <c r="H7" s="1">
        <v>-195236</v>
      </c>
      <c r="I7" s="1" t="s">
        <v>178</v>
      </c>
      <c r="J7" s="1">
        <v>53000</v>
      </c>
      <c r="K7" s="1">
        <v>40350</v>
      </c>
      <c r="L7" s="1" t="e">
        <f t="shared" si="0"/>
        <v>#VALUE!</v>
      </c>
      <c r="M7" s="12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6">
        <v>1</v>
      </c>
      <c r="D8" s="1">
        <v>1432000</v>
      </c>
      <c r="E8" s="1">
        <v>1391650</v>
      </c>
      <c r="F8" s="1" t="s">
        <v>178</v>
      </c>
      <c r="G8" s="1">
        <v>-60090</v>
      </c>
      <c r="H8" s="1">
        <v>-255326</v>
      </c>
      <c r="I8" s="1" t="s">
        <v>178</v>
      </c>
      <c r="J8" s="1">
        <v>53000</v>
      </c>
      <c r="K8" s="1">
        <v>40350</v>
      </c>
      <c r="L8" s="1" t="e">
        <f t="shared" si="0"/>
        <v>#VALUE!</v>
      </c>
      <c r="M8" s="12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6">
        <v>1</v>
      </c>
      <c r="D9" s="1">
        <v>1432000</v>
      </c>
      <c r="E9" s="1">
        <v>1391650</v>
      </c>
      <c r="F9" s="1" t="s">
        <v>178</v>
      </c>
      <c r="G9" s="1">
        <v>-54366</v>
      </c>
      <c r="H9" s="1">
        <v>-309692</v>
      </c>
      <c r="I9" s="1" t="s">
        <v>178</v>
      </c>
      <c r="J9" s="1">
        <v>53000</v>
      </c>
      <c r="K9" s="1">
        <v>40350</v>
      </c>
      <c r="L9" s="1" t="e">
        <f t="shared" si="0"/>
        <v>#VALUE!</v>
      </c>
      <c r="M9" s="12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6">
        <v>1</v>
      </c>
      <c r="D10" s="1">
        <v>1432000</v>
      </c>
      <c r="E10" s="1">
        <v>1391650</v>
      </c>
      <c r="F10" s="1" t="s">
        <v>178</v>
      </c>
      <c r="G10" s="1">
        <v>-59252</v>
      </c>
      <c r="H10" s="1">
        <v>-368944</v>
      </c>
      <c r="I10" s="1" t="s">
        <v>178</v>
      </c>
      <c r="J10" s="1">
        <v>53000</v>
      </c>
      <c r="K10" s="1">
        <v>40350</v>
      </c>
      <c r="L10" s="1" t="e">
        <f t="shared" si="0"/>
        <v>#VALUE!</v>
      </c>
      <c r="M10" s="12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6">
        <v>1</v>
      </c>
      <c r="D11" s="1">
        <v>1432000</v>
      </c>
      <c r="E11" s="1">
        <v>1391650</v>
      </c>
      <c r="F11" s="1" t="s">
        <v>178</v>
      </c>
      <c r="G11" s="1">
        <v>-54237</v>
      </c>
      <c r="H11" s="1">
        <v>-423181</v>
      </c>
      <c r="I11" s="1" t="s">
        <v>178</v>
      </c>
      <c r="J11" s="1">
        <v>53000</v>
      </c>
      <c r="K11" s="1">
        <v>40350</v>
      </c>
      <c r="L11" s="1" t="e">
        <f t="shared" si="0"/>
        <v>#VALUE!</v>
      </c>
      <c r="M11" s="12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6">
        <v>1</v>
      </c>
      <c r="D12" s="1">
        <v>1432000</v>
      </c>
      <c r="E12" s="1">
        <v>1391650</v>
      </c>
      <c r="F12" s="1" t="s">
        <v>178</v>
      </c>
      <c r="G12" s="1">
        <v>-93238</v>
      </c>
      <c r="H12" s="1">
        <v>-462182</v>
      </c>
      <c r="I12" s="1" t="s">
        <v>178</v>
      </c>
      <c r="J12" s="1">
        <v>53000</v>
      </c>
      <c r="K12" s="1">
        <v>40350</v>
      </c>
      <c r="L12" s="1" t="e">
        <f t="shared" si="0"/>
        <v>#VALUE!</v>
      </c>
      <c r="M12" s="12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6">
        <v>1</v>
      </c>
      <c r="D13" s="1">
        <v>1432000</v>
      </c>
      <c r="E13" s="1">
        <v>1391650</v>
      </c>
      <c r="F13" s="1" t="s">
        <v>178</v>
      </c>
      <c r="G13" s="1">
        <v>-61578</v>
      </c>
      <c r="H13" s="1">
        <v>-477291</v>
      </c>
      <c r="I13" s="1" t="s">
        <v>178</v>
      </c>
      <c r="J13" s="1">
        <v>53000</v>
      </c>
      <c r="K13" s="1">
        <v>40350</v>
      </c>
      <c r="L13" s="1" t="e">
        <f t="shared" si="0"/>
        <v>#VALUE!</v>
      </c>
      <c r="M13" s="12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6">
        <v>1</v>
      </c>
      <c r="D14" s="1">
        <v>1432000</v>
      </c>
      <c r="E14" s="1">
        <v>1391650</v>
      </c>
      <c r="F14" s="1" t="s">
        <v>178</v>
      </c>
      <c r="G14" s="1">
        <v>-51933</v>
      </c>
      <c r="H14" s="1">
        <v>-475027</v>
      </c>
      <c r="I14" s="1" t="s">
        <v>178</v>
      </c>
      <c r="J14" s="1">
        <v>53000</v>
      </c>
      <c r="K14" s="1">
        <v>40350</v>
      </c>
      <c r="L14" s="1" t="e">
        <f t="shared" si="0"/>
        <v>#VALUE!</v>
      </c>
      <c r="M14" s="12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6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2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6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6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27:30">
      <c r="AA18" s="4">
        <v>43676</v>
      </c>
      <c r="AB18">
        <v>-59282</v>
      </c>
      <c r="AC18">
        <v>6657</v>
      </c>
      <c r="AD18">
        <v>110731</v>
      </c>
    </row>
    <row r="19" spans="27:30">
      <c r="AA19" t="s">
        <v>179</v>
      </c>
      <c r="AB19">
        <v>-946809</v>
      </c>
      <c r="AC19" t="e">
        <v>#VALUE!</v>
      </c>
      <c r="AD19">
        <v>-3112213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A79"/>
  <sheetViews>
    <sheetView zoomScale="130" zoomScaleNormal="130" workbookViewId="0">
      <pane ySplit="3" topLeftCell="A71" activePane="bottomLeft" state="frozen"/>
      <selection/>
      <selection pane="bottomLeft" activeCell="I77" sqref="I77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2" width="13.75" style="1" customWidth="1"/>
    <col min="14" max="14" width="10.375"/>
    <col min="15" max="17" width="26.625"/>
    <col min="22" max="24" width="16" customWidth="1"/>
    <col min="25" max="25" width="12.625" customWidth="1"/>
    <col min="26" max="26" width="16" customWidth="1"/>
  </cols>
  <sheetData>
    <row r="1" ht="180" customHeight="1" spans="13:13">
      <c r="M1" s="7" t="s">
        <v>207</v>
      </c>
    </row>
    <row r="2" ht="180" customHeight="1"/>
    <row r="3" ht="40.5" spans="1:17">
      <c r="A3" s="2" t="s">
        <v>2</v>
      </c>
      <c r="B3" s="2" t="s">
        <v>3</v>
      </c>
      <c r="C3" s="3" t="s">
        <v>198</v>
      </c>
      <c r="D3" s="3" t="s">
        <v>199</v>
      </c>
      <c r="E3" s="3" t="s">
        <v>200</v>
      </c>
      <c r="F3" s="3" t="s">
        <v>201</v>
      </c>
      <c r="G3" s="3" t="s">
        <v>202</v>
      </c>
      <c r="H3" s="3" t="s">
        <v>203</v>
      </c>
      <c r="I3" s="3" t="s">
        <v>21</v>
      </c>
      <c r="J3" s="3" t="s">
        <v>204</v>
      </c>
      <c r="K3" s="3" t="s">
        <v>205</v>
      </c>
      <c r="L3" s="3" t="s">
        <v>206</v>
      </c>
      <c r="M3" s="7" t="s">
        <v>207</v>
      </c>
      <c r="N3" t="s">
        <v>2</v>
      </c>
      <c r="O3" t="s">
        <v>208</v>
      </c>
      <c r="P3" t="s">
        <v>209</v>
      </c>
      <c r="Q3" t="s">
        <v>210</v>
      </c>
    </row>
    <row r="4" spans="1:14">
      <c r="A4" s="4">
        <v>43603</v>
      </c>
      <c r="B4" s="5">
        <v>0.586111111111111</v>
      </c>
      <c r="C4" s="6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177</v>
      </c>
    </row>
    <row r="5" spans="1:17">
      <c r="A5" s="4">
        <v>43604</v>
      </c>
      <c r="B5" s="5">
        <v>0.4375</v>
      </c>
      <c r="C5" s="6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4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6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4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6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4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6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4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6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4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6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4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6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4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6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4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6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4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6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4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6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4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6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4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6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4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6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4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6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4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6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4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6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4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6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4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6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4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6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4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6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4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6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4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6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4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6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4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4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6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77" si="1">F30+G30</f>
        <v>565</v>
      </c>
      <c r="N30" s="4">
        <v>43628</v>
      </c>
    </row>
    <row r="31" spans="1:17">
      <c r="A31" s="4">
        <v>43630</v>
      </c>
      <c r="B31" s="5">
        <v>0.877777777777778</v>
      </c>
      <c r="C31" s="6">
        <v>0.001</v>
      </c>
      <c r="D31" s="1">
        <v>4007</v>
      </c>
      <c r="E31" s="1">
        <v>3929</v>
      </c>
      <c r="F31" s="1" t="s">
        <v>178</v>
      </c>
      <c r="G31" s="1">
        <v>-137</v>
      </c>
      <c r="H31" s="1">
        <v>2057</v>
      </c>
      <c r="I31" s="1" t="s">
        <v>178</v>
      </c>
      <c r="J31" s="1">
        <v>153000</v>
      </c>
      <c r="K31" s="1">
        <v>78</v>
      </c>
      <c r="L31" s="1" t="e">
        <f t="shared" si="1"/>
        <v>#VALUE!</v>
      </c>
      <c r="N31" s="4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6">
        <v>0.001</v>
      </c>
      <c r="D32" s="1">
        <v>4007</v>
      </c>
      <c r="E32" s="1">
        <v>3929</v>
      </c>
      <c r="F32" s="1" t="s">
        <v>178</v>
      </c>
      <c r="G32" s="1">
        <v>-189</v>
      </c>
      <c r="H32" s="1">
        <v>1539</v>
      </c>
      <c r="I32" s="1" t="s">
        <v>178</v>
      </c>
      <c r="J32" s="1">
        <v>153000</v>
      </c>
      <c r="K32" s="1">
        <v>78</v>
      </c>
      <c r="L32" s="1" t="e">
        <f t="shared" si="1"/>
        <v>#VALUE!</v>
      </c>
      <c r="N32" s="4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6">
        <v>0.001</v>
      </c>
      <c r="D33" s="1">
        <v>4007</v>
      </c>
      <c r="E33" s="1">
        <v>3929</v>
      </c>
      <c r="F33" s="1" t="s">
        <v>178</v>
      </c>
      <c r="G33" s="1">
        <v>-312</v>
      </c>
      <c r="H33" s="1">
        <v>1193</v>
      </c>
      <c r="I33" s="1" t="s">
        <v>178</v>
      </c>
      <c r="J33" s="1">
        <v>153000</v>
      </c>
      <c r="K33" s="1">
        <v>78</v>
      </c>
      <c r="L33" s="1" t="e">
        <f t="shared" si="1"/>
        <v>#VALUE!</v>
      </c>
      <c r="N33" s="4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6">
        <v>0.001</v>
      </c>
      <c r="D34" s="1">
        <v>4007</v>
      </c>
      <c r="E34" s="1">
        <v>3929</v>
      </c>
      <c r="F34" s="1" t="s">
        <v>178</v>
      </c>
      <c r="G34" s="1">
        <v>-156</v>
      </c>
      <c r="H34" s="1">
        <v>682</v>
      </c>
      <c r="I34" s="1" t="s">
        <v>178</v>
      </c>
      <c r="J34" s="1">
        <v>153000</v>
      </c>
      <c r="K34" s="1">
        <v>78</v>
      </c>
      <c r="L34" s="1" t="e">
        <f t="shared" si="1"/>
        <v>#VALUE!</v>
      </c>
      <c r="N34" s="4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6">
        <v>0.001</v>
      </c>
      <c r="D35" s="1">
        <v>4007</v>
      </c>
      <c r="E35" s="1">
        <v>3929</v>
      </c>
      <c r="F35" s="1" t="s">
        <v>178</v>
      </c>
      <c r="G35" s="1">
        <v>-201</v>
      </c>
      <c r="H35" s="1">
        <v>154</v>
      </c>
      <c r="I35" s="1" t="s">
        <v>178</v>
      </c>
      <c r="J35" s="1">
        <v>153000</v>
      </c>
      <c r="K35" s="1">
        <v>78</v>
      </c>
      <c r="L35" s="1" t="e">
        <f t="shared" si="1"/>
        <v>#VALUE!</v>
      </c>
      <c r="N35" s="4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6">
        <v>0.001</v>
      </c>
      <c r="D36" s="1">
        <v>4007</v>
      </c>
      <c r="E36" s="1">
        <v>3929</v>
      </c>
      <c r="F36" s="1" t="s">
        <v>178</v>
      </c>
      <c r="G36" s="1">
        <v>-155</v>
      </c>
      <c r="H36" s="1">
        <v>-294</v>
      </c>
      <c r="I36" s="1" t="s">
        <v>178</v>
      </c>
      <c r="J36" s="1">
        <v>153000</v>
      </c>
      <c r="K36" s="1">
        <v>78</v>
      </c>
      <c r="L36" s="1" t="e">
        <f t="shared" si="1"/>
        <v>#VALUE!</v>
      </c>
      <c r="N36" s="4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6">
        <v>0.001</v>
      </c>
      <c r="D37" s="1">
        <v>4007</v>
      </c>
      <c r="E37" s="1">
        <v>3929</v>
      </c>
      <c r="F37" s="1" t="s">
        <v>178</v>
      </c>
      <c r="G37" s="1">
        <v>-179</v>
      </c>
      <c r="H37" s="1">
        <v>-772</v>
      </c>
      <c r="I37" s="1" t="s">
        <v>178</v>
      </c>
      <c r="J37" s="1">
        <v>153000</v>
      </c>
      <c r="K37" s="1">
        <v>78</v>
      </c>
      <c r="L37" s="1" t="e">
        <f t="shared" si="1"/>
        <v>#VALUE!</v>
      </c>
      <c r="N37" s="4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6">
        <v>0.001</v>
      </c>
      <c r="D38" s="1">
        <v>4007</v>
      </c>
      <c r="E38" s="1">
        <v>3929</v>
      </c>
      <c r="F38" s="1" t="s">
        <v>178</v>
      </c>
      <c r="G38" s="1">
        <v>-298</v>
      </c>
      <c r="H38" s="1">
        <v>-16</v>
      </c>
      <c r="I38" s="1" t="s">
        <v>178</v>
      </c>
      <c r="J38" s="1">
        <v>153000</v>
      </c>
      <c r="K38" s="1">
        <v>78</v>
      </c>
      <c r="L38" s="1" t="e">
        <f t="shared" si="1"/>
        <v>#VALUE!</v>
      </c>
      <c r="N38" s="4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6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4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6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4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6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4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6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4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6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4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6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4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6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4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6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4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6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4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6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4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6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4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6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4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6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4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6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4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6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4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6">
        <v>0.001</v>
      </c>
      <c r="D54" s="1">
        <v>4011</v>
      </c>
      <c r="E54" s="1">
        <v>3929</v>
      </c>
      <c r="F54" s="1" t="s">
        <v>178</v>
      </c>
      <c r="G54" s="1">
        <v>-239</v>
      </c>
      <c r="H54" s="1">
        <v>-2</v>
      </c>
      <c r="I54" s="1" t="s">
        <v>178</v>
      </c>
      <c r="J54" s="1">
        <v>150000</v>
      </c>
      <c r="K54" s="1">
        <v>82</v>
      </c>
      <c r="L54" s="1" t="e">
        <f t="shared" si="1"/>
        <v>#VALUE!</v>
      </c>
      <c r="N54" s="4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6">
        <v>0.001</v>
      </c>
      <c r="D55" s="1">
        <v>4011</v>
      </c>
      <c r="E55" s="1">
        <v>3929</v>
      </c>
      <c r="F55" s="1" t="s">
        <v>178</v>
      </c>
      <c r="G55" s="1">
        <v>-179</v>
      </c>
      <c r="H55" s="1">
        <v>-192</v>
      </c>
      <c r="I55" s="1" t="s">
        <v>178</v>
      </c>
      <c r="J55" s="1">
        <v>150000</v>
      </c>
      <c r="K55" s="1">
        <v>82</v>
      </c>
      <c r="L55" s="1" t="e">
        <f t="shared" si="1"/>
        <v>#VALUE!</v>
      </c>
      <c r="N55" s="4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6">
        <v>0.001</v>
      </c>
      <c r="D56" s="1">
        <v>4011</v>
      </c>
      <c r="E56" s="1">
        <v>3929</v>
      </c>
      <c r="F56" s="1" t="s">
        <v>178</v>
      </c>
      <c r="G56" s="1">
        <v>-155</v>
      </c>
      <c r="H56" s="1">
        <v>-363</v>
      </c>
      <c r="I56" s="1" t="s">
        <v>178</v>
      </c>
      <c r="J56" s="1">
        <v>150000</v>
      </c>
      <c r="K56" s="1">
        <v>82</v>
      </c>
      <c r="L56" s="1" t="e">
        <f t="shared" si="1"/>
        <v>#VALUE!</v>
      </c>
      <c r="N56" s="4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6">
        <v>0.001</v>
      </c>
      <c r="D57" s="1">
        <v>4011</v>
      </c>
      <c r="E57" s="1">
        <v>3929</v>
      </c>
      <c r="F57" s="1" t="s">
        <v>178</v>
      </c>
      <c r="G57" s="1">
        <v>-146</v>
      </c>
      <c r="H57" s="1">
        <v>-526</v>
      </c>
      <c r="I57" s="1" t="s">
        <v>178</v>
      </c>
      <c r="J57" s="1">
        <v>150000</v>
      </c>
      <c r="K57" s="1">
        <v>82</v>
      </c>
      <c r="L57" s="1" t="e">
        <f t="shared" si="1"/>
        <v>#VALUE!</v>
      </c>
      <c r="N57" s="4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6">
        <v>0.001</v>
      </c>
      <c r="D58" s="1">
        <v>4011</v>
      </c>
      <c r="E58" s="1">
        <v>3929</v>
      </c>
      <c r="F58" s="1" t="s">
        <v>178</v>
      </c>
      <c r="G58" s="1">
        <v>-294</v>
      </c>
      <c r="H58" s="1">
        <v>-689</v>
      </c>
      <c r="I58" s="1" t="s">
        <v>178</v>
      </c>
      <c r="J58" s="1">
        <v>150000</v>
      </c>
      <c r="K58" s="1">
        <v>82</v>
      </c>
      <c r="L58" s="1" t="e">
        <f t="shared" si="1"/>
        <v>#VALUE!</v>
      </c>
      <c r="N58" s="4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6">
        <v>0.001</v>
      </c>
      <c r="D59" s="1">
        <v>4011</v>
      </c>
      <c r="E59" s="1">
        <v>3929</v>
      </c>
      <c r="F59" s="1" t="s">
        <v>178</v>
      </c>
      <c r="G59" s="1">
        <v>-120</v>
      </c>
      <c r="H59" s="1">
        <v>-821</v>
      </c>
      <c r="I59" s="1" t="s">
        <v>178</v>
      </c>
      <c r="J59" s="1">
        <v>150000</v>
      </c>
      <c r="K59" s="1">
        <v>82</v>
      </c>
      <c r="L59" s="1" t="e">
        <f t="shared" si="1"/>
        <v>#VALUE!</v>
      </c>
      <c r="N59" s="4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6">
        <v>0.001</v>
      </c>
      <c r="D60" s="1">
        <v>4011</v>
      </c>
      <c r="E60" s="1">
        <v>3929</v>
      </c>
      <c r="F60" s="1" t="s">
        <v>178</v>
      </c>
      <c r="G60" s="1">
        <v>-193</v>
      </c>
      <c r="H60" s="1">
        <v>-1027</v>
      </c>
      <c r="I60" s="1" t="s">
        <v>178</v>
      </c>
      <c r="J60" s="1">
        <v>150000</v>
      </c>
      <c r="K60" s="1">
        <v>82</v>
      </c>
      <c r="L60" s="1" t="e">
        <f t="shared" si="1"/>
        <v>#VALUE!</v>
      </c>
      <c r="N60" s="4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6">
        <v>0.001</v>
      </c>
      <c r="D61" s="1">
        <v>4011</v>
      </c>
      <c r="E61" s="1">
        <v>3929</v>
      </c>
      <c r="F61" s="1" t="s">
        <v>178</v>
      </c>
      <c r="G61" s="1">
        <v>-331</v>
      </c>
      <c r="H61" s="1">
        <v>-1181</v>
      </c>
      <c r="I61" s="1" t="s">
        <v>178</v>
      </c>
      <c r="J61" s="1">
        <v>150000</v>
      </c>
      <c r="K61" s="1">
        <v>82</v>
      </c>
      <c r="L61" s="1" t="e">
        <f t="shared" si="1"/>
        <v>#VALUE!</v>
      </c>
      <c r="N61" s="4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6">
        <v>0.001</v>
      </c>
      <c r="D62" s="1">
        <v>4011</v>
      </c>
      <c r="E62" s="1">
        <v>3929</v>
      </c>
      <c r="F62" s="1" t="s">
        <v>178</v>
      </c>
      <c r="G62" s="1">
        <v>-172</v>
      </c>
      <c r="H62" s="1">
        <v>-1251</v>
      </c>
      <c r="I62" s="1" t="s">
        <v>178</v>
      </c>
      <c r="J62" s="1">
        <v>150000</v>
      </c>
      <c r="K62" s="1">
        <v>82</v>
      </c>
      <c r="L62" s="1" t="e">
        <f t="shared" si="1"/>
        <v>#VALUE!</v>
      </c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6">
        <v>0.001</v>
      </c>
      <c r="D63" s="1">
        <v>4011</v>
      </c>
      <c r="E63" s="1">
        <v>3929</v>
      </c>
      <c r="F63" s="1" t="s">
        <v>178</v>
      </c>
      <c r="G63" s="1">
        <v>-148</v>
      </c>
      <c r="H63" s="1">
        <v>-1220</v>
      </c>
      <c r="I63" s="1" t="s">
        <v>178</v>
      </c>
      <c r="J63" s="1">
        <v>150000</v>
      </c>
      <c r="K63" s="1">
        <v>82</v>
      </c>
      <c r="L63" s="1" t="e">
        <f t="shared" si="1"/>
        <v>#VALUE!</v>
      </c>
      <c r="N63" s="4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6">
        <v>0.001</v>
      </c>
      <c r="D64" s="1">
        <v>4011</v>
      </c>
      <c r="E64" s="1">
        <v>3929</v>
      </c>
      <c r="F64" s="1" t="s">
        <v>178</v>
      </c>
      <c r="G64" s="1">
        <v>-291</v>
      </c>
      <c r="H64" s="1">
        <v>-1208</v>
      </c>
      <c r="I64" s="1" t="s">
        <v>178</v>
      </c>
      <c r="J64" s="1">
        <v>150000</v>
      </c>
      <c r="K64" s="1">
        <v>82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  <c r="S64" s="2" t="s">
        <v>18</v>
      </c>
      <c r="T64" s="3" t="s">
        <v>11</v>
      </c>
      <c r="U64" s="3" t="s">
        <v>19</v>
      </c>
      <c r="V64" s="3" t="s">
        <v>20</v>
      </c>
      <c r="W64" s="3" t="s">
        <v>21</v>
      </c>
      <c r="X64" s="3" t="s">
        <v>22</v>
      </c>
      <c r="Y64" s="3" t="s">
        <v>23</v>
      </c>
      <c r="Z64" s="3" t="s">
        <v>24</v>
      </c>
      <c r="AA64" s="3" t="s">
        <v>25</v>
      </c>
    </row>
    <row r="65" spans="1:27">
      <c r="A65" s="4">
        <v>43664</v>
      </c>
      <c r="B65" s="5">
        <v>0.706944444444444</v>
      </c>
      <c r="C65" s="6">
        <v>1</v>
      </c>
      <c r="D65" s="1">
        <v>4011000</v>
      </c>
      <c r="E65" s="1">
        <v>3895155</v>
      </c>
      <c r="F65" s="1" t="s">
        <v>178</v>
      </c>
      <c r="G65" s="1">
        <v>-131660</v>
      </c>
      <c r="H65" s="1">
        <v>-132579</v>
      </c>
      <c r="I65" s="1" t="s">
        <v>178</v>
      </c>
      <c r="J65" s="1">
        <v>150000</v>
      </c>
      <c r="K65" s="1">
        <v>115845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  <c r="S65" s="8">
        <v>0.999</v>
      </c>
      <c r="T65" s="8">
        <v>0.097</v>
      </c>
      <c r="U65" s="8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6">
        <v>1</v>
      </c>
      <c r="D66" s="1">
        <v>4011000</v>
      </c>
      <c r="E66" s="1">
        <v>3895155</v>
      </c>
      <c r="F66" s="1" t="s">
        <v>178</v>
      </c>
      <c r="G66" s="1">
        <v>-153388</v>
      </c>
      <c r="H66" s="1">
        <v>-285819</v>
      </c>
      <c r="I66" s="1" t="s">
        <v>178</v>
      </c>
      <c r="J66" s="1">
        <v>150000</v>
      </c>
      <c r="K66" s="1">
        <v>115845</v>
      </c>
      <c r="L66" s="1" t="e">
        <f t="shared" si="1"/>
        <v>#VALUE!</v>
      </c>
      <c r="N66" s="4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6">
        <v>1</v>
      </c>
      <c r="D67" s="1">
        <v>4011000</v>
      </c>
      <c r="E67" s="1">
        <v>3895155</v>
      </c>
      <c r="F67" s="1" t="s">
        <v>178</v>
      </c>
      <c r="G67" s="1">
        <v>-158829</v>
      </c>
      <c r="H67" s="1">
        <v>-413249</v>
      </c>
      <c r="I67" s="1" t="s">
        <v>178</v>
      </c>
      <c r="J67" s="1">
        <v>150000</v>
      </c>
      <c r="K67" s="1">
        <v>115845</v>
      </c>
      <c r="L67" s="1" t="e">
        <f t="shared" si="1"/>
        <v>#VALUE!</v>
      </c>
      <c r="N67" s="4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6">
        <v>1</v>
      </c>
      <c r="D68" s="1">
        <v>4011000</v>
      </c>
      <c r="E68" s="1">
        <v>3895155</v>
      </c>
      <c r="F68" s="1" t="s">
        <v>178</v>
      </c>
      <c r="G68" s="1">
        <v>-170067</v>
      </c>
      <c r="H68" s="1">
        <v>-583123</v>
      </c>
      <c r="I68" s="1" t="s">
        <v>178</v>
      </c>
      <c r="J68" s="1">
        <v>150000</v>
      </c>
      <c r="K68" s="1">
        <v>115845</v>
      </c>
      <c r="L68" s="1" t="e">
        <f t="shared" si="1"/>
        <v>#VALUE!</v>
      </c>
      <c r="N68" s="4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6">
        <v>1</v>
      </c>
      <c r="D69" s="1">
        <v>4011000</v>
      </c>
      <c r="E69" s="1">
        <v>3895155</v>
      </c>
      <c r="F69" s="1" t="s">
        <v>178</v>
      </c>
      <c r="G69" s="1">
        <v>-153866</v>
      </c>
      <c r="H69" s="1">
        <v>-736851</v>
      </c>
      <c r="I69" s="1" t="s">
        <v>178</v>
      </c>
      <c r="J69" s="1">
        <v>150000</v>
      </c>
      <c r="K69" s="1">
        <v>115845</v>
      </c>
      <c r="L69" s="1" t="e">
        <f t="shared" si="1"/>
        <v>#VALUE!</v>
      </c>
      <c r="N69" s="4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6">
        <v>1</v>
      </c>
      <c r="D70" s="1">
        <v>4011000</v>
      </c>
      <c r="E70" s="1">
        <v>3895155</v>
      </c>
      <c r="F70" s="1" t="s">
        <v>178</v>
      </c>
      <c r="G70" s="1">
        <v>-167696</v>
      </c>
      <c r="H70" s="1">
        <v>-904375</v>
      </c>
      <c r="I70" s="1" t="s">
        <v>178</v>
      </c>
      <c r="J70" s="1">
        <v>150000</v>
      </c>
      <c r="K70" s="1">
        <v>115845</v>
      </c>
      <c r="L70" s="1" t="e">
        <f t="shared" si="1"/>
        <v>#VALUE!</v>
      </c>
      <c r="N70" s="4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6">
        <v>1</v>
      </c>
      <c r="D71" s="1">
        <v>4011000</v>
      </c>
      <c r="E71" s="1">
        <v>3895155</v>
      </c>
      <c r="F71" s="1" t="s">
        <v>178</v>
      </c>
      <c r="G71" s="1">
        <v>-153501</v>
      </c>
      <c r="H71" s="1">
        <v>-1057876</v>
      </c>
      <c r="I71" s="1" t="s">
        <v>178</v>
      </c>
      <c r="J71" s="1">
        <v>150000</v>
      </c>
      <c r="K71" s="1">
        <v>115845</v>
      </c>
      <c r="L71" s="1" t="e">
        <f t="shared" si="1"/>
        <v>#VALUE!</v>
      </c>
      <c r="N71" s="4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6">
        <v>1</v>
      </c>
      <c r="D72" s="1">
        <v>4011000</v>
      </c>
      <c r="E72" s="1">
        <v>3895155</v>
      </c>
      <c r="F72" s="1" t="s">
        <v>178</v>
      </c>
      <c r="G72" s="1">
        <v>-263882</v>
      </c>
      <c r="H72" s="1">
        <v>-1168257</v>
      </c>
      <c r="I72" s="1" t="s">
        <v>178</v>
      </c>
      <c r="J72" s="1">
        <v>150000</v>
      </c>
      <c r="K72" s="1">
        <v>115845</v>
      </c>
      <c r="L72" s="1" t="e">
        <f t="shared" si="1"/>
        <v>#VALUE!</v>
      </c>
      <c r="N72" s="4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6">
        <v>1</v>
      </c>
      <c r="D73" s="1">
        <v>4011000</v>
      </c>
      <c r="E73" s="1">
        <v>3895155</v>
      </c>
      <c r="F73" s="1" t="s">
        <v>178</v>
      </c>
      <c r="G73" s="1">
        <v>-174277</v>
      </c>
      <c r="H73" s="1">
        <v>-1211017</v>
      </c>
      <c r="I73" s="1" t="s">
        <v>178</v>
      </c>
      <c r="J73" s="1">
        <v>150000</v>
      </c>
      <c r="K73" s="1">
        <v>115845</v>
      </c>
      <c r="L73" s="1" t="e">
        <f t="shared" si="1"/>
        <v>#VALUE!</v>
      </c>
      <c r="N73" s="4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6">
        <v>1</v>
      </c>
      <c r="D74" s="1">
        <v>4011000</v>
      </c>
      <c r="E74" s="1">
        <v>3895155</v>
      </c>
      <c r="F74" s="1" t="s">
        <v>178</v>
      </c>
      <c r="G74" s="1">
        <v>-146982</v>
      </c>
      <c r="H74" s="1">
        <v>-1204611</v>
      </c>
      <c r="I74" s="1" t="s">
        <v>178</v>
      </c>
      <c r="J74" s="1">
        <v>150000</v>
      </c>
      <c r="K74" s="1">
        <v>115845</v>
      </c>
      <c r="L74" s="1" t="e">
        <f t="shared" si="1"/>
        <v>#VALUE!</v>
      </c>
      <c r="N74" s="4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6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4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6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4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6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4">
        <v>43675</v>
      </c>
      <c r="O77">
        <v>-264346</v>
      </c>
      <c r="P77">
        <v>20497</v>
      </c>
      <c r="Q77">
        <v>212002</v>
      </c>
    </row>
    <row r="78" spans="14:17">
      <c r="N78" s="4">
        <v>43676</v>
      </c>
      <c r="O78">
        <v>-167781</v>
      </c>
      <c r="P78">
        <v>21455</v>
      </c>
      <c r="Q78">
        <v>387323</v>
      </c>
    </row>
    <row r="79" spans="14:17">
      <c r="N79" t="s">
        <v>179</v>
      </c>
      <c r="O79">
        <v>-2412757</v>
      </c>
      <c r="P79" t="e">
        <v>#VALUE!</v>
      </c>
      <c r="Q79">
        <v>-6985731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H79"/>
  <sheetViews>
    <sheetView zoomScale="130" zoomScaleNormal="130" workbookViewId="0">
      <pane ySplit="3" topLeftCell="A74" activePane="bottomLeft" state="frozen"/>
      <selection/>
      <selection pane="bottomLeft" activeCell="I77" sqref="I77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2" width="13.75" style="1" customWidth="1"/>
    <col min="15" max="15" width="11.025" customWidth="1"/>
    <col min="16" max="16" width="11.5" customWidth="1"/>
    <col min="17" max="18" width="12.625" customWidth="1"/>
    <col min="19" max="19" width="9.375"/>
    <col min="21" max="21" width="10.375"/>
    <col min="22" max="24" width="26.625"/>
    <col min="29" max="31" width="16" customWidth="1"/>
    <col min="32" max="32" width="12.625" customWidth="1"/>
    <col min="33" max="33" width="16" customWidth="1"/>
  </cols>
  <sheetData>
    <row r="1" ht="208" customHeight="1" spans="13:13">
      <c r="M1" s="7" t="s">
        <v>207</v>
      </c>
    </row>
    <row r="2" ht="208" customHeight="1"/>
    <row r="3" ht="40.5" spans="1:24">
      <c r="A3" s="2" t="s">
        <v>2</v>
      </c>
      <c r="B3" s="2" t="s">
        <v>3</v>
      </c>
      <c r="C3" s="3" t="s">
        <v>198</v>
      </c>
      <c r="D3" s="3" t="s">
        <v>199</v>
      </c>
      <c r="E3" s="3" t="s">
        <v>200</v>
      </c>
      <c r="F3" s="3" t="s">
        <v>201</v>
      </c>
      <c r="G3" s="3" t="s">
        <v>202</v>
      </c>
      <c r="H3" s="3" t="s">
        <v>203</v>
      </c>
      <c r="I3" s="3" t="s">
        <v>21</v>
      </c>
      <c r="J3" s="3" t="s">
        <v>204</v>
      </c>
      <c r="K3" s="3" t="s">
        <v>205</v>
      </c>
      <c r="L3" s="3" t="s">
        <v>206</v>
      </c>
      <c r="M3" s="7" t="s">
        <v>207</v>
      </c>
      <c r="N3" s="2" t="s">
        <v>220</v>
      </c>
      <c r="O3" s="9" t="s">
        <v>19</v>
      </c>
      <c r="P3" s="3" t="s">
        <v>20</v>
      </c>
      <c r="Q3" s="3" t="s">
        <v>21</v>
      </c>
      <c r="R3" s="3" t="s">
        <v>22</v>
      </c>
      <c r="S3" s="3" t="s">
        <v>23</v>
      </c>
      <c r="U3" t="s">
        <v>2</v>
      </c>
      <c r="V3" t="s">
        <v>208</v>
      </c>
      <c r="W3" t="s">
        <v>209</v>
      </c>
      <c r="X3" t="s">
        <v>210</v>
      </c>
    </row>
    <row r="4" spans="1:21">
      <c r="A4" s="4">
        <v>43603</v>
      </c>
      <c r="B4" s="5">
        <v>0.586111111111111</v>
      </c>
      <c r="C4" s="6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8">
        <v>0.001</v>
      </c>
      <c r="P4" s="1">
        <v>4322</v>
      </c>
      <c r="Q4" s="1">
        <v>63593</v>
      </c>
      <c r="R4" s="1">
        <v>15719</v>
      </c>
      <c r="S4" s="1">
        <v>478</v>
      </c>
      <c r="U4" t="s">
        <v>177</v>
      </c>
    </row>
    <row r="5" spans="1:24">
      <c r="A5" s="4">
        <v>43604</v>
      </c>
      <c r="B5" s="5">
        <v>0.438888888888889</v>
      </c>
      <c r="C5" s="6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U5" s="4">
        <v>43603</v>
      </c>
      <c r="V5">
        <v>0</v>
      </c>
      <c r="W5">
        <v>0</v>
      </c>
      <c r="X5">
        <v>0</v>
      </c>
    </row>
    <row r="6" spans="1:24">
      <c r="A6" s="4">
        <v>43605</v>
      </c>
      <c r="B6" s="5">
        <v>0.619444444444444</v>
      </c>
      <c r="C6" s="6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U6" s="4">
        <v>43604</v>
      </c>
      <c r="V6">
        <v>-128</v>
      </c>
      <c r="W6">
        <v>412</v>
      </c>
      <c r="X6">
        <v>412</v>
      </c>
    </row>
    <row r="7" spans="1:24">
      <c r="A7" s="4">
        <v>43606</v>
      </c>
      <c r="B7" s="5">
        <v>0.817361111111111</v>
      </c>
      <c r="C7" s="6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U7" s="4">
        <v>43605</v>
      </c>
      <c r="V7">
        <v>-157</v>
      </c>
      <c r="W7">
        <v>447</v>
      </c>
      <c r="X7">
        <v>859</v>
      </c>
    </row>
    <row r="8" spans="1:24">
      <c r="A8" s="4">
        <v>43607</v>
      </c>
      <c r="B8" s="5">
        <v>0.779861111111111</v>
      </c>
      <c r="C8" s="6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U8" s="4">
        <v>43606</v>
      </c>
      <c r="V8">
        <v>-188</v>
      </c>
      <c r="W8">
        <v>558</v>
      </c>
      <c r="X8">
        <v>1417</v>
      </c>
    </row>
    <row r="9" spans="1:24">
      <c r="A9" s="4">
        <v>43608</v>
      </c>
      <c r="B9" s="5">
        <v>0.854166666666667</v>
      </c>
      <c r="C9" s="6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U9" s="4">
        <v>43607</v>
      </c>
      <c r="V9">
        <v>-331</v>
      </c>
      <c r="W9">
        <v>972</v>
      </c>
      <c r="X9">
        <v>1831</v>
      </c>
    </row>
    <row r="10" spans="1:24">
      <c r="A10" s="4">
        <v>43609</v>
      </c>
      <c r="B10" s="5">
        <v>0.839583333333333</v>
      </c>
      <c r="C10" s="6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U10" s="4">
        <v>43608</v>
      </c>
      <c r="V10">
        <v>-165</v>
      </c>
      <c r="W10">
        <v>496</v>
      </c>
      <c r="X10">
        <v>2327</v>
      </c>
    </row>
    <row r="11" spans="1:24">
      <c r="A11" s="4">
        <v>43610</v>
      </c>
      <c r="B11" s="5">
        <v>0.907638888888889</v>
      </c>
      <c r="C11" s="6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U11" s="4">
        <v>43609</v>
      </c>
      <c r="V11">
        <v>-164</v>
      </c>
      <c r="W11">
        <v>524</v>
      </c>
      <c r="X11">
        <v>2851</v>
      </c>
    </row>
    <row r="12" spans="1:24">
      <c r="A12" s="4">
        <v>43611</v>
      </c>
      <c r="B12" s="5">
        <v>0.464583333333333</v>
      </c>
      <c r="C12" s="6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U12" s="4">
        <v>43610</v>
      </c>
      <c r="V12">
        <v>-169</v>
      </c>
      <c r="W12">
        <v>544</v>
      </c>
      <c r="X12">
        <v>3395</v>
      </c>
    </row>
    <row r="13" spans="1:24">
      <c r="A13" s="4">
        <v>43612</v>
      </c>
      <c r="B13" s="5">
        <v>0.727777777777778</v>
      </c>
      <c r="C13" s="6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U13" s="4">
        <v>43611</v>
      </c>
      <c r="V13">
        <v>-169</v>
      </c>
      <c r="W13">
        <v>851</v>
      </c>
      <c r="X13">
        <v>3702</v>
      </c>
    </row>
    <row r="14" spans="1:24">
      <c r="A14" s="4">
        <v>43613</v>
      </c>
      <c r="B14" s="5">
        <v>0.825</v>
      </c>
      <c r="C14" s="6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U14" s="4">
        <v>43612</v>
      </c>
      <c r="V14">
        <v>-266</v>
      </c>
      <c r="W14">
        <v>448</v>
      </c>
      <c r="X14">
        <v>3738</v>
      </c>
    </row>
    <row r="15" spans="1:24">
      <c r="A15" s="4">
        <v>43614</v>
      </c>
      <c r="B15" s="5">
        <v>0.915277777777778</v>
      </c>
      <c r="C15" s="6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U15" s="4">
        <v>43613</v>
      </c>
      <c r="V15">
        <v>-185</v>
      </c>
      <c r="W15">
        <v>466</v>
      </c>
      <c r="X15">
        <v>3757</v>
      </c>
    </row>
    <row r="16" spans="1:24">
      <c r="A16" s="4">
        <v>43615</v>
      </c>
      <c r="B16" s="5">
        <v>0.785416666666667</v>
      </c>
      <c r="C16" s="6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U16" s="4">
        <v>43614</v>
      </c>
      <c r="V16">
        <v>-156</v>
      </c>
      <c r="W16">
        <v>388</v>
      </c>
      <c r="X16">
        <v>3587</v>
      </c>
    </row>
    <row r="17" spans="1:24">
      <c r="A17" s="4">
        <v>43616</v>
      </c>
      <c r="B17" s="5">
        <v>0.81875</v>
      </c>
      <c r="C17" s="6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U17" s="4">
        <v>43615</v>
      </c>
      <c r="V17">
        <v>-302</v>
      </c>
      <c r="W17">
        <v>749</v>
      </c>
      <c r="X17">
        <v>3534</v>
      </c>
    </row>
    <row r="18" spans="1:24">
      <c r="A18" s="4">
        <v>43617</v>
      </c>
      <c r="B18" s="5">
        <v>0.932638888888889</v>
      </c>
      <c r="C18" s="6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U18" s="4">
        <v>43616</v>
      </c>
      <c r="V18">
        <v>-160</v>
      </c>
      <c r="W18">
        <v>427</v>
      </c>
      <c r="X18">
        <v>3465</v>
      </c>
    </row>
    <row r="19" spans="1:24">
      <c r="A19" s="4">
        <v>43618</v>
      </c>
      <c r="B19" s="5">
        <v>0.511805555555556</v>
      </c>
      <c r="C19" s="6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U19" s="4">
        <v>43617</v>
      </c>
      <c r="V19">
        <v>-171</v>
      </c>
      <c r="W19">
        <v>463</v>
      </c>
      <c r="X19">
        <v>3404</v>
      </c>
    </row>
    <row r="20" spans="1:24">
      <c r="A20" s="4">
        <v>43619</v>
      </c>
      <c r="B20" s="5">
        <v>0.463888888888889</v>
      </c>
      <c r="C20" s="6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U20" s="4">
        <v>43618</v>
      </c>
      <c r="V20">
        <v>-171</v>
      </c>
      <c r="W20">
        <v>744</v>
      </c>
      <c r="X20">
        <v>3141</v>
      </c>
    </row>
    <row r="21" spans="1:24">
      <c r="A21" s="4">
        <v>43620</v>
      </c>
      <c r="B21" s="5">
        <v>0.803472222222222</v>
      </c>
      <c r="C21" s="6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U21" s="4">
        <v>43619</v>
      </c>
      <c r="V21">
        <v>-238</v>
      </c>
      <c r="W21">
        <v>578</v>
      </c>
      <c r="X21">
        <v>3131</v>
      </c>
    </row>
    <row r="22" spans="1:24">
      <c r="A22" s="4">
        <v>43621</v>
      </c>
      <c r="B22" s="5">
        <v>0.931944444444444</v>
      </c>
      <c r="C22" s="6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U22" s="4">
        <v>43620</v>
      </c>
      <c r="V22">
        <v>-205</v>
      </c>
      <c r="W22">
        <v>297</v>
      </c>
      <c r="X22">
        <v>3139</v>
      </c>
    </row>
    <row r="23" spans="1:24">
      <c r="A23" s="4">
        <v>43622</v>
      </c>
      <c r="B23" s="5">
        <v>0.808333333333333</v>
      </c>
      <c r="C23" s="6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U23" s="4">
        <v>43621</v>
      </c>
      <c r="V23">
        <v>-174</v>
      </c>
      <c r="W23">
        <v>354</v>
      </c>
      <c r="X23">
        <v>3027</v>
      </c>
    </row>
    <row r="24" spans="1:24">
      <c r="A24" s="4">
        <v>43623</v>
      </c>
      <c r="B24" s="5">
        <v>0.904861111111111</v>
      </c>
      <c r="C24" s="6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U24" s="4">
        <v>43622</v>
      </c>
      <c r="V24">
        <v>-310</v>
      </c>
      <c r="W24">
        <v>656</v>
      </c>
      <c r="X24">
        <v>2941</v>
      </c>
    </row>
    <row r="25" spans="1:24">
      <c r="A25" s="4">
        <v>43624</v>
      </c>
      <c r="B25" s="5">
        <v>0.652777777777778</v>
      </c>
      <c r="C25" s="6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U25" s="4">
        <v>43623</v>
      </c>
      <c r="V25">
        <v>-170</v>
      </c>
      <c r="W25">
        <v>315</v>
      </c>
      <c r="X25">
        <v>2895</v>
      </c>
    </row>
    <row r="26" spans="1:24">
      <c r="A26" s="4">
        <v>43625</v>
      </c>
      <c r="B26" s="5">
        <v>0.679166666666667</v>
      </c>
      <c r="C26" s="6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U26" s="4">
        <v>43624</v>
      </c>
      <c r="V26">
        <v>-283</v>
      </c>
      <c r="W26">
        <v>529</v>
      </c>
      <c r="X26">
        <v>2687</v>
      </c>
    </row>
    <row r="27" spans="1:24">
      <c r="A27" s="4">
        <v>43626</v>
      </c>
      <c r="B27" s="5">
        <v>0.868055555555556</v>
      </c>
      <c r="C27" s="6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U27" s="4">
        <v>43625</v>
      </c>
      <c r="V27">
        <v>-158</v>
      </c>
      <c r="W27">
        <v>321</v>
      </c>
      <c r="X27">
        <v>2540</v>
      </c>
    </row>
    <row r="28" spans="1:24">
      <c r="A28" s="4">
        <v>43627</v>
      </c>
      <c r="B28" s="5">
        <v>0.668055555555556</v>
      </c>
      <c r="C28" s="6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U28" s="4">
        <v>43626</v>
      </c>
      <c r="V28">
        <v>-183</v>
      </c>
      <c r="W28">
        <v>404</v>
      </c>
      <c r="X28">
        <v>2663</v>
      </c>
    </row>
    <row r="29" spans="1:24">
      <c r="A29" s="4">
        <v>43628</v>
      </c>
      <c r="U29" s="4">
        <v>43627</v>
      </c>
      <c r="V29">
        <v>-288</v>
      </c>
      <c r="W29">
        <v>568</v>
      </c>
      <c r="X29">
        <v>2371</v>
      </c>
    </row>
    <row r="30" spans="1:21">
      <c r="A30" s="4">
        <v>43629</v>
      </c>
      <c r="B30" s="5">
        <v>0.695138888888889</v>
      </c>
      <c r="C30" s="6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77" si="1">F30+G30</f>
        <v>571</v>
      </c>
      <c r="U30" s="4">
        <v>43628</v>
      </c>
    </row>
    <row r="31" spans="1:24">
      <c r="A31" s="4">
        <v>43630</v>
      </c>
      <c r="B31" s="5">
        <v>0.878472222222222</v>
      </c>
      <c r="C31" s="6">
        <v>0.001</v>
      </c>
      <c r="D31" s="1">
        <v>4007</v>
      </c>
      <c r="E31" s="1">
        <v>3929</v>
      </c>
      <c r="F31" s="1" t="s">
        <v>178</v>
      </c>
      <c r="G31" s="1">
        <v>-137</v>
      </c>
      <c r="H31" s="1">
        <v>2054</v>
      </c>
      <c r="I31" s="1" t="s">
        <v>178</v>
      </c>
      <c r="J31" s="1">
        <v>153000</v>
      </c>
      <c r="K31" s="1">
        <v>78</v>
      </c>
      <c r="L31" s="1" t="e">
        <f t="shared" si="1"/>
        <v>#VALUE!</v>
      </c>
      <c r="U31" s="4">
        <v>43629</v>
      </c>
      <c r="V31">
        <v>-294</v>
      </c>
      <c r="W31">
        <v>571</v>
      </c>
      <c r="X31">
        <v>2392</v>
      </c>
    </row>
    <row r="32" spans="1:24">
      <c r="A32" s="4">
        <v>43631</v>
      </c>
      <c r="B32" s="5">
        <v>0.850694444444444</v>
      </c>
      <c r="C32" s="6">
        <v>0.001</v>
      </c>
      <c r="D32" s="1">
        <v>4007</v>
      </c>
      <c r="E32" s="1">
        <v>3929</v>
      </c>
      <c r="F32" s="1" t="s">
        <v>178</v>
      </c>
      <c r="G32" s="1">
        <v>-189</v>
      </c>
      <c r="H32" s="1">
        <v>1550</v>
      </c>
      <c r="I32" s="1" t="s">
        <v>178</v>
      </c>
      <c r="J32" s="1">
        <v>153000</v>
      </c>
      <c r="K32" s="1">
        <v>78</v>
      </c>
      <c r="L32" s="1" t="e">
        <f t="shared" si="1"/>
        <v>#VALUE!</v>
      </c>
      <c r="U32" s="4">
        <v>43630</v>
      </c>
      <c r="V32">
        <v>-137</v>
      </c>
      <c r="W32" t="e">
        <v>#VALUE!</v>
      </c>
      <c r="X32">
        <v>2054</v>
      </c>
    </row>
    <row r="33" spans="1:24">
      <c r="A33" s="4">
        <v>43632</v>
      </c>
      <c r="B33" s="5">
        <v>0.590972222222222</v>
      </c>
      <c r="C33" s="6">
        <v>0.001</v>
      </c>
      <c r="D33" s="1">
        <v>4007</v>
      </c>
      <c r="E33" s="1">
        <v>3929</v>
      </c>
      <c r="F33" s="1" t="s">
        <v>178</v>
      </c>
      <c r="G33" s="1">
        <v>-312</v>
      </c>
      <c r="H33" s="1">
        <v>1213</v>
      </c>
      <c r="I33" s="1" t="s">
        <v>178</v>
      </c>
      <c r="J33" s="1">
        <v>153000</v>
      </c>
      <c r="K33" s="1">
        <v>78</v>
      </c>
      <c r="L33" s="1" t="e">
        <f t="shared" si="1"/>
        <v>#VALUE!</v>
      </c>
      <c r="U33" s="4">
        <v>43631</v>
      </c>
      <c r="V33">
        <v>-189</v>
      </c>
      <c r="W33" t="e">
        <v>#VALUE!</v>
      </c>
      <c r="X33">
        <v>1550</v>
      </c>
    </row>
    <row r="34" spans="1:24">
      <c r="A34" s="4">
        <v>43633</v>
      </c>
      <c r="B34" s="5">
        <v>0.549305555555556</v>
      </c>
      <c r="C34" s="6">
        <v>0.001</v>
      </c>
      <c r="D34" s="1">
        <v>4007</v>
      </c>
      <c r="E34" s="1">
        <v>3929</v>
      </c>
      <c r="F34" s="1" t="s">
        <v>178</v>
      </c>
      <c r="G34" s="1">
        <v>-156</v>
      </c>
      <c r="H34" s="1">
        <v>736</v>
      </c>
      <c r="I34" s="1" t="s">
        <v>178</v>
      </c>
      <c r="J34" s="1">
        <v>153000</v>
      </c>
      <c r="K34" s="1">
        <v>78</v>
      </c>
      <c r="L34" s="1" t="e">
        <f t="shared" si="1"/>
        <v>#VALUE!</v>
      </c>
      <c r="U34" s="4">
        <v>43632</v>
      </c>
      <c r="V34">
        <v>-312</v>
      </c>
      <c r="W34" t="e">
        <v>#VALUE!</v>
      </c>
      <c r="X34">
        <v>1213</v>
      </c>
    </row>
    <row r="35" spans="1:24">
      <c r="A35" s="4">
        <v>43634</v>
      </c>
      <c r="B35" s="5">
        <v>0.807638888888889</v>
      </c>
      <c r="C35" s="6">
        <v>0.001</v>
      </c>
      <c r="D35" s="1">
        <v>4007</v>
      </c>
      <c r="E35" s="1">
        <v>3929</v>
      </c>
      <c r="F35" s="1" t="s">
        <v>178</v>
      </c>
      <c r="G35" s="1">
        <v>-201</v>
      </c>
      <c r="H35" s="1">
        <v>131</v>
      </c>
      <c r="I35" s="1" t="s">
        <v>178</v>
      </c>
      <c r="J35" s="1">
        <v>153000</v>
      </c>
      <c r="K35" s="1">
        <v>78</v>
      </c>
      <c r="L35" s="1" t="e">
        <f t="shared" si="1"/>
        <v>#VALUE!</v>
      </c>
      <c r="U35" s="4">
        <v>43633</v>
      </c>
      <c r="V35">
        <v>-156</v>
      </c>
      <c r="W35" t="e">
        <v>#VALUE!</v>
      </c>
      <c r="X35">
        <v>736</v>
      </c>
    </row>
    <row r="36" spans="1:24">
      <c r="A36" s="4">
        <v>43635</v>
      </c>
      <c r="B36" s="5">
        <v>0.879166666666667</v>
      </c>
      <c r="C36" s="6">
        <v>0.001</v>
      </c>
      <c r="D36" s="1">
        <v>4007</v>
      </c>
      <c r="E36" s="1">
        <v>3929</v>
      </c>
      <c r="F36" s="1" t="s">
        <v>178</v>
      </c>
      <c r="G36" s="1">
        <v>-155</v>
      </c>
      <c r="H36" s="1">
        <v>-289</v>
      </c>
      <c r="I36" s="1" t="s">
        <v>178</v>
      </c>
      <c r="J36" s="1">
        <v>153000</v>
      </c>
      <c r="K36" s="1">
        <v>78</v>
      </c>
      <c r="L36" s="1" t="e">
        <f t="shared" si="1"/>
        <v>#VALUE!</v>
      </c>
      <c r="U36" s="4">
        <v>43634</v>
      </c>
      <c r="V36">
        <v>-201</v>
      </c>
      <c r="W36" t="e">
        <v>#VALUE!</v>
      </c>
      <c r="X36">
        <v>131</v>
      </c>
    </row>
    <row r="37" spans="1:24">
      <c r="A37" s="4">
        <v>43636</v>
      </c>
      <c r="B37" s="5">
        <v>0.965972222222222</v>
      </c>
      <c r="C37" s="6">
        <v>0.001</v>
      </c>
      <c r="D37" s="1">
        <v>4007</v>
      </c>
      <c r="E37" s="1">
        <v>3929</v>
      </c>
      <c r="F37" s="1" t="s">
        <v>178</v>
      </c>
      <c r="G37" s="1">
        <v>-179</v>
      </c>
      <c r="H37" s="1">
        <v>-761</v>
      </c>
      <c r="I37" s="1" t="s">
        <v>178</v>
      </c>
      <c r="J37" s="1">
        <v>153000</v>
      </c>
      <c r="K37" s="1">
        <v>78</v>
      </c>
      <c r="L37" s="1" t="e">
        <f t="shared" si="1"/>
        <v>#VALUE!</v>
      </c>
      <c r="U37" s="4">
        <v>43635</v>
      </c>
      <c r="V37">
        <v>-155</v>
      </c>
      <c r="W37" t="e">
        <v>#VALUE!</v>
      </c>
      <c r="X37">
        <v>-289</v>
      </c>
    </row>
    <row r="38" spans="1:24">
      <c r="A38" s="4">
        <v>43637</v>
      </c>
      <c r="B38" s="5">
        <v>0.747222222222222</v>
      </c>
      <c r="C38" s="6">
        <v>0.001</v>
      </c>
      <c r="D38" s="1">
        <v>4007</v>
      </c>
      <c r="E38" s="1">
        <v>3929</v>
      </c>
      <c r="F38" s="1" t="s">
        <v>178</v>
      </c>
      <c r="G38" s="1">
        <v>-298</v>
      </c>
      <c r="H38" s="1">
        <v>-157</v>
      </c>
      <c r="I38" s="1" t="s">
        <v>178</v>
      </c>
      <c r="J38" s="1">
        <v>153000</v>
      </c>
      <c r="K38" s="1">
        <v>78</v>
      </c>
      <c r="L38" s="1" t="e">
        <f t="shared" si="1"/>
        <v>#VALUE!</v>
      </c>
      <c r="U38" s="4">
        <v>43636</v>
      </c>
      <c r="V38">
        <v>-179</v>
      </c>
      <c r="W38" t="e">
        <v>#VALUE!</v>
      </c>
      <c r="X38">
        <v>-761</v>
      </c>
    </row>
    <row r="39" spans="1:24">
      <c r="A39" s="4">
        <v>43638</v>
      </c>
      <c r="B39" s="5">
        <v>0.749305555555556</v>
      </c>
      <c r="C39" s="6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U39" s="4">
        <v>43637</v>
      </c>
      <c r="V39">
        <v>-298</v>
      </c>
      <c r="W39" t="e">
        <v>#VALUE!</v>
      </c>
      <c r="X39">
        <v>-157</v>
      </c>
    </row>
    <row r="40" spans="1:24">
      <c r="A40" s="4">
        <v>43639</v>
      </c>
      <c r="B40" s="5">
        <v>0.726388888888889</v>
      </c>
      <c r="C40" s="6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U40" s="4">
        <v>43638</v>
      </c>
      <c r="V40">
        <v>-270</v>
      </c>
      <c r="W40">
        <v>-10</v>
      </c>
      <c r="X40">
        <v>240</v>
      </c>
    </row>
    <row r="41" spans="1:24">
      <c r="A41" s="4">
        <v>43640</v>
      </c>
      <c r="B41" s="5">
        <v>0.734027777777778</v>
      </c>
      <c r="C41" s="6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U41" s="4">
        <v>43639</v>
      </c>
      <c r="V41">
        <v>-303</v>
      </c>
      <c r="W41">
        <v>16</v>
      </c>
      <c r="X41">
        <v>291</v>
      </c>
    </row>
    <row r="42" spans="1:24">
      <c r="A42" s="4">
        <v>43641</v>
      </c>
      <c r="B42" s="5">
        <v>0.665972222222222</v>
      </c>
      <c r="C42" s="6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U42" s="4">
        <v>43640</v>
      </c>
      <c r="V42">
        <v>-304</v>
      </c>
      <c r="W42">
        <v>42</v>
      </c>
      <c r="X42">
        <v>443</v>
      </c>
    </row>
    <row r="43" spans="1:24">
      <c r="A43" s="4">
        <v>43642</v>
      </c>
      <c r="B43" s="5">
        <v>0.769444444444444</v>
      </c>
      <c r="C43" s="6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U43" s="4">
        <v>43641</v>
      </c>
      <c r="V43">
        <v>-296</v>
      </c>
      <c r="W43">
        <v>28</v>
      </c>
      <c r="X43">
        <v>598</v>
      </c>
    </row>
    <row r="44" spans="1:24">
      <c r="A44" s="4">
        <v>43643</v>
      </c>
      <c r="B44" s="5">
        <v>0.768055555555556</v>
      </c>
      <c r="C44" s="6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U44" s="4">
        <v>43642</v>
      </c>
      <c r="V44">
        <v>-169</v>
      </c>
      <c r="W44">
        <v>1</v>
      </c>
      <c r="X44">
        <v>800</v>
      </c>
    </row>
    <row r="45" spans="1:24">
      <c r="A45" s="4">
        <v>43644</v>
      </c>
      <c r="B45" s="5">
        <v>0.752777777777778</v>
      </c>
      <c r="C45" s="6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U45" s="4">
        <v>43643</v>
      </c>
      <c r="V45">
        <v>-321</v>
      </c>
      <c r="W45">
        <v>19</v>
      </c>
      <c r="X45">
        <v>973</v>
      </c>
    </row>
    <row r="46" spans="1:24">
      <c r="A46" s="4">
        <v>43645</v>
      </c>
      <c r="B46" s="5">
        <v>0.738888888888889</v>
      </c>
      <c r="C46" s="6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U46" s="4">
        <v>43644</v>
      </c>
      <c r="V46">
        <v>-446</v>
      </c>
      <c r="W46">
        <v>39</v>
      </c>
      <c r="X46">
        <v>71</v>
      </c>
    </row>
    <row r="47" spans="1:24">
      <c r="A47" s="4">
        <v>43646</v>
      </c>
      <c r="B47" s="5">
        <v>0.80625</v>
      </c>
      <c r="C47" s="6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U47" s="4">
        <v>43645</v>
      </c>
      <c r="V47">
        <v>-445</v>
      </c>
      <c r="W47">
        <v>18</v>
      </c>
      <c r="X47">
        <v>81</v>
      </c>
    </row>
    <row r="48" spans="1:24">
      <c r="A48" s="4">
        <v>43647</v>
      </c>
      <c r="B48" s="5">
        <v>0.765972222222222</v>
      </c>
      <c r="C48" s="6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U48" s="4">
        <v>43646</v>
      </c>
      <c r="V48">
        <v>-161</v>
      </c>
      <c r="W48">
        <v>10</v>
      </c>
      <c r="X48">
        <v>88</v>
      </c>
    </row>
    <row r="49" spans="1:24">
      <c r="A49" s="4">
        <v>43648</v>
      </c>
      <c r="B49" s="5">
        <v>0.601388888888889</v>
      </c>
      <c r="C49" s="6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U49" s="4">
        <v>43647</v>
      </c>
      <c r="V49">
        <v>-302</v>
      </c>
      <c r="W49">
        <v>15</v>
      </c>
      <c r="X49">
        <v>80</v>
      </c>
    </row>
    <row r="50" spans="1:24">
      <c r="A50" s="4">
        <v>43649</v>
      </c>
      <c r="B50" s="5">
        <v>0.803472222222222</v>
      </c>
      <c r="C50" s="6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U50" s="4">
        <v>43648</v>
      </c>
      <c r="V50">
        <v>-269</v>
      </c>
      <c r="W50">
        <v>13</v>
      </c>
      <c r="X50">
        <v>59</v>
      </c>
    </row>
    <row r="51" spans="1:24">
      <c r="A51" s="4">
        <v>43650</v>
      </c>
      <c r="B51" s="5">
        <v>0.774305555555556</v>
      </c>
      <c r="C51" s="6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U51" s="4">
        <v>43649</v>
      </c>
      <c r="V51">
        <v>-156</v>
      </c>
      <c r="W51">
        <v>16</v>
      </c>
      <c r="X51">
        <v>76</v>
      </c>
    </row>
    <row r="52" spans="1:24">
      <c r="A52" s="4">
        <v>43651</v>
      </c>
      <c r="B52" s="5">
        <v>0.869444444444444</v>
      </c>
      <c r="C52" s="6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U52" s="4">
        <v>43650</v>
      </c>
      <c r="V52">
        <v>-154</v>
      </c>
      <c r="W52">
        <v>10</v>
      </c>
      <c r="X52">
        <v>85</v>
      </c>
    </row>
    <row r="53" spans="1:24">
      <c r="A53" s="4">
        <v>43652</v>
      </c>
      <c r="B53" s="5">
        <v>0.788194444444444</v>
      </c>
      <c r="C53" s="6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U53" s="4">
        <v>43651</v>
      </c>
      <c r="V53">
        <v>-182</v>
      </c>
      <c r="W53">
        <v>17</v>
      </c>
      <c r="X53">
        <v>84</v>
      </c>
    </row>
    <row r="54" spans="1:24">
      <c r="A54" s="4">
        <v>43653</v>
      </c>
      <c r="B54" s="5">
        <v>0.496527777777778</v>
      </c>
      <c r="C54" s="6">
        <v>0.001</v>
      </c>
      <c r="D54" s="1">
        <v>4011</v>
      </c>
      <c r="E54" s="1">
        <v>3929</v>
      </c>
      <c r="F54" s="1" t="s">
        <v>178</v>
      </c>
      <c r="G54" s="1">
        <v>-239</v>
      </c>
      <c r="H54" s="1">
        <v>-23</v>
      </c>
      <c r="I54" s="1" t="s">
        <v>178</v>
      </c>
      <c r="J54" s="1">
        <v>150000</v>
      </c>
      <c r="K54" s="1">
        <v>82</v>
      </c>
      <c r="L54" s="1" t="e">
        <f t="shared" si="1"/>
        <v>#VALUE!</v>
      </c>
      <c r="U54" s="4">
        <v>43652</v>
      </c>
      <c r="V54">
        <v>-319</v>
      </c>
      <c r="W54">
        <v>30</v>
      </c>
      <c r="X54">
        <v>76</v>
      </c>
    </row>
    <row r="55" spans="1:24">
      <c r="A55" s="4">
        <v>43654</v>
      </c>
      <c r="B55" s="5">
        <v>0.815972222222222</v>
      </c>
      <c r="C55" s="6">
        <v>0.001</v>
      </c>
      <c r="D55" s="1">
        <v>4011</v>
      </c>
      <c r="E55" s="1">
        <v>3929</v>
      </c>
      <c r="F55" s="1" t="s">
        <v>178</v>
      </c>
      <c r="G55" s="1">
        <v>-179</v>
      </c>
      <c r="H55" s="1">
        <v>-212</v>
      </c>
      <c r="I55" s="1" t="s">
        <v>178</v>
      </c>
      <c r="J55" s="1">
        <v>150000</v>
      </c>
      <c r="K55" s="1">
        <v>82</v>
      </c>
      <c r="L55" s="1" t="e">
        <f t="shared" si="1"/>
        <v>#VALUE!</v>
      </c>
      <c r="U55" s="4">
        <v>43653</v>
      </c>
      <c r="V55">
        <v>-239</v>
      </c>
      <c r="W55" t="e">
        <v>#VALUE!</v>
      </c>
      <c r="X55">
        <v>-23</v>
      </c>
    </row>
    <row r="56" spans="1:24">
      <c r="A56" s="4">
        <v>43655</v>
      </c>
      <c r="B56" s="5">
        <v>0.711805555555556</v>
      </c>
      <c r="C56" s="6">
        <v>0.001</v>
      </c>
      <c r="D56" s="1">
        <v>4011</v>
      </c>
      <c r="E56" s="1">
        <v>3929</v>
      </c>
      <c r="F56" s="1" t="s">
        <v>178</v>
      </c>
      <c r="G56" s="1">
        <v>-155</v>
      </c>
      <c r="H56" s="1">
        <v>-372</v>
      </c>
      <c r="I56" s="1" t="s">
        <v>178</v>
      </c>
      <c r="J56" s="1">
        <v>150000</v>
      </c>
      <c r="K56" s="1">
        <v>82</v>
      </c>
      <c r="L56" s="1" t="e">
        <f t="shared" si="1"/>
        <v>#VALUE!</v>
      </c>
      <c r="U56" s="4">
        <v>43654</v>
      </c>
      <c r="V56">
        <v>-179</v>
      </c>
      <c r="W56" t="e">
        <v>#VALUE!</v>
      </c>
      <c r="X56">
        <v>-212</v>
      </c>
    </row>
    <row r="57" spans="1:24">
      <c r="A57" s="4">
        <v>43656</v>
      </c>
      <c r="B57" s="5">
        <v>0.800694444444444</v>
      </c>
      <c r="C57" s="6">
        <v>0.001</v>
      </c>
      <c r="D57" s="1">
        <v>4011</v>
      </c>
      <c r="E57" s="1">
        <v>3929</v>
      </c>
      <c r="F57" s="1" t="s">
        <v>178</v>
      </c>
      <c r="G57" s="1">
        <v>-146</v>
      </c>
      <c r="H57" s="1">
        <v>-526</v>
      </c>
      <c r="I57" s="1" t="s">
        <v>178</v>
      </c>
      <c r="J57" s="1">
        <v>150000</v>
      </c>
      <c r="K57" s="1">
        <v>82</v>
      </c>
      <c r="L57" s="1" t="e">
        <f t="shared" si="1"/>
        <v>#VALUE!</v>
      </c>
      <c r="U57" s="4">
        <v>43655</v>
      </c>
      <c r="V57">
        <v>-155</v>
      </c>
      <c r="W57" t="e">
        <v>#VALUE!</v>
      </c>
      <c r="X57">
        <v>-372</v>
      </c>
    </row>
    <row r="58" spans="1:24">
      <c r="A58" s="4">
        <v>43657</v>
      </c>
      <c r="B58" s="5">
        <v>0.797222222222222</v>
      </c>
      <c r="C58" s="6">
        <v>0.001</v>
      </c>
      <c r="D58" s="1">
        <v>4011</v>
      </c>
      <c r="E58" s="1">
        <v>3929</v>
      </c>
      <c r="F58" s="1" t="s">
        <v>178</v>
      </c>
      <c r="G58" s="1">
        <v>-294</v>
      </c>
      <c r="H58" s="1">
        <v>-690</v>
      </c>
      <c r="I58" s="1" t="s">
        <v>178</v>
      </c>
      <c r="J58" s="1">
        <v>150000</v>
      </c>
      <c r="K58" s="1">
        <v>82</v>
      </c>
      <c r="L58" s="1" t="e">
        <f t="shared" si="1"/>
        <v>#VALUE!</v>
      </c>
      <c r="U58" s="4">
        <v>43656</v>
      </c>
      <c r="V58">
        <v>-146</v>
      </c>
      <c r="W58" t="e">
        <v>#VALUE!</v>
      </c>
      <c r="X58">
        <v>-526</v>
      </c>
    </row>
    <row r="59" spans="1:24">
      <c r="A59" s="4">
        <v>43658</v>
      </c>
      <c r="B59" s="5">
        <v>0.822222222222222</v>
      </c>
      <c r="C59" s="6">
        <v>0.001</v>
      </c>
      <c r="D59" s="1">
        <v>4011</v>
      </c>
      <c r="E59" s="1">
        <v>3929</v>
      </c>
      <c r="F59" s="1" t="s">
        <v>178</v>
      </c>
      <c r="G59" s="1">
        <v>-120</v>
      </c>
      <c r="H59" s="1">
        <v>-820</v>
      </c>
      <c r="I59" s="1" t="s">
        <v>178</v>
      </c>
      <c r="J59" s="1">
        <v>150000</v>
      </c>
      <c r="K59" s="1">
        <v>82</v>
      </c>
      <c r="L59" s="1" t="e">
        <f t="shared" si="1"/>
        <v>#VALUE!</v>
      </c>
      <c r="U59" s="4">
        <v>43657</v>
      </c>
      <c r="V59">
        <v>-294</v>
      </c>
      <c r="W59" t="e">
        <v>#VALUE!</v>
      </c>
      <c r="X59">
        <v>-690</v>
      </c>
    </row>
    <row r="60" spans="1:24">
      <c r="A60" s="4">
        <v>43659</v>
      </c>
      <c r="B60" s="5">
        <v>0.825694444444444</v>
      </c>
      <c r="C60" s="6">
        <v>0.001</v>
      </c>
      <c r="D60" s="1">
        <v>4011</v>
      </c>
      <c r="E60" s="1">
        <v>3929</v>
      </c>
      <c r="F60" s="1" t="s">
        <v>178</v>
      </c>
      <c r="G60" s="1">
        <v>-193</v>
      </c>
      <c r="H60" s="1">
        <v>-1030</v>
      </c>
      <c r="I60" s="1" t="s">
        <v>178</v>
      </c>
      <c r="J60" s="1">
        <v>150000</v>
      </c>
      <c r="K60" s="1">
        <v>82</v>
      </c>
      <c r="L60" s="1" t="e">
        <f t="shared" si="1"/>
        <v>#VALUE!</v>
      </c>
      <c r="U60" s="4">
        <v>43658</v>
      </c>
      <c r="V60">
        <v>-120</v>
      </c>
      <c r="W60" t="e">
        <v>#VALUE!</v>
      </c>
      <c r="X60">
        <v>-820</v>
      </c>
    </row>
    <row r="61" spans="1:24">
      <c r="A61" s="4">
        <v>43660</v>
      </c>
      <c r="B61" s="5">
        <v>0.686805555555556</v>
      </c>
      <c r="C61" s="6">
        <v>0.001</v>
      </c>
      <c r="D61" s="1">
        <v>4011</v>
      </c>
      <c r="E61" s="1">
        <v>3929</v>
      </c>
      <c r="F61" s="1" t="s">
        <v>178</v>
      </c>
      <c r="G61" s="1">
        <v>-331</v>
      </c>
      <c r="H61" s="1">
        <v>-1181</v>
      </c>
      <c r="I61" s="1" t="s">
        <v>178</v>
      </c>
      <c r="J61" s="1">
        <v>150000</v>
      </c>
      <c r="K61" s="1">
        <v>82</v>
      </c>
      <c r="L61" s="1" t="e">
        <f t="shared" si="1"/>
        <v>#VALUE!</v>
      </c>
      <c r="U61" s="4">
        <v>43659</v>
      </c>
      <c r="V61">
        <v>-193</v>
      </c>
      <c r="W61" t="e">
        <v>#VALUE!</v>
      </c>
      <c r="X61">
        <v>-1030</v>
      </c>
    </row>
    <row r="62" spans="1:24">
      <c r="A62" s="4">
        <v>43661</v>
      </c>
      <c r="B62" s="5">
        <v>0.838888888888889</v>
      </c>
      <c r="C62" s="6">
        <v>0.001</v>
      </c>
      <c r="D62" s="1">
        <v>4011</v>
      </c>
      <c r="E62" s="1">
        <v>3929</v>
      </c>
      <c r="F62" s="1" t="s">
        <v>178</v>
      </c>
      <c r="G62" s="1">
        <v>-172</v>
      </c>
      <c r="H62" s="1">
        <v>-1251</v>
      </c>
      <c r="I62" s="1" t="s">
        <v>178</v>
      </c>
      <c r="J62" s="1">
        <v>150000</v>
      </c>
      <c r="K62" s="1">
        <v>82</v>
      </c>
      <c r="L62" s="1" t="e">
        <f t="shared" si="1"/>
        <v>#VALUE!</v>
      </c>
      <c r="U62" s="4">
        <v>43660</v>
      </c>
      <c r="V62">
        <v>-331</v>
      </c>
      <c r="W62" t="e">
        <v>#VALUE!</v>
      </c>
      <c r="X62">
        <v>-1181</v>
      </c>
    </row>
    <row r="63" ht="12" customHeight="1" spans="1:34">
      <c r="A63" s="4">
        <v>43662</v>
      </c>
      <c r="B63" s="5">
        <v>0.842361111111111</v>
      </c>
      <c r="C63" s="6">
        <v>0.001</v>
      </c>
      <c r="D63" s="1">
        <v>4011</v>
      </c>
      <c r="E63" s="1">
        <v>3929</v>
      </c>
      <c r="F63" s="1" t="s">
        <v>178</v>
      </c>
      <c r="G63" s="1">
        <v>-148</v>
      </c>
      <c r="H63" s="1">
        <v>-1220</v>
      </c>
      <c r="I63" s="1" t="s">
        <v>178</v>
      </c>
      <c r="J63" s="1">
        <v>150000</v>
      </c>
      <c r="K63" s="1">
        <v>82</v>
      </c>
      <c r="L63" s="1" t="e">
        <f t="shared" si="1"/>
        <v>#VALUE!</v>
      </c>
      <c r="U63" s="4">
        <v>43661</v>
      </c>
      <c r="V63">
        <v>-172</v>
      </c>
      <c r="W63" t="e">
        <v>#VALUE!</v>
      </c>
      <c r="X63">
        <v>-1251</v>
      </c>
      <c r="Z63" s="2" t="s">
        <v>18</v>
      </c>
      <c r="AA63" s="3" t="s">
        <v>11</v>
      </c>
      <c r="AB63" s="3" t="s">
        <v>19</v>
      </c>
      <c r="AC63" s="3" t="s">
        <v>20</v>
      </c>
      <c r="AD63" s="3" t="s">
        <v>21</v>
      </c>
      <c r="AE63" s="3" t="s">
        <v>22</v>
      </c>
      <c r="AF63" s="3" t="s">
        <v>23</v>
      </c>
      <c r="AG63" s="3" t="s">
        <v>24</v>
      </c>
      <c r="AH63" s="3" t="s">
        <v>25</v>
      </c>
    </row>
    <row r="64" spans="1:34">
      <c r="A64" s="4">
        <v>43663</v>
      </c>
      <c r="B64" s="5">
        <v>0.779166666666667</v>
      </c>
      <c r="C64" s="6">
        <v>0.001</v>
      </c>
      <c r="D64" s="1">
        <v>4011</v>
      </c>
      <c r="E64" s="1">
        <v>3929</v>
      </c>
      <c r="F64" s="1" t="s">
        <v>178</v>
      </c>
      <c r="G64" s="1">
        <v>-291</v>
      </c>
      <c r="H64" s="1">
        <v>-1208</v>
      </c>
      <c r="I64" s="1" t="s">
        <v>178</v>
      </c>
      <c r="J64" s="1">
        <v>150000</v>
      </c>
      <c r="K64" s="1">
        <v>82</v>
      </c>
      <c r="L64" s="1" t="e">
        <f t="shared" si="1"/>
        <v>#VALUE!</v>
      </c>
      <c r="U64" s="4">
        <v>43662</v>
      </c>
      <c r="V64">
        <v>-148</v>
      </c>
      <c r="W64" t="e">
        <v>#VALUE!</v>
      </c>
      <c r="X64">
        <v>-1220</v>
      </c>
      <c r="Z64" s="8">
        <v>0.999</v>
      </c>
      <c r="AA64" s="8">
        <v>0.097</v>
      </c>
      <c r="AB64" s="8">
        <v>0.999</v>
      </c>
      <c r="AC64" s="1">
        <v>4268676</v>
      </c>
      <c r="AD64" s="1">
        <v>1606382</v>
      </c>
      <c r="AE64" s="1">
        <v>1556482</v>
      </c>
      <c r="AF64" s="1">
        <v>49900</v>
      </c>
      <c r="AG64" s="1">
        <v>4268674</v>
      </c>
      <c r="AH64">
        <v>0</v>
      </c>
    </row>
    <row r="65" spans="1:24">
      <c r="A65" s="4">
        <v>43664</v>
      </c>
      <c r="B65" s="5">
        <v>0.709722222222222</v>
      </c>
      <c r="C65" s="6">
        <v>1</v>
      </c>
      <c r="D65" s="1">
        <v>4011000</v>
      </c>
      <c r="E65" s="1">
        <v>3895155</v>
      </c>
      <c r="F65" s="1" t="s">
        <v>178</v>
      </c>
      <c r="G65" s="1">
        <v>-131660</v>
      </c>
      <c r="H65" s="1">
        <v>-132579</v>
      </c>
      <c r="I65" s="1" t="s">
        <v>178</v>
      </c>
      <c r="J65" s="1">
        <v>150000</v>
      </c>
      <c r="K65" s="1">
        <v>115845</v>
      </c>
      <c r="L65" s="1" t="e">
        <f t="shared" si="1"/>
        <v>#VALUE!</v>
      </c>
      <c r="U65" s="4">
        <v>43663</v>
      </c>
      <c r="V65">
        <v>-291</v>
      </c>
      <c r="W65" t="e">
        <v>#VALUE!</v>
      </c>
      <c r="X65">
        <v>-1208</v>
      </c>
    </row>
    <row r="66" spans="1:24">
      <c r="A66" s="4">
        <v>43665</v>
      </c>
      <c r="B66" s="5">
        <v>0.75</v>
      </c>
      <c r="C66" s="6">
        <v>1</v>
      </c>
      <c r="D66" s="1">
        <v>4011000</v>
      </c>
      <c r="E66" s="1">
        <v>3895155</v>
      </c>
      <c r="F66" s="1" t="s">
        <v>178</v>
      </c>
      <c r="G66" s="1">
        <v>-153388</v>
      </c>
      <c r="H66" s="1">
        <v>-285819</v>
      </c>
      <c r="I66" s="1" t="s">
        <v>178</v>
      </c>
      <c r="J66" s="1">
        <v>150000</v>
      </c>
      <c r="K66" s="1">
        <v>115845</v>
      </c>
      <c r="L66" s="1" t="e">
        <f t="shared" si="1"/>
        <v>#VALUE!</v>
      </c>
      <c r="U66" s="4">
        <v>43664</v>
      </c>
      <c r="V66">
        <v>-131660</v>
      </c>
      <c r="W66" t="e">
        <v>#VALUE!</v>
      </c>
      <c r="X66">
        <v>-132579</v>
      </c>
    </row>
    <row r="67" spans="1:24">
      <c r="A67" s="4">
        <v>43666</v>
      </c>
      <c r="B67" s="5">
        <v>0.559027777777778</v>
      </c>
      <c r="C67" s="6">
        <v>1</v>
      </c>
      <c r="D67" s="1">
        <v>4011000</v>
      </c>
      <c r="E67" s="1">
        <v>3895155</v>
      </c>
      <c r="F67" s="1" t="s">
        <v>178</v>
      </c>
      <c r="G67" s="1">
        <v>-158829</v>
      </c>
      <c r="H67" s="1">
        <v>-413249</v>
      </c>
      <c r="I67" s="1" t="s">
        <v>178</v>
      </c>
      <c r="J67" s="1">
        <v>150000</v>
      </c>
      <c r="K67" s="1">
        <v>115845</v>
      </c>
      <c r="L67" s="1" t="e">
        <f t="shared" si="1"/>
        <v>#VALUE!</v>
      </c>
      <c r="U67" s="4">
        <v>43665</v>
      </c>
      <c r="V67">
        <v>-153388</v>
      </c>
      <c r="W67" t="e">
        <v>#VALUE!</v>
      </c>
      <c r="X67">
        <v>-285819</v>
      </c>
    </row>
    <row r="68" spans="1:24">
      <c r="A68" s="4">
        <v>43667</v>
      </c>
      <c r="B68" s="5">
        <v>0.686805555555556</v>
      </c>
      <c r="C68" s="6">
        <v>1</v>
      </c>
      <c r="D68" s="1">
        <v>4011000</v>
      </c>
      <c r="E68" s="1">
        <v>3895155</v>
      </c>
      <c r="F68" s="1" t="s">
        <v>178</v>
      </c>
      <c r="G68" s="1">
        <v>-170067</v>
      </c>
      <c r="H68" s="1">
        <v>-583123</v>
      </c>
      <c r="I68" s="1" t="s">
        <v>178</v>
      </c>
      <c r="J68" s="1">
        <v>150000</v>
      </c>
      <c r="K68" s="1">
        <v>115845</v>
      </c>
      <c r="L68" s="1" t="e">
        <f t="shared" si="1"/>
        <v>#VALUE!</v>
      </c>
      <c r="U68" s="4">
        <v>43666</v>
      </c>
      <c r="V68">
        <v>-158829</v>
      </c>
      <c r="W68" t="e">
        <v>#VALUE!</v>
      </c>
      <c r="X68">
        <v>-413249</v>
      </c>
    </row>
    <row r="69" spans="1:24">
      <c r="A69" s="4">
        <v>43668</v>
      </c>
      <c r="B69" s="5">
        <v>0.715277777777778</v>
      </c>
      <c r="C69" s="6">
        <v>1</v>
      </c>
      <c r="D69" s="1">
        <v>4011000</v>
      </c>
      <c r="E69" s="1">
        <v>3895155</v>
      </c>
      <c r="F69" s="1" t="s">
        <v>178</v>
      </c>
      <c r="G69" s="1">
        <v>-153866</v>
      </c>
      <c r="H69" s="1">
        <v>-736851</v>
      </c>
      <c r="I69" s="1" t="s">
        <v>178</v>
      </c>
      <c r="J69" s="1">
        <v>150000</v>
      </c>
      <c r="K69" s="1">
        <v>115845</v>
      </c>
      <c r="L69" s="1" t="e">
        <f t="shared" si="1"/>
        <v>#VALUE!</v>
      </c>
      <c r="U69" s="4">
        <v>43667</v>
      </c>
      <c r="V69">
        <v>-170067</v>
      </c>
      <c r="W69" t="e">
        <v>#VALUE!</v>
      </c>
      <c r="X69">
        <v>-583123</v>
      </c>
    </row>
    <row r="70" spans="1:24">
      <c r="A70" s="4">
        <v>43669</v>
      </c>
      <c r="B70" s="5">
        <v>0.8125</v>
      </c>
      <c r="C70" s="6">
        <v>1</v>
      </c>
      <c r="D70" s="1">
        <v>4011000</v>
      </c>
      <c r="E70" s="1">
        <v>3895155</v>
      </c>
      <c r="F70" s="1" t="s">
        <v>178</v>
      </c>
      <c r="G70" s="1">
        <v>-167696</v>
      </c>
      <c r="H70" s="1">
        <v>-904375</v>
      </c>
      <c r="I70" s="1" t="s">
        <v>178</v>
      </c>
      <c r="J70" s="1">
        <v>150000</v>
      </c>
      <c r="K70" s="1">
        <v>115845</v>
      </c>
      <c r="L70" s="1" t="e">
        <f t="shared" si="1"/>
        <v>#VALUE!</v>
      </c>
      <c r="U70" s="4">
        <v>43668</v>
      </c>
      <c r="V70">
        <v>-153866</v>
      </c>
      <c r="W70" t="e">
        <v>#VALUE!</v>
      </c>
      <c r="X70">
        <v>-736851</v>
      </c>
    </row>
    <row r="71" spans="1:24">
      <c r="A71" s="4">
        <v>43670</v>
      </c>
      <c r="B71" s="5">
        <v>0.847916666666667</v>
      </c>
      <c r="C71" s="6">
        <v>1</v>
      </c>
      <c r="D71" s="1">
        <v>4011000</v>
      </c>
      <c r="E71" s="1">
        <v>3895155</v>
      </c>
      <c r="F71" s="1" t="s">
        <v>178</v>
      </c>
      <c r="G71" s="1">
        <v>-153501</v>
      </c>
      <c r="H71" s="1">
        <v>-1057876</v>
      </c>
      <c r="I71" s="1" t="s">
        <v>178</v>
      </c>
      <c r="J71" s="1">
        <v>150000</v>
      </c>
      <c r="K71" s="1">
        <v>115845</v>
      </c>
      <c r="L71" s="1" t="e">
        <f t="shared" si="1"/>
        <v>#VALUE!</v>
      </c>
      <c r="U71" s="4">
        <v>43669</v>
      </c>
      <c r="V71">
        <v>-167696</v>
      </c>
      <c r="W71" t="e">
        <v>#VALUE!</v>
      </c>
      <c r="X71">
        <v>-904375</v>
      </c>
    </row>
    <row r="72" spans="1:24">
      <c r="A72" s="4">
        <v>43671</v>
      </c>
      <c r="B72" s="5">
        <v>0.639583333333333</v>
      </c>
      <c r="C72" s="6">
        <v>1</v>
      </c>
      <c r="D72" s="1">
        <v>4011000</v>
      </c>
      <c r="E72" s="1">
        <v>3895155</v>
      </c>
      <c r="F72" s="1" t="s">
        <v>178</v>
      </c>
      <c r="G72" s="1">
        <v>-263882</v>
      </c>
      <c r="H72" s="1">
        <v>-1168257</v>
      </c>
      <c r="I72" s="1" t="s">
        <v>178</v>
      </c>
      <c r="J72" s="1">
        <v>150000</v>
      </c>
      <c r="K72" s="1">
        <v>115845</v>
      </c>
      <c r="L72" s="1" t="e">
        <f t="shared" si="1"/>
        <v>#VALUE!</v>
      </c>
      <c r="U72" s="4">
        <v>43670</v>
      </c>
      <c r="V72">
        <v>-153501</v>
      </c>
      <c r="W72" t="e">
        <v>#VALUE!</v>
      </c>
      <c r="X72">
        <v>-1057876</v>
      </c>
    </row>
    <row r="73" spans="1:24">
      <c r="A73" s="4">
        <v>43672</v>
      </c>
      <c r="B73" s="5">
        <v>0.767361111111111</v>
      </c>
      <c r="C73" s="6">
        <v>1</v>
      </c>
      <c r="D73" s="1">
        <v>4011000</v>
      </c>
      <c r="E73" s="1">
        <v>3895155</v>
      </c>
      <c r="F73" s="1" t="s">
        <v>178</v>
      </c>
      <c r="G73" s="1">
        <v>-174279</v>
      </c>
      <c r="H73" s="1">
        <v>-1211019</v>
      </c>
      <c r="I73" s="1" t="s">
        <v>178</v>
      </c>
      <c r="J73" s="1">
        <v>150000</v>
      </c>
      <c r="K73" s="1">
        <v>115845</v>
      </c>
      <c r="L73" s="1" t="e">
        <f t="shared" si="1"/>
        <v>#VALUE!</v>
      </c>
      <c r="U73" s="4">
        <v>43671</v>
      </c>
      <c r="V73">
        <v>-263882</v>
      </c>
      <c r="W73" t="e">
        <v>#VALUE!</v>
      </c>
      <c r="X73">
        <v>-1168257</v>
      </c>
    </row>
    <row r="74" spans="1:24">
      <c r="A74" s="4">
        <v>43673</v>
      </c>
      <c r="B74" s="5">
        <v>0.895833333333333</v>
      </c>
      <c r="C74" s="6">
        <v>1</v>
      </c>
      <c r="D74" s="1">
        <v>4011000</v>
      </c>
      <c r="E74" s="1">
        <v>3895155</v>
      </c>
      <c r="F74" s="1" t="s">
        <v>178</v>
      </c>
      <c r="G74" s="1">
        <v>-146982</v>
      </c>
      <c r="H74" s="1">
        <v>-1204613</v>
      </c>
      <c r="I74" s="1" t="s">
        <v>178</v>
      </c>
      <c r="J74" s="1">
        <v>150000</v>
      </c>
      <c r="K74" s="1">
        <v>115845</v>
      </c>
      <c r="L74" s="1" t="e">
        <f t="shared" si="1"/>
        <v>#VALUE!</v>
      </c>
      <c r="U74" s="4">
        <v>43672</v>
      </c>
      <c r="V74">
        <v>-174279</v>
      </c>
      <c r="W74" t="e">
        <v>#VALUE!</v>
      </c>
      <c r="X74">
        <v>-1211019</v>
      </c>
    </row>
    <row r="75" spans="1:24">
      <c r="A75" s="4">
        <v>43674</v>
      </c>
      <c r="B75" s="5">
        <v>0.70625</v>
      </c>
      <c r="C75" s="6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U75" s="4">
        <v>43673</v>
      </c>
      <c r="V75">
        <v>-146982</v>
      </c>
      <c r="W75" t="e">
        <v>#VALUE!</v>
      </c>
      <c r="X75">
        <v>-1204613</v>
      </c>
    </row>
    <row r="76" spans="1:24">
      <c r="A76" s="4">
        <v>43675</v>
      </c>
      <c r="B76" s="5">
        <v>0.706944444444444</v>
      </c>
      <c r="C76" s="6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U76" s="4">
        <v>43674</v>
      </c>
      <c r="V76">
        <v>-293326</v>
      </c>
      <c r="W76">
        <v>984221</v>
      </c>
      <c r="X76">
        <v>54140</v>
      </c>
    </row>
    <row r="77" spans="1:24">
      <c r="A77" s="4">
        <v>43676</v>
      </c>
      <c r="B77" s="5">
        <v>0.841666666666667</v>
      </c>
      <c r="C77" s="6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U77" s="4">
        <v>43675</v>
      </c>
      <c r="V77">
        <v>-264346</v>
      </c>
      <c r="W77">
        <v>6208</v>
      </c>
      <c r="X77">
        <v>224238</v>
      </c>
    </row>
    <row r="78" spans="21:24">
      <c r="U78" s="4">
        <v>43676</v>
      </c>
      <c r="V78">
        <v>-167781</v>
      </c>
      <c r="W78">
        <v>3267</v>
      </c>
      <c r="X78">
        <v>381371</v>
      </c>
    </row>
    <row r="79" spans="21:24">
      <c r="U79" t="s">
        <v>179</v>
      </c>
      <c r="V79">
        <v>-2412780</v>
      </c>
      <c r="W79" t="e">
        <v>#VALUE!</v>
      </c>
      <c r="X79">
        <v>-6968817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63"/>
  <sheetViews>
    <sheetView zoomScale="130" zoomScaleNormal="130" workbookViewId="0">
      <pane ySplit="3" topLeftCell="A48" activePane="bottomLeft" state="frozen"/>
      <selection/>
      <selection pane="bottomLeft" activeCell="K63" sqref="K63"/>
    </sheetView>
  </sheetViews>
  <sheetFormatPr defaultColWidth="9" defaultRowHeight="13.5"/>
  <cols>
    <col min="1" max="1" width="10.375" customWidth="1"/>
    <col min="2" max="2" width="10.375"/>
    <col min="3" max="3" width="11.0083333333333" customWidth="1"/>
    <col min="4" max="9" width="13.75" style="1" customWidth="1"/>
    <col min="10" max="11" width="11.5" style="1" customWidth="1"/>
    <col min="12" max="12" width="13.75" style="1" customWidth="1"/>
    <col min="14" max="14" width="10.375"/>
    <col min="16" max="16" width="12.625"/>
    <col min="18" max="18" width="12.625"/>
    <col min="19" max="19" width="13.75"/>
    <col min="20" max="20" width="12.625"/>
    <col min="21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103" customHeight="1" spans="13:13">
      <c r="M1" s="7" t="s">
        <v>207</v>
      </c>
    </row>
    <row r="2" ht="103" customHeight="1"/>
    <row r="3" ht="40.5" spans="1:31">
      <c r="A3" s="2" t="s">
        <v>2</v>
      </c>
      <c r="B3" s="2" t="s">
        <v>3</v>
      </c>
      <c r="C3" s="3" t="s">
        <v>198</v>
      </c>
      <c r="D3" s="3" t="s">
        <v>199</v>
      </c>
      <c r="E3" s="3" t="s">
        <v>200</v>
      </c>
      <c r="F3" s="3" t="s">
        <v>201</v>
      </c>
      <c r="G3" s="3" t="s">
        <v>202</v>
      </c>
      <c r="H3" s="3" t="s">
        <v>203</v>
      </c>
      <c r="I3" s="3" t="s">
        <v>21</v>
      </c>
      <c r="J3" s="3" t="s">
        <v>204</v>
      </c>
      <c r="K3" s="3" t="s">
        <v>205</v>
      </c>
      <c r="L3" s="3" t="s">
        <v>206</v>
      </c>
      <c r="M3" s="7" t="s">
        <v>207</v>
      </c>
      <c r="N3" s="2" t="s">
        <v>2</v>
      </c>
      <c r="O3" s="2" t="s">
        <v>3</v>
      </c>
      <c r="P3" s="2" t="s">
        <v>220</v>
      </c>
      <c r="Q3" s="9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AB3" t="s">
        <v>2</v>
      </c>
      <c r="AC3" t="s">
        <v>208</v>
      </c>
      <c r="AD3" t="s">
        <v>209</v>
      </c>
      <c r="AE3" t="s">
        <v>210</v>
      </c>
    </row>
    <row r="4" spans="1:28">
      <c r="A4" s="4">
        <v>43619</v>
      </c>
      <c r="B4" s="5">
        <v>0.761111111111111</v>
      </c>
      <c r="C4" s="6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218</v>
      </c>
      <c r="Q4" s="8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177</v>
      </c>
    </row>
    <row r="5" spans="1:31">
      <c r="A5" s="4">
        <v>43620</v>
      </c>
      <c r="B5" s="5">
        <v>0.809027777777778</v>
      </c>
      <c r="C5" s="6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4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6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4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6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4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6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4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6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4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6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4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6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4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6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4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4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6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61" si="1">F14+G14</f>
        <v>1532</v>
      </c>
      <c r="AB14" s="4">
        <v>43628</v>
      </c>
    </row>
    <row r="15" spans="1:31">
      <c r="A15" s="4">
        <v>43630</v>
      </c>
      <c r="B15" s="5">
        <v>0.884027777777778</v>
      </c>
      <c r="C15" s="6">
        <v>0.01</v>
      </c>
      <c r="D15" s="1">
        <v>9449</v>
      </c>
      <c r="E15" s="1">
        <v>9277</v>
      </c>
      <c r="F15" s="1" t="s">
        <v>178</v>
      </c>
      <c r="G15" s="1">
        <v>-327</v>
      </c>
      <c r="H15" s="1">
        <v>4702</v>
      </c>
      <c r="I15" s="1" t="s">
        <v>178</v>
      </c>
      <c r="J15" s="1">
        <v>36000</v>
      </c>
      <c r="K15" s="1">
        <v>173</v>
      </c>
      <c r="L15" s="1" t="e">
        <f t="shared" si="1"/>
        <v>#VALUE!</v>
      </c>
      <c r="AB15" s="4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6">
        <v>0.01</v>
      </c>
      <c r="D16" s="1">
        <v>9449</v>
      </c>
      <c r="E16" s="1">
        <v>9277</v>
      </c>
      <c r="F16" s="1" t="s">
        <v>178</v>
      </c>
      <c r="G16" s="1">
        <v>-340</v>
      </c>
      <c r="H16" s="1">
        <v>3530</v>
      </c>
      <c r="I16" s="1" t="s">
        <v>178</v>
      </c>
      <c r="J16" s="1">
        <v>36000</v>
      </c>
      <c r="K16" s="1">
        <v>173</v>
      </c>
      <c r="L16" s="1" t="e">
        <f t="shared" si="1"/>
        <v>#VALUE!</v>
      </c>
      <c r="AB16" s="4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6">
        <v>0.01</v>
      </c>
      <c r="D17" s="1">
        <v>9449</v>
      </c>
      <c r="E17" s="1">
        <v>9277</v>
      </c>
      <c r="F17" s="1" t="s">
        <v>178</v>
      </c>
      <c r="G17" s="1">
        <v>-630</v>
      </c>
      <c r="H17" s="1">
        <v>2659</v>
      </c>
      <c r="I17" s="1" t="s">
        <v>178</v>
      </c>
      <c r="J17" s="1">
        <v>36000</v>
      </c>
      <c r="K17" s="1">
        <v>173</v>
      </c>
      <c r="L17" s="1" t="e">
        <f t="shared" si="1"/>
        <v>#VALUE!</v>
      </c>
      <c r="AB17" s="4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6">
        <v>0.01</v>
      </c>
      <c r="D18" s="1">
        <v>9449</v>
      </c>
      <c r="E18" s="1">
        <v>9277</v>
      </c>
      <c r="F18" s="1" t="s">
        <v>178</v>
      </c>
      <c r="G18" s="1">
        <v>-367</v>
      </c>
      <c r="H18" s="1">
        <v>1540</v>
      </c>
      <c r="I18" s="1" t="s">
        <v>178</v>
      </c>
      <c r="J18" s="1">
        <v>36000</v>
      </c>
      <c r="K18" s="1">
        <v>173</v>
      </c>
      <c r="L18" s="1" t="e">
        <f t="shared" si="1"/>
        <v>#VALUE!</v>
      </c>
      <c r="AB18" s="4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6">
        <v>0.01</v>
      </c>
      <c r="D19" s="1">
        <v>9449</v>
      </c>
      <c r="E19" s="1">
        <v>9277</v>
      </c>
      <c r="F19" s="1" t="s">
        <v>178</v>
      </c>
      <c r="G19" s="1">
        <v>-475</v>
      </c>
      <c r="H19" s="1">
        <v>296</v>
      </c>
      <c r="I19" s="1" t="s">
        <v>178</v>
      </c>
      <c r="J19" s="1">
        <v>36000</v>
      </c>
      <c r="K19" s="1">
        <v>173</v>
      </c>
      <c r="L19" s="1" t="e">
        <f t="shared" si="1"/>
        <v>#VALUE!</v>
      </c>
      <c r="AB19" s="4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6">
        <v>0.01</v>
      </c>
      <c r="D20" s="1">
        <v>9449</v>
      </c>
      <c r="E20" s="1">
        <v>9277</v>
      </c>
      <c r="F20" s="1" t="s">
        <v>178</v>
      </c>
      <c r="G20" s="1">
        <v>-366</v>
      </c>
      <c r="H20" s="1">
        <v>-731</v>
      </c>
      <c r="I20" s="1" t="s">
        <v>178</v>
      </c>
      <c r="J20" s="1">
        <v>36000</v>
      </c>
      <c r="K20" s="1">
        <v>173</v>
      </c>
      <c r="L20" s="1" t="e">
        <f t="shared" si="1"/>
        <v>#VALUE!</v>
      </c>
      <c r="AB20" s="4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6">
        <v>0.01</v>
      </c>
      <c r="D21" s="1">
        <v>9449</v>
      </c>
      <c r="E21" s="1">
        <v>9277</v>
      </c>
      <c r="F21" s="1" t="s">
        <v>178</v>
      </c>
      <c r="G21" s="1">
        <v>-422</v>
      </c>
      <c r="H21" s="1">
        <v>-1936</v>
      </c>
      <c r="I21" s="1" t="s">
        <v>178</v>
      </c>
      <c r="J21" s="1">
        <v>36000</v>
      </c>
      <c r="K21" s="1">
        <v>173</v>
      </c>
      <c r="L21" s="1" t="e">
        <f t="shared" si="1"/>
        <v>#VALUE!</v>
      </c>
      <c r="AB21" s="4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6">
        <v>0.01</v>
      </c>
      <c r="D22" s="1">
        <v>9449</v>
      </c>
      <c r="E22" s="1">
        <v>9277</v>
      </c>
      <c r="F22" s="1" t="s">
        <v>178</v>
      </c>
      <c r="G22" s="1">
        <v>-702</v>
      </c>
      <c r="H22" s="1">
        <v>-156</v>
      </c>
      <c r="I22" s="1" t="s">
        <v>178</v>
      </c>
      <c r="J22" s="1">
        <v>36000</v>
      </c>
      <c r="K22" s="1">
        <v>173</v>
      </c>
      <c r="L22" s="1" t="e">
        <f t="shared" si="1"/>
        <v>#VALUE!</v>
      </c>
      <c r="AB22" s="4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6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4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6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4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6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4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6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4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6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4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6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4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6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4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6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4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6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4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6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4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6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4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6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4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6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4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6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4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6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4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6">
        <v>0.01</v>
      </c>
      <c r="D38" s="1">
        <v>9349</v>
      </c>
      <c r="E38" s="1">
        <v>9277</v>
      </c>
      <c r="F38" s="1" t="s">
        <v>178</v>
      </c>
      <c r="G38" s="1">
        <v>-544</v>
      </c>
      <c r="H38" s="1">
        <v>-16</v>
      </c>
      <c r="I38" s="1" t="s">
        <v>178</v>
      </c>
      <c r="J38" s="1">
        <v>34000</v>
      </c>
      <c r="K38" s="1">
        <v>73</v>
      </c>
      <c r="L38" s="1" t="e">
        <f t="shared" si="1"/>
        <v>#VALUE!</v>
      </c>
      <c r="AB38" s="4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6">
        <v>0.01</v>
      </c>
      <c r="D39" s="1">
        <v>9349</v>
      </c>
      <c r="E39" s="1">
        <v>9277</v>
      </c>
      <c r="F39" s="1" t="s">
        <v>178</v>
      </c>
      <c r="G39" s="1">
        <v>-406</v>
      </c>
      <c r="H39" s="1">
        <v>-413</v>
      </c>
      <c r="I39" s="1" t="s">
        <v>178</v>
      </c>
      <c r="J39" s="1">
        <v>34000</v>
      </c>
      <c r="K39" s="1">
        <v>73</v>
      </c>
      <c r="L39" s="1" t="e">
        <f t="shared" si="1"/>
        <v>#VALUE!</v>
      </c>
      <c r="AB39" s="4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6">
        <v>0.01</v>
      </c>
      <c r="D40" s="1">
        <v>9349</v>
      </c>
      <c r="E40" s="1">
        <v>9277</v>
      </c>
      <c r="F40" s="1" t="s">
        <v>178</v>
      </c>
      <c r="G40" s="1">
        <v>-351</v>
      </c>
      <c r="H40" s="1">
        <v>-780</v>
      </c>
      <c r="I40" s="1" t="s">
        <v>178</v>
      </c>
      <c r="J40" s="1">
        <v>34000</v>
      </c>
      <c r="K40" s="1">
        <v>73</v>
      </c>
      <c r="L40" s="1" t="e">
        <f t="shared" si="1"/>
        <v>#VALUE!</v>
      </c>
      <c r="AB40" s="4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6">
        <v>0.01</v>
      </c>
      <c r="D41" s="1">
        <v>9349</v>
      </c>
      <c r="E41" s="1">
        <v>9277</v>
      </c>
      <c r="F41" s="1" t="s">
        <v>178</v>
      </c>
      <c r="G41" s="1">
        <v>-332</v>
      </c>
      <c r="H41" s="1">
        <v>-1141</v>
      </c>
      <c r="I41" s="1" t="s">
        <v>178</v>
      </c>
      <c r="J41" s="1">
        <v>34000</v>
      </c>
      <c r="K41" s="1">
        <v>73</v>
      </c>
      <c r="L41" s="1" t="e">
        <f t="shared" si="1"/>
        <v>#VALUE!</v>
      </c>
      <c r="AB41" s="4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6">
        <v>0.01</v>
      </c>
      <c r="D42" s="1">
        <v>9349</v>
      </c>
      <c r="E42" s="1">
        <v>9277</v>
      </c>
      <c r="F42" s="1" t="s">
        <v>178</v>
      </c>
      <c r="G42" s="1">
        <v>-667</v>
      </c>
      <c r="H42" s="1">
        <v>-1516</v>
      </c>
      <c r="I42" s="1" t="s">
        <v>178</v>
      </c>
      <c r="J42" s="1">
        <v>34000</v>
      </c>
      <c r="K42" s="1">
        <v>73</v>
      </c>
      <c r="L42" s="1" t="e">
        <f t="shared" si="1"/>
        <v>#VALUE!</v>
      </c>
      <c r="AB42" s="4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6">
        <v>0.01</v>
      </c>
      <c r="D43" s="1">
        <v>9349</v>
      </c>
      <c r="E43" s="1">
        <v>9277</v>
      </c>
      <c r="F43" s="1" t="s">
        <v>178</v>
      </c>
      <c r="G43" s="1">
        <v>-381</v>
      </c>
      <c r="H43" s="1">
        <v>-1927</v>
      </c>
      <c r="I43" s="1" t="s">
        <v>178</v>
      </c>
      <c r="J43" s="1">
        <v>34000</v>
      </c>
      <c r="K43" s="1">
        <v>73</v>
      </c>
      <c r="L43" s="1" t="e">
        <f t="shared" si="1"/>
        <v>#VALUE!</v>
      </c>
      <c r="AB43" s="4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6">
        <v>0.01</v>
      </c>
      <c r="D44" s="1">
        <v>9349</v>
      </c>
      <c r="E44" s="1">
        <v>9277</v>
      </c>
      <c r="F44" s="1" t="s">
        <v>178</v>
      </c>
      <c r="G44" s="1">
        <v>-438</v>
      </c>
      <c r="H44" s="1">
        <v>-2343</v>
      </c>
      <c r="I44" s="1" t="s">
        <v>178</v>
      </c>
      <c r="J44" s="1">
        <v>34000</v>
      </c>
      <c r="K44" s="1">
        <v>73</v>
      </c>
      <c r="L44" s="1" t="e">
        <f t="shared" si="1"/>
        <v>#VALUE!</v>
      </c>
      <c r="AB44" s="4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6">
        <v>0.01</v>
      </c>
      <c r="D45" s="1">
        <v>9349</v>
      </c>
      <c r="E45" s="1">
        <v>9277</v>
      </c>
      <c r="F45" s="1" t="s">
        <v>178</v>
      </c>
      <c r="G45" s="1">
        <v>-643</v>
      </c>
      <c r="H45" s="1">
        <v>-2680</v>
      </c>
      <c r="I45" s="1" t="s">
        <v>178</v>
      </c>
      <c r="J45" s="1">
        <v>34000</v>
      </c>
      <c r="K45" s="1">
        <v>73</v>
      </c>
      <c r="L45" s="1" t="e">
        <f t="shared" si="1"/>
        <v>#VALUE!</v>
      </c>
      <c r="AB45" s="4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6">
        <v>0.01</v>
      </c>
      <c r="D46" s="1">
        <v>9349</v>
      </c>
      <c r="E46" s="1">
        <v>9277</v>
      </c>
      <c r="F46" s="1" t="s">
        <v>178</v>
      </c>
      <c r="G46" s="1">
        <v>-390</v>
      </c>
      <c r="H46" s="1">
        <v>-2838</v>
      </c>
      <c r="I46" s="1" t="s">
        <v>178</v>
      </c>
      <c r="J46" s="1">
        <v>34000</v>
      </c>
      <c r="K46" s="1">
        <v>73</v>
      </c>
      <c r="L46" s="1" t="e">
        <f t="shared" si="1"/>
        <v>#VALUE!</v>
      </c>
      <c r="AB46" s="4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6">
        <v>0.01</v>
      </c>
      <c r="D47" s="1">
        <v>9349</v>
      </c>
      <c r="E47" s="1">
        <v>9277</v>
      </c>
      <c r="F47" s="1" t="s">
        <v>178</v>
      </c>
      <c r="G47" s="1">
        <v>-335</v>
      </c>
      <c r="H47" s="1">
        <v>-2767</v>
      </c>
      <c r="I47" s="1" t="s">
        <v>178</v>
      </c>
      <c r="J47" s="1">
        <v>34000</v>
      </c>
      <c r="K47" s="1">
        <v>73</v>
      </c>
      <c r="L47" s="1" t="e">
        <f t="shared" si="1"/>
        <v>#VALUE!</v>
      </c>
      <c r="AB47" s="4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6">
        <v>0.01</v>
      </c>
      <c r="D48" s="1">
        <v>9349</v>
      </c>
      <c r="E48" s="1">
        <v>9277</v>
      </c>
      <c r="F48" s="1" t="s">
        <v>178</v>
      </c>
      <c r="G48" s="1">
        <v>-659</v>
      </c>
      <c r="H48" s="1">
        <v>-2740</v>
      </c>
      <c r="I48" s="1" t="s">
        <v>178</v>
      </c>
      <c r="J48" s="1">
        <v>34000</v>
      </c>
      <c r="K48" s="1">
        <v>73</v>
      </c>
      <c r="L48" s="1" t="e">
        <f t="shared" si="1"/>
        <v>#VALUE!</v>
      </c>
      <c r="Q48" s="2" t="s">
        <v>18</v>
      </c>
      <c r="R48" s="3" t="s">
        <v>11</v>
      </c>
      <c r="S48" s="3" t="s">
        <v>19</v>
      </c>
      <c r="T48" s="3" t="s">
        <v>20</v>
      </c>
      <c r="U48" s="3" t="s">
        <v>21</v>
      </c>
      <c r="V48" s="3" t="s">
        <v>22</v>
      </c>
      <c r="W48" s="3" t="s">
        <v>23</v>
      </c>
      <c r="X48" s="3" t="s">
        <v>24</v>
      </c>
      <c r="Y48" s="3" t="s">
        <v>25</v>
      </c>
      <c r="AB48" s="4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6">
        <v>0.01</v>
      </c>
      <c r="D49" s="1">
        <v>9349</v>
      </c>
      <c r="E49" s="1">
        <v>9277</v>
      </c>
      <c r="F49" s="1" t="s">
        <v>178</v>
      </c>
      <c r="G49" s="1">
        <v>-622</v>
      </c>
      <c r="H49" s="1">
        <v>-2706</v>
      </c>
      <c r="I49" s="1" t="s">
        <v>178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56</v>
      </c>
      <c r="Q49" s="8">
        <v>0.99</v>
      </c>
      <c r="R49" s="8">
        <v>0.097</v>
      </c>
      <c r="S49" s="8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4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6">
        <v>1</v>
      </c>
      <c r="D50" s="1">
        <v>935000</v>
      </c>
      <c r="E50" s="1">
        <v>908649</v>
      </c>
      <c r="F50" s="1" t="s">
        <v>178</v>
      </c>
      <c r="G50" s="1">
        <v>-34768</v>
      </c>
      <c r="H50" s="1">
        <v>-37139</v>
      </c>
      <c r="I50" s="1" t="s">
        <v>178</v>
      </c>
      <c r="J50" s="1">
        <v>34000</v>
      </c>
      <c r="K50" s="1">
        <v>26351</v>
      </c>
      <c r="L50" s="1" t="e">
        <f t="shared" si="1"/>
        <v>#VALUE!</v>
      </c>
      <c r="AB50" s="4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6">
        <v>1</v>
      </c>
      <c r="D51" s="1">
        <v>935000</v>
      </c>
      <c r="E51" s="1">
        <v>908649</v>
      </c>
      <c r="F51" s="1" t="s">
        <v>178</v>
      </c>
      <c r="G51" s="1">
        <v>-36001</v>
      </c>
      <c r="H51" s="1">
        <v>-65669</v>
      </c>
      <c r="I51" s="1" t="s">
        <v>178</v>
      </c>
      <c r="J51" s="1">
        <v>34000</v>
      </c>
      <c r="K51" s="1">
        <v>26351</v>
      </c>
      <c r="L51" s="1" t="e">
        <f t="shared" si="1"/>
        <v>#VALUE!</v>
      </c>
      <c r="AB51" s="4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6">
        <v>1</v>
      </c>
      <c r="D52" s="1">
        <v>935000</v>
      </c>
      <c r="E52" s="1">
        <v>908649</v>
      </c>
      <c r="F52" s="1" t="s">
        <v>178</v>
      </c>
      <c r="G52" s="1">
        <v>-38548</v>
      </c>
      <c r="H52" s="1">
        <v>-103888</v>
      </c>
      <c r="I52" s="1" t="s">
        <v>178</v>
      </c>
      <c r="J52" s="1">
        <v>34000</v>
      </c>
      <c r="K52" s="1">
        <v>26351</v>
      </c>
      <c r="L52" s="1" t="e">
        <f t="shared" si="1"/>
        <v>#VALUE!</v>
      </c>
      <c r="AB52" s="4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6">
        <v>1</v>
      </c>
      <c r="D53" s="1">
        <v>935000</v>
      </c>
      <c r="E53" s="1">
        <v>908649</v>
      </c>
      <c r="F53" s="1" t="s">
        <v>178</v>
      </c>
      <c r="G53" s="1">
        <v>-34876</v>
      </c>
      <c r="H53" s="1">
        <v>-138450</v>
      </c>
      <c r="I53" s="1" t="s">
        <v>178</v>
      </c>
      <c r="J53" s="1">
        <v>34000</v>
      </c>
      <c r="K53" s="1">
        <v>26351</v>
      </c>
      <c r="L53" s="1" t="e">
        <f t="shared" si="1"/>
        <v>#VALUE!</v>
      </c>
      <c r="AB53" s="4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6">
        <v>1</v>
      </c>
      <c r="D54" s="1">
        <v>935000</v>
      </c>
      <c r="E54" s="1">
        <v>908649</v>
      </c>
      <c r="F54" s="1" t="s">
        <v>178</v>
      </c>
      <c r="G54" s="1">
        <v>-38011</v>
      </c>
      <c r="H54" s="1">
        <v>-176071</v>
      </c>
      <c r="I54" s="1" t="s">
        <v>178</v>
      </c>
      <c r="J54" s="1">
        <v>34000</v>
      </c>
      <c r="K54" s="1">
        <v>26351</v>
      </c>
      <c r="L54" s="1" t="e">
        <f t="shared" si="1"/>
        <v>#VALUE!</v>
      </c>
      <c r="AB54" s="4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6">
        <v>1</v>
      </c>
      <c r="D55" s="1">
        <v>935000</v>
      </c>
      <c r="E55" s="1">
        <v>908649</v>
      </c>
      <c r="F55" s="1" t="s">
        <v>178</v>
      </c>
      <c r="G55" s="1">
        <v>-34793</v>
      </c>
      <c r="H55" s="1">
        <v>-210864</v>
      </c>
      <c r="I55" s="1" t="s">
        <v>178</v>
      </c>
      <c r="J55" s="1">
        <v>34000</v>
      </c>
      <c r="K55" s="1">
        <v>26351</v>
      </c>
      <c r="L55" s="1" t="e">
        <f t="shared" si="1"/>
        <v>#VALUE!</v>
      </c>
      <c r="AB55" s="4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6">
        <v>1</v>
      </c>
      <c r="D56" s="1">
        <v>935000</v>
      </c>
      <c r="E56" s="1">
        <v>908649</v>
      </c>
      <c r="F56" s="1" t="s">
        <v>178</v>
      </c>
      <c r="G56" s="1">
        <v>-59812</v>
      </c>
      <c r="H56" s="1">
        <v>-235883</v>
      </c>
      <c r="I56" s="1" t="s">
        <v>178</v>
      </c>
      <c r="J56" s="1">
        <v>34000</v>
      </c>
      <c r="K56" s="1">
        <v>26351</v>
      </c>
      <c r="L56" s="1" t="e">
        <f t="shared" si="1"/>
        <v>#VALUE!</v>
      </c>
      <c r="AB56" s="4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6">
        <v>1</v>
      </c>
      <c r="D57" s="1">
        <v>935000</v>
      </c>
      <c r="E57" s="1">
        <v>908649</v>
      </c>
      <c r="F57" s="1" t="s">
        <v>178</v>
      </c>
      <c r="G57" s="1">
        <v>-39503</v>
      </c>
      <c r="H57" s="1">
        <v>-275088</v>
      </c>
      <c r="I57" s="1" t="s">
        <v>178</v>
      </c>
      <c r="J57" s="1">
        <v>34000</v>
      </c>
      <c r="K57" s="1">
        <v>26351</v>
      </c>
      <c r="L57" s="1" t="e">
        <f t="shared" si="1"/>
        <v>#VALUE!</v>
      </c>
      <c r="AB57" s="4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6">
        <v>1</v>
      </c>
      <c r="D58" s="1">
        <v>935000</v>
      </c>
      <c r="E58" s="1">
        <v>908649</v>
      </c>
      <c r="F58" s="1" t="s">
        <v>178</v>
      </c>
      <c r="G58" s="1">
        <v>-33316</v>
      </c>
      <c r="H58" s="1">
        <v>-273636</v>
      </c>
      <c r="I58" s="1" t="s">
        <v>178</v>
      </c>
      <c r="J58" s="1">
        <v>34000</v>
      </c>
      <c r="K58" s="1">
        <v>26351</v>
      </c>
      <c r="L58" s="1" t="e">
        <f t="shared" si="1"/>
        <v>#VALUE!</v>
      </c>
      <c r="AB58" s="4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6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4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6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4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6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4">
        <v>43675</v>
      </c>
      <c r="AC61">
        <v>-59918</v>
      </c>
      <c r="AD61">
        <v>8387</v>
      </c>
      <c r="AE61">
        <v>81476</v>
      </c>
    </row>
    <row r="62" spans="28:31">
      <c r="AB62" s="4">
        <v>43676</v>
      </c>
      <c r="AC62">
        <v>-38030</v>
      </c>
      <c r="AD62">
        <v>3603</v>
      </c>
      <c r="AE62">
        <v>119955</v>
      </c>
    </row>
    <row r="63" spans="28:31">
      <c r="AB63" t="s">
        <v>179</v>
      </c>
      <c r="AC63">
        <v>-537400</v>
      </c>
      <c r="AD63" t="e">
        <v>#VALUE!</v>
      </c>
      <c r="AE63">
        <v>-1242671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72"/>
  <sheetViews>
    <sheetView zoomScale="115" zoomScaleNormal="115" workbookViewId="0">
      <pane ySplit="3" topLeftCell="A53" activePane="bottomLeft" state="frozen"/>
      <selection/>
      <selection pane="bottomLeft" activeCell="F70" sqref="F70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1" width="11.5" style="1" customWidth="1"/>
    <col min="12" max="12" width="13.75" style="1" customWidth="1"/>
    <col min="14" max="14" width="10.375"/>
    <col min="18" max="18" width="12.625"/>
    <col min="19" max="19" width="13.75"/>
    <col min="20" max="20" width="12.625"/>
    <col min="21" max="21" width="11.5"/>
    <col min="28" max="28" width="10.375"/>
    <col min="29" max="32" width="26.625"/>
  </cols>
  <sheetData>
    <row r="1" ht="145" customHeight="1" spans="13:13">
      <c r="M1" s="7" t="s">
        <v>207</v>
      </c>
    </row>
    <row r="2" ht="145" customHeight="1"/>
    <row r="3" ht="40.5" spans="1:31">
      <c r="A3" s="2" t="s">
        <v>2</v>
      </c>
      <c r="B3" s="2" t="s">
        <v>3</v>
      </c>
      <c r="C3" s="3" t="s">
        <v>198</v>
      </c>
      <c r="D3" s="3" t="s">
        <v>199</v>
      </c>
      <c r="E3" s="3" t="s">
        <v>200</v>
      </c>
      <c r="F3" s="3" t="s">
        <v>201</v>
      </c>
      <c r="G3" s="3" t="s">
        <v>202</v>
      </c>
      <c r="H3" s="3" t="s">
        <v>203</v>
      </c>
      <c r="I3" s="3" t="s">
        <v>21</v>
      </c>
      <c r="J3" s="3" t="s">
        <v>204</v>
      </c>
      <c r="K3" s="3" t="s">
        <v>205</v>
      </c>
      <c r="L3" s="3" t="s">
        <v>206</v>
      </c>
      <c r="M3" s="7" t="s">
        <v>207</v>
      </c>
      <c r="N3" s="2" t="s">
        <v>2</v>
      </c>
      <c r="O3" s="2" t="s">
        <v>3</v>
      </c>
      <c r="P3" s="2" t="s">
        <v>220</v>
      </c>
      <c r="Q3" s="9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AB3" t="s">
        <v>2</v>
      </c>
      <c r="AC3" t="s">
        <v>208</v>
      </c>
      <c r="AD3" t="s">
        <v>209</v>
      </c>
      <c r="AE3" t="s">
        <v>210</v>
      </c>
    </row>
    <row r="4" spans="1:28">
      <c r="A4" s="4">
        <v>43610</v>
      </c>
      <c r="B4" s="5">
        <v>0.938888888888889</v>
      </c>
      <c r="C4" s="6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218</v>
      </c>
      <c r="Q4" s="8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177</v>
      </c>
    </row>
    <row r="5" spans="1:31">
      <c r="A5" s="4">
        <v>43611</v>
      </c>
      <c r="B5" s="5">
        <v>0.491666666666667</v>
      </c>
      <c r="C5" s="6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4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6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4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6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4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6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4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6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4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6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4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6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4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6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4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6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4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6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4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6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4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6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4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6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4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6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4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6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4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6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4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6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4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4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6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70" si="1">F23+G23</f>
        <v>2525</v>
      </c>
      <c r="AB23" s="4">
        <v>43628</v>
      </c>
    </row>
    <row r="24" spans="1:31">
      <c r="A24" s="4">
        <v>43630</v>
      </c>
      <c r="B24" s="5">
        <v>0.881944444444444</v>
      </c>
      <c r="C24" s="6">
        <v>0.01</v>
      </c>
      <c r="D24" s="1">
        <v>16339</v>
      </c>
      <c r="E24" s="1">
        <v>16020</v>
      </c>
      <c r="F24" s="1" t="s">
        <v>178</v>
      </c>
      <c r="G24" s="1">
        <v>-617</v>
      </c>
      <c r="H24" s="1">
        <v>7889</v>
      </c>
      <c r="I24" s="1" t="s">
        <v>178</v>
      </c>
      <c r="J24" s="1">
        <v>62000</v>
      </c>
      <c r="K24" s="1">
        <v>320</v>
      </c>
      <c r="L24" s="1" t="e">
        <f t="shared" si="1"/>
        <v>#VALUE!</v>
      </c>
      <c r="AB24" s="4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6">
        <v>0.01</v>
      </c>
      <c r="D25" s="1">
        <v>16339</v>
      </c>
      <c r="E25" s="1">
        <v>16020</v>
      </c>
      <c r="F25" s="1" t="s">
        <v>178</v>
      </c>
      <c r="G25" s="1">
        <v>-714</v>
      </c>
      <c r="H25" s="1">
        <v>5974</v>
      </c>
      <c r="I25" s="1" t="s">
        <v>178</v>
      </c>
      <c r="J25" s="1">
        <v>62000</v>
      </c>
      <c r="K25" s="1">
        <v>320</v>
      </c>
      <c r="L25" s="1" t="e">
        <f t="shared" si="1"/>
        <v>#VALUE!</v>
      </c>
      <c r="AB25" s="4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6">
        <v>0.01</v>
      </c>
      <c r="D26" s="1">
        <v>16339</v>
      </c>
      <c r="E26" s="1">
        <v>16020</v>
      </c>
      <c r="F26" s="1" t="s">
        <v>178</v>
      </c>
      <c r="G26" s="1">
        <v>-948</v>
      </c>
      <c r="H26" s="1">
        <v>4509</v>
      </c>
      <c r="I26" s="1" t="s">
        <v>178</v>
      </c>
      <c r="J26" s="1">
        <v>62000</v>
      </c>
      <c r="K26" s="1">
        <v>320</v>
      </c>
      <c r="L26" s="1" t="e">
        <f t="shared" si="1"/>
        <v>#VALUE!</v>
      </c>
      <c r="AB26" s="4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6">
        <v>0.01</v>
      </c>
      <c r="D27" s="1">
        <v>16339</v>
      </c>
      <c r="E27" s="1">
        <v>16020</v>
      </c>
      <c r="F27" s="1" t="s">
        <v>178</v>
      </c>
      <c r="G27" s="1">
        <v>-632</v>
      </c>
      <c r="H27" s="1">
        <v>2616</v>
      </c>
      <c r="I27" s="1" t="s">
        <v>178</v>
      </c>
      <c r="J27" s="1">
        <v>62000</v>
      </c>
      <c r="K27" s="1">
        <v>320</v>
      </c>
      <c r="L27" s="1" t="e">
        <f t="shared" si="1"/>
        <v>#VALUE!</v>
      </c>
      <c r="AB27" s="4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6">
        <v>0.01</v>
      </c>
      <c r="D28" s="1">
        <v>16339</v>
      </c>
      <c r="E28" s="1">
        <v>16020</v>
      </c>
      <c r="F28" s="1" t="s">
        <v>178</v>
      </c>
      <c r="G28" s="1">
        <v>-818</v>
      </c>
      <c r="H28" s="1">
        <v>450</v>
      </c>
      <c r="I28" s="1" t="s">
        <v>178</v>
      </c>
      <c r="J28" s="1">
        <v>62000</v>
      </c>
      <c r="K28" s="1">
        <v>320</v>
      </c>
      <c r="L28" s="1" t="e">
        <f t="shared" si="1"/>
        <v>#VALUE!</v>
      </c>
      <c r="AB28" s="4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6">
        <v>0.01</v>
      </c>
      <c r="D29" s="1">
        <v>16339</v>
      </c>
      <c r="E29" s="1">
        <v>16020</v>
      </c>
      <c r="F29" s="1" t="s">
        <v>178</v>
      </c>
      <c r="G29" s="1">
        <v>-631</v>
      </c>
      <c r="H29" s="1">
        <v>-1135</v>
      </c>
      <c r="I29" s="1" t="s">
        <v>178</v>
      </c>
      <c r="J29" s="1">
        <v>62000</v>
      </c>
      <c r="K29" s="1">
        <v>320</v>
      </c>
      <c r="L29" s="1" t="e">
        <f t="shared" si="1"/>
        <v>#VALUE!</v>
      </c>
      <c r="AB29" s="4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6">
        <v>0.01</v>
      </c>
      <c r="D30" s="1">
        <v>16339</v>
      </c>
      <c r="E30" s="1">
        <v>16020</v>
      </c>
      <c r="F30" s="1" t="s">
        <v>178</v>
      </c>
      <c r="G30" s="1">
        <v>-727</v>
      </c>
      <c r="H30" s="1">
        <v>-3086</v>
      </c>
      <c r="I30" s="1" t="s">
        <v>178</v>
      </c>
      <c r="J30" s="1">
        <v>62000</v>
      </c>
      <c r="K30" s="1">
        <v>320</v>
      </c>
      <c r="L30" s="1" t="e">
        <f t="shared" si="1"/>
        <v>#VALUE!</v>
      </c>
      <c r="AB30" s="4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6">
        <v>0.01</v>
      </c>
      <c r="D31" s="1">
        <v>16339</v>
      </c>
      <c r="E31" s="1">
        <v>16020</v>
      </c>
      <c r="F31" s="1" t="s">
        <v>178</v>
      </c>
      <c r="G31" s="1">
        <v>-1210</v>
      </c>
      <c r="H31" s="1">
        <v>-590</v>
      </c>
      <c r="I31" s="1" t="s">
        <v>178</v>
      </c>
      <c r="J31" s="1">
        <v>62000</v>
      </c>
      <c r="K31" s="1">
        <v>320</v>
      </c>
      <c r="L31" s="1" t="e">
        <f t="shared" si="1"/>
        <v>#VALUE!</v>
      </c>
      <c r="AB31" s="4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6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4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6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4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6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4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6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4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6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4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6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4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6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4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6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4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6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4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6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4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6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4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6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4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6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4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6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4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6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4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6">
        <v>0.01</v>
      </c>
      <c r="D47" s="1">
        <v>14439</v>
      </c>
      <c r="E47" s="1">
        <v>16020</v>
      </c>
      <c r="F47" s="1" t="s">
        <v>178</v>
      </c>
      <c r="G47" s="1">
        <v>-864</v>
      </c>
      <c r="H47" s="1">
        <v>18</v>
      </c>
      <c r="I47" s="1" t="s">
        <v>178</v>
      </c>
      <c r="J47" s="1">
        <v>54000</v>
      </c>
      <c r="K47" s="1">
        <v>-1580</v>
      </c>
      <c r="L47" s="1" t="e">
        <f t="shared" si="1"/>
        <v>#VALUE!</v>
      </c>
      <c r="AB47" s="4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6">
        <v>0.01</v>
      </c>
      <c r="D48" s="1">
        <v>14439</v>
      </c>
      <c r="E48" s="1">
        <v>16020</v>
      </c>
      <c r="F48" s="1" t="s">
        <v>178</v>
      </c>
      <c r="G48" s="1">
        <v>-645</v>
      </c>
      <c r="H48" s="1">
        <v>-721</v>
      </c>
      <c r="I48" s="1" t="s">
        <v>178</v>
      </c>
      <c r="J48" s="1">
        <v>54000</v>
      </c>
      <c r="K48" s="1">
        <v>-1580</v>
      </c>
      <c r="L48" s="1" t="e">
        <f t="shared" si="1"/>
        <v>#VALUE!</v>
      </c>
      <c r="AB48" s="4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6">
        <v>0.01</v>
      </c>
      <c r="D49" s="1">
        <v>14439</v>
      </c>
      <c r="E49" s="1">
        <v>16020</v>
      </c>
      <c r="F49" s="1" t="s">
        <v>178</v>
      </c>
      <c r="G49" s="1">
        <v>-558</v>
      </c>
      <c r="H49" s="1">
        <v>-1354</v>
      </c>
      <c r="I49" s="1" t="s">
        <v>178</v>
      </c>
      <c r="J49" s="1">
        <v>54000</v>
      </c>
      <c r="K49" s="1">
        <v>-1580</v>
      </c>
      <c r="L49" s="1" t="e">
        <f t="shared" si="1"/>
        <v>#VALUE!</v>
      </c>
      <c r="AB49" s="4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6">
        <v>0.01</v>
      </c>
      <c r="D50" s="1">
        <v>14439</v>
      </c>
      <c r="E50" s="1">
        <v>16020</v>
      </c>
      <c r="F50" s="1" t="s">
        <v>178</v>
      </c>
      <c r="G50" s="1">
        <v>-527</v>
      </c>
      <c r="H50" s="1">
        <v>-1900</v>
      </c>
      <c r="I50" s="1" t="s">
        <v>178</v>
      </c>
      <c r="J50" s="1">
        <v>54000</v>
      </c>
      <c r="K50" s="1">
        <v>-1580</v>
      </c>
      <c r="L50" s="1" t="e">
        <f t="shared" si="1"/>
        <v>#VALUE!</v>
      </c>
      <c r="AB50" s="4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6">
        <v>0.01</v>
      </c>
      <c r="D51" s="1">
        <v>14439</v>
      </c>
      <c r="E51" s="1">
        <v>16020</v>
      </c>
      <c r="F51" s="1" t="s">
        <v>178</v>
      </c>
      <c r="G51" s="1">
        <v>-1060</v>
      </c>
      <c r="H51" s="1">
        <v>-2513</v>
      </c>
      <c r="I51" s="1" t="s">
        <v>178</v>
      </c>
      <c r="J51" s="1">
        <v>54000</v>
      </c>
      <c r="K51" s="1">
        <v>-1580</v>
      </c>
      <c r="L51" s="1" t="e">
        <f t="shared" si="1"/>
        <v>#VALUE!</v>
      </c>
      <c r="AB51" s="4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6">
        <v>0.01</v>
      </c>
      <c r="D52" s="1">
        <v>14439</v>
      </c>
      <c r="E52" s="1">
        <v>16020</v>
      </c>
      <c r="F52" s="1" t="s">
        <v>178</v>
      </c>
      <c r="G52" s="1">
        <v>-605</v>
      </c>
      <c r="H52" s="1">
        <v>-3157</v>
      </c>
      <c r="I52" s="1" t="s">
        <v>178</v>
      </c>
      <c r="J52" s="1">
        <v>54000</v>
      </c>
      <c r="K52" s="1">
        <v>-1580</v>
      </c>
      <c r="L52" s="1" t="e">
        <f t="shared" si="1"/>
        <v>#VALUE!</v>
      </c>
      <c r="AB52" s="4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6">
        <v>0.01</v>
      </c>
      <c r="D53" s="1">
        <v>14439</v>
      </c>
      <c r="E53" s="1">
        <v>16020</v>
      </c>
      <c r="F53" s="1" t="s">
        <v>178</v>
      </c>
      <c r="G53" s="1">
        <v>-697</v>
      </c>
      <c r="H53" s="1">
        <v>-3734</v>
      </c>
      <c r="I53" s="1" t="s">
        <v>178</v>
      </c>
      <c r="J53" s="1">
        <v>54000</v>
      </c>
      <c r="K53" s="1">
        <v>-1580</v>
      </c>
      <c r="L53" s="1" t="e">
        <f t="shared" si="1"/>
        <v>#VALUE!</v>
      </c>
      <c r="AB53" s="4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6">
        <v>0.01</v>
      </c>
      <c r="D54" s="1">
        <v>14439</v>
      </c>
      <c r="E54" s="1">
        <v>16020</v>
      </c>
      <c r="F54" s="1" t="s">
        <v>178</v>
      </c>
      <c r="G54" s="1">
        <v>-1023</v>
      </c>
      <c r="H54" s="1">
        <v>-4260</v>
      </c>
      <c r="I54" s="1" t="s">
        <v>178</v>
      </c>
      <c r="J54" s="1">
        <v>54000</v>
      </c>
      <c r="K54" s="1">
        <v>-1580</v>
      </c>
      <c r="L54" s="1" t="e">
        <f t="shared" si="1"/>
        <v>#VALUE!</v>
      </c>
      <c r="AB54" s="4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6">
        <v>0.01</v>
      </c>
      <c r="D55" s="1">
        <v>14439</v>
      </c>
      <c r="E55" s="1">
        <v>16020</v>
      </c>
      <c r="F55" s="1" t="s">
        <v>178</v>
      </c>
      <c r="G55" s="1">
        <v>-620</v>
      </c>
      <c r="H55" s="1">
        <v>-4511</v>
      </c>
      <c r="I55" s="1" t="s">
        <v>178</v>
      </c>
      <c r="J55" s="1">
        <v>54000</v>
      </c>
      <c r="K55" s="1">
        <v>-1580</v>
      </c>
      <c r="L55" s="1" t="e">
        <f t="shared" si="1"/>
        <v>#VALUE!</v>
      </c>
      <c r="AB55" s="4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6">
        <v>0.01</v>
      </c>
      <c r="D56" s="1">
        <v>14439</v>
      </c>
      <c r="E56" s="1">
        <v>16020</v>
      </c>
      <c r="F56" s="1" t="s">
        <v>178</v>
      </c>
      <c r="G56" s="1">
        <v>-533</v>
      </c>
      <c r="H56" s="1">
        <v>-4287</v>
      </c>
      <c r="I56" s="1" t="s">
        <v>178</v>
      </c>
      <c r="J56" s="1">
        <v>54000</v>
      </c>
      <c r="K56" s="1">
        <v>-1580</v>
      </c>
      <c r="L56" s="1" t="e">
        <f t="shared" si="1"/>
        <v>#VALUE!</v>
      </c>
      <c r="AB56" s="4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6">
        <v>0.01</v>
      </c>
      <c r="D57" s="1">
        <v>14439</v>
      </c>
      <c r="E57" s="1">
        <v>16020</v>
      </c>
      <c r="F57" s="1" t="s">
        <v>178</v>
      </c>
      <c r="G57" s="1">
        <v>-1048</v>
      </c>
      <c r="H57" s="1">
        <v>-4356</v>
      </c>
      <c r="I57" s="1" t="s">
        <v>178</v>
      </c>
      <c r="J57" s="1">
        <v>54000</v>
      </c>
      <c r="K57" s="1">
        <v>-1580</v>
      </c>
      <c r="L57" s="1" t="e">
        <f t="shared" si="1"/>
        <v>#VALUE!</v>
      </c>
      <c r="Q57" s="2" t="s">
        <v>18</v>
      </c>
      <c r="R57" s="3" t="s">
        <v>11</v>
      </c>
      <c r="S57" s="3" t="s">
        <v>19</v>
      </c>
      <c r="T57" s="3" t="s">
        <v>20</v>
      </c>
      <c r="U57" s="3" t="s">
        <v>21</v>
      </c>
      <c r="V57" s="3" t="s">
        <v>22</v>
      </c>
      <c r="W57" s="3" t="s">
        <v>23</v>
      </c>
      <c r="X57" s="3" t="s">
        <v>24</v>
      </c>
      <c r="Y57" s="3" t="s">
        <v>25</v>
      </c>
      <c r="AB57" s="4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6">
        <v>0.01</v>
      </c>
      <c r="D58" s="1">
        <v>14439</v>
      </c>
      <c r="E58" s="1">
        <v>16020</v>
      </c>
      <c r="F58" s="1" t="s">
        <v>178</v>
      </c>
      <c r="G58" s="1">
        <v>-988</v>
      </c>
      <c r="H58" s="1">
        <v>-4302</v>
      </c>
      <c r="I58" s="1" t="s">
        <v>178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131</v>
      </c>
      <c r="Q58" s="8">
        <v>0.99</v>
      </c>
      <c r="R58" s="8">
        <v>0.097</v>
      </c>
      <c r="S58" s="8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4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6">
        <v>1</v>
      </c>
      <c r="D59" s="1">
        <v>1444000</v>
      </c>
      <c r="E59" s="1">
        <v>1404180</v>
      </c>
      <c r="F59" s="1" t="s">
        <v>178</v>
      </c>
      <c r="G59" s="1">
        <v>-55219</v>
      </c>
      <c r="H59" s="1">
        <v>-58876</v>
      </c>
      <c r="I59" s="1" t="s">
        <v>178</v>
      </c>
      <c r="J59" s="1">
        <v>54000</v>
      </c>
      <c r="K59" s="1">
        <v>39820</v>
      </c>
      <c r="L59" s="1" t="e">
        <f t="shared" si="1"/>
        <v>#VALUE!</v>
      </c>
      <c r="AB59" s="4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6">
        <v>1</v>
      </c>
      <c r="D60" s="1">
        <v>1444000</v>
      </c>
      <c r="E60" s="1">
        <v>1404180</v>
      </c>
      <c r="F60" s="1" t="s">
        <v>178</v>
      </c>
      <c r="G60" s="1">
        <v>-57178</v>
      </c>
      <c r="H60" s="1">
        <v>-104301</v>
      </c>
      <c r="I60" s="1" t="s">
        <v>178</v>
      </c>
      <c r="J60" s="1">
        <v>54000</v>
      </c>
      <c r="K60" s="1">
        <v>39820</v>
      </c>
      <c r="L60" s="1" t="e">
        <f t="shared" si="1"/>
        <v>#VALUE!</v>
      </c>
      <c r="AB60" s="4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6">
        <v>1</v>
      </c>
      <c r="D61" s="1">
        <v>1444000</v>
      </c>
      <c r="E61" s="1">
        <v>1404180</v>
      </c>
      <c r="F61" s="1" t="s">
        <v>178</v>
      </c>
      <c r="G61" s="1">
        <v>-61224</v>
      </c>
      <c r="H61" s="1">
        <v>-165002</v>
      </c>
      <c r="I61" s="1" t="s">
        <v>178</v>
      </c>
      <c r="J61" s="1">
        <v>54000</v>
      </c>
      <c r="K61" s="1">
        <v>39820</v>
      </c>
      <c r="L61" s="1" t="e">
        <f t="shared" si="1"/>
        <v>#VALUE!</v>
      </c>
      <c r="AB61" s="4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6">
        <v>1</v>
      </c>
      <c r="D62" s="1">
        <v>1444000</v>
      </c>
      <c r="E62" s="1">
        <v>1404180</v>
      </c>
      <c r="F62" s="1" t="s">
        <v>178</v>
      </c>
      <c r="G62" s="1">
        <v>-55391</v>
      </c>
      <c r="H62" s="1">
        <v>-219893</v>
      </c>
      <c r="I62" s="1" t="s">
        <v>178</v>
      </c>
      <c r="J62" s="1">
        <v>54000</v>
      </c>
      <c r="K62" s="1">
        <v>39820</v>
      </c>
      <c r="L62" s="1" t="e">
        <f t="shared" si="1"/>
        <v>#VALUE!</v>
      </c>
      <c r="AB62" s="4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6">
        <v>1</v>
      </c>
      <c r="D63" s="1">
        <v>1444000</v>
      </c>
      <c r="E63" s="1">
        <v>1404180</v>
      </c>
      <c r="F63" s="1" t="s">
        <v>178</v>
      </c>
      <c r="G63" s="1">
        <v>-60370</v>
      </c>
      <c r="H63" s="1">
        <v>-279643</v>
      </c>
      <c r="I63" s="1" t="s">
        <v>178</v>
      </c>
      <c r="J63" s="1">
        <v>54000</v>
      </c>
      <c r="K63" s="1">
        <v>39820</v>
      </c>
      <c r="L63" s="1" t="e">
        <f t="shared" si="1"/>
        <v>#VALUE!</v>
      </c>
      <c r="AB63" s="4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6">
        <v>1</v>
      </c>
      <c r="D64" s="1">
        <v>1444000</v>
      </c>
      <c r="E64" s="1">
        <v>1404180</v>
      </c>
      <c r="F64" s="1" t="s">
        <v>178</v>
      </c>
      <c r="G64" s="1">
        <v>-55260</v>
      </c>
      <c r="H64" s="1">
        <v>-334903</v>
      </c>
      <c r="I64" s="1" t="s">
        <v>178</v>
      </c>
      <c r="J64" s="1">
        <v>54000</v>
      </c>
      <c r="K64" s="1">
        <v>39820</v>
      </c>
      <c r="L64" s="1" t="e">
        <f t="shared" si="1"/>
        <v>#VALUE!</v>
      </c>
      <c r="AB64" s="4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6">
        <v>1</v>
      </c>
      <c r="D65" s="1">
        <v>1444000</v>
      </c>
      <c r="E65" s="1">
        <v>1404180</v>
      </c>
      <c r="F65" s="1" t="s">
        <v>178</v>
      </c>
      <c r="G65" s="1">
        <v>-94997</v>
      </c>
      <c r="H65" s="1">
        <v>-374640</v>
      </c>
      <c r="I65" s="1" t="s">
        <v>178</v>
      </c>
      <c r="J65" s="1">
        <v>54000</v>
      </c>
      <c r="K65" s="1">
        <v>39820</v>
      </c>
      <c r="L65" s="1" t="e">
        <f t="shared" si="1"/>
        <v>#VALUE!</v>
      </c>
      <c r="AB65" s="4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6">
        <v>1</v>
      </c>
      <c r="D66" s="1">
        <v>1444000</v>
      </c>
      <c r="E66" s="1">
        <v>1404180</v>
      </c>
      <c r="F66" s="1" t="s">
        <v>178</v>
      </c>
      <c r="G66" s="1">
        <v>-62740</v>
      </c>
      <c r="H66" s="1">
        <v>-436907</v>
      </c>
      <c r="I66" s="1" t="s">
        <v>178</v>
      </c>
      <c r="J66" s="1">
        <v>54000</v>
      </c>
      <c r="K66" s="1">
        <v>39820</v>
      </c>
      <c r="L66" s="1" t="e">
        <f t="shared" si="1"/>
        <v>#VALUE!</v>
      </c>
      <c r="AB66" s="4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6">
        <v>1</v>
      </c>
      <c r="D67" s="1">
        <v>1444000</v>
      </c>
      <c r="E67" s="1">
        <v>1404180</v>
      </c>
      <c r="F67" s="1" t="s">
        <v>178</v>
      </c>
      <c r="G67" s="1">
        <v>-52913</v>
      </c>
      <c r="H67" s="1">
        <v>-434601</v>
      </c>
      <c r="I67" s="1" t="s">
        <v>178</v>
      </c>
      <c r="J67" s="1">
        <v>54000</v>
      </c>
      <c r="K67" s="1">
        <v>39820</v>
      </c>
      <c r="L67" s="1" t="e">
        <f t="shared" si="1"/>
        <v>#VALUE!</v>
      </c>
      <c r="AB67" s="4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6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4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6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4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6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4">
        <v>43675</v>
      </c>
      <c r="AC70">
        <v>-95165</v>
      </c>
      <c r="AD70">
        <v>4882</v>
      </c>
      <c r="AE70">
        <v>91696</v>
      </c>
    </row>
    <row r="71" spans="28:31">
      <c r="AB71" s="4">
        <v>43676</v>
      </c>
      <c r="AC71">
        <v>-60401</v>
      </c>
      <c r="AD71">
        <v>-265</v>
      </c>
      <c r="AE71">
        <v>146822</v>
      </c>
    </row>
    <row r="72" spans="28:31">
      <c r="AB72" t="s">
        <v>179</v>
      </c>
      <c r="AC72">
        <v>-863161</v>
      </c>
      <c r="AD72" t="e">
        <v>#VALUE!</v>
      </c>
      <c r="AE72">
        <v>-1972597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"/>
  <sheetViews>
    <sheetView zoomScale="115" zoomScaleNormal="115" topLeftCell="B1" workbookViewId="0">
      <pane ySplit="3" topLeftCell="A8" activePane="bottomLeft" state="frozen"/>
      <selection/>
      <selection pane="bottomLeft" activeCell="I15" sqref="I15"/>
    </sheetView>
  </sheetViews>
  <sheetFormatPr defaultColWidth="9" defaultRowHeight="13.5"/>
  <cols>
    <col min="1" max="1" width="10.375" customWidth="1"/>
    <col min="3" max="3" width="11.0083333333333" customWidth="1"/>
    <col min="4" max="5" width="20.375" customWidth="1"/>
    <col min="6" max="6" width="18.25" customWidth="1"/>
    <col min="7" max="8" width="19.375" style="1" customWidth="1"/>
    <col min="9" max="9" width="18.25" customWidth="1"/>
    <col min="10" max="11" width="19.375" style="1" customWidth="1"/>
    <col min="12" max="12" width="18.25" customWidth="1"/>
    <col min="13" max="13" width="13.55" customWidth="1"/>
    <col min="14" max="14" width="10.375"/>
    <col min="18" max="18" width="12.625"/>
    <col min="19" max="23" width="20.375" customWidth="1"/>
    <col min="24" max="24" width="20.375"/>
    <col min="27" max="27" width="10.375"/>
    <col min="28" max="30" width="26.625"/>
  </cols>
  <sheetData>
    <row r="1" ht="193" customHeight="1" spans="4:13">
      <c r="D1" s="1"/>
      <c r="F1" s="1"/>
      <c r="I1" s="1"/>
      <c r="L1" s="1"/>
      <c r="M1" s="7" t="s">
        <v>207</v>
      </c>
    </row>
    <row r="2" ht="193" customHeight="1" spans="4:12">
      <c r="D2" s="1"/>
      <c r="F2" s="1"/>
      <c r="I2" s="1"/>
      <c r="L2" s="1"/>
    </row>
    <row r="3" ht="40.5" spans="1:30">
      <c r="A3" s="2" t="s">
        <v>2</v>
      </c>
      <c r="B3" s="2" t="s">
        <v>3</v>
      </c>
      <c r="C3" s="3" t="s">
        <v>198</v>
      </c>
      <c r="D3" s="3" t="s">
        <v>199</v>
      </c>
      <c r="E3" s="3" t="s">
        <v>200</v>
      </c>
      <c r="F3" s="3" t="s">
        <v>201</v>
      </c>
      <c r="G3" s="3" t="s">
        <v>202</v>
      </c>
      <c r="H3" s="3" t="s">
        <v>203</v>
      </c>
      <c r="I3" s="3" t="s">
        <v>21</v>
      </c>
      <c r="J3" s="3" t="s">
        <v>204</v>
      </c>
      <c r="K3" s="3" t="s">
        <v>205</v>
      </c>
      <c r="L3" s="3" t="s">
        <v>206</v>
      </c>
      <c r="M3" t="s">
        <v>132</v>
      </c>
      <c r="N3" s="2" t="s">
        <v>2</v>
      </c>
      <c r="O3" s="2" t="s">
        <v>3</v>
      </c>
      <c r="P3" s="2" t="s">
        <v>220</v>
      </c>
      <c r="Q3" s="9" t="s">
        <v>11</v>
      </c>
      <c r="R3" s="9" t="s">
        <v>19</v>
      </c>
      <c r="S3" s="3" t="s">
        <v>243</v>
      </c>
      <c r="T3" s="3" t="s">
        <v>249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AA3" t="s">
        <v>2</v>
      </c>
      <c r="AB3" t="s">
        <v>208</v>
      </c>
      <c r="AC3" t="s">
        <v>209</v>
      </c>
      <c r="AD3" t="s">
        <v>210</v>
      </c>
    </row>
    <row r="4" spans="1:27">
      <c r="A4" s="4">
        <v>43665</v>
      </c>
      <c r="B4" s="5">
        <v>0.775694444444444</v>
      </c>
      <c r="C4" s="6">
        <v>1</v>
      </c>
      <c r="D4" s="1">
        <v>4914710000</v>
      </c>
      <c r="E4" s="1"/>
      <c r="F4" s="1" t="s">
        <v>178</v>
      </c>
      <c r="G4" s="1">
        <v>-161226885</v>
      </c>
      <c r="H4" s="1">
        <v>-161226885</v>
      </c>
      <c r="I4" s="1" t="s">
        <v>178</v>
      </c>
      <c r="L4" s="1" t="e">
        <f t="shared" ref="L4:L15" si="0">F4+G4</f>
        <v>#VALUE!</v>
      </c>
      <c r="M4" s="11" t="s">
        <v>263</v>
      </c>
      <c r="N4" s="4">
        <v>43664</v>
      </c>
      <c r="O4" s="5">
        <v>0.802083333333333</v>
      </c>
      <c r="P4" s="8">
        <v>1</v>
      </c>
      <c r="Q4" s="8">
        <v>0.097</v>
      </c>
      <c r="R4" s="8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177</v>
      </c>
    </row>
    <row r="5" spans="1:30">
      <c r="A5" s="4">
        <v>43666</v>
      </c>
      <c r="B5" s="5">
        <v>0.560416666666667</v>
      </c>
      <c r="C5" s="6">
        <v>1</v>
      </c>
      <c r="D5" s="1">
        <v>4914710000</v>
      </c>
      <c r="E5" s="1"/>
      <c r="F5" s="1" t="s">
        <v>178</v>
      </c>
      <c r="G5" s="1">
        <v>-196036310</v>
      </c>
      <c r="H5" s="1">
        <v>-318654625</v>
      </c>
      <c r="I5" s="1" t="s">
        <v>178</v>
      </c>
      <c r="L5" s="1" t="e">
        <f t="shared" si="0"/>
        <v>#VALUE!</v>
      </c>
      <c r="M5" s="11"/>
      <c r="AA5" s="4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6">
        <v>1</v>
      </c>
      <c r="D6" s="1">
        <v>4914710000</v>
      </c>
      <c r="E6" s="1"/>
      <c r="F6" s="1" t="s">
        <v>178</v>
      </c>
      <c r="G6" s="1">
        <v>-209904368</v>
      </c>
      <c r="H6" s="1">
        <v>-528558993</v>
      </c>
      <c r="I6" s="1" t="s">
        <v>178</v>
      </c>
      <c r="L6" s="1" t="e">
        <f t="shared" si="0"/>
        <v>#VALUE!</v>
      </c>
      <c r="M6" s="11"/>
      <c r="AA6" s="4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6">
        <v>1</v>
      </c>
      <c r="D7" s="1">
        <v>4914710000</v>
      </c>
      <c r="E7" s="1"/>
      <c r="F7" s="1" t="s">
        <v>178</v>
      </c>
      <c r="G7" s="1">
        <v>-189907966</v>
      </c>
      <c r="H7" s="1">
        <v>-718466959</v>
      </c>
      <c r="I7" s="1" t="s">
        <v>178</v>
      </c>
      <c r="L7" s="1" t="e">
        <f t="shared" si="0"/>
        <v>#VALUE!</v>
      </c>
      <c r="M7" s="11"/>
      <c r="R7" s="14" t="s">
        <v>264</v>
      </c>
      <c r="S7" s="11" t="s">
        <v>265</v>
      </c>
      <c r="AA7" s="4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6">
        <v>1</v>
      </c>
      <c r="D8" s="1">
        <v>4914710000</v>
      </c>
      <c r="E8" s="1"/>
      <c r="F8" s="1" t="s">
        <v>178</v>
      </c>
      <c r="G8" s="1">
        <v>-206977333</v>
      </c>
      <c r="H8" s="1">
        <v>-925444292</v>
      </c>
      <c r="I8" s="1" t="s">
        <v>178</v>
      </c>
      <c r="L8" s="1" t="e">
        <f t="shared" si="0"/>
        <v>#VALUE!</v>
      </c>
      <c r="M8" s="11"/>
      <c r="R8" s="14" t="s">
        <v>266</v>
      </c>
      <c r="S8" s="11" t="s">
        <v>267</v>
      </c>
      <c r="AA8" s="4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6">
        <v>1</v>
      </c>
      <c r="D9" s="1">
        <v>4914710000</v>
      </c>
      <c r="E9" s="1">
        <v>4771564715</v>
      </c>
      <c r="F9" s="1" t="s">
        <v>178</v>
      </c>
      <c r="G9" s="1">
        <v>-189457982</v>
      </c>
      <c r="H9" s="1">
        <v>-1114902274</v>
      </c>
      <c r="I9" s="1" t="s">
        <v>178</v>
      </c>
      <c r="J9" s="1">
        <v>185136000</v>
      </c>
      <c r="K9" s="1">
        <v>143145285</v>
      </c>
      <c r="L9" s="1" t="e">
        <f t="shared" si="0"/>
        <v>#VALUE!</v>
      </c>
      <c r="M9" s="11"/>
      <c r="R9" s="14" t="s">
        <v>268</v>
      </c>
      <c r="S9" s="11" t="s">
        <v>269</v>
      </c>
      <c r="AA9" s="4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6">
        <v>1</v>
      </c>
      <c r="D10" s="1">
        <v>4914710000</v>
      </c>
      <c r="E10" s="1">
        <v>4771564715</v>
      </c>
      <c r="F10" s="1" t="s">
        <v>178</v>
      </c>
      <c r="G10" s="1">
        <v>-325695793</v>
      </c>
      <c r="H10" s="1">
        <v>-1251140085</v>
      </c>
      <c r="I10" s="1" t="s">
        <v>178</v>
      </c>
      <c r="J10" s="1">
        <v>185136000</v>
      </c>
      <c r="K10" s="1">
        <v>143145285</v>
      </c>
      <c r="L10" s="1" t="e">
        <f t="shared" si="0"/>
        <v>#VALUE!</v>
      </c>
      <c r="M10" s="11"/>
      <c r="R10" s="14" t="s">
        <v>270</v>
      </c>
      <c r="S10" s="11" t="s">
        <v>271</v>
      </c>
      <c r="AA10" s="4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6">
        <v>1</v>
      </c>
      <c r="D11" s="1">
        <v>4914710000</v>
      </c>
      <c r="E11" s="1">
        <v>4771564715</v>
      </c>
      <c r="F11" s="1" t="s">
        <v>178</v>
      </c>
      <c r="G11" s="1">
        <v>-215102747</v>
      </c>
      <c r="H11" s="1">
        <v>-1466242832</v>
      </c>
      <c r="I11" s="1" t="s">
        <v>178</v>
      </c>
      <c r="J11" s="1">
        <v>185136000</v>
      </c>
      <c r="K11" s="1">
        <v>143145285</v>
      </c>
      <c r="L11" s="1" t="e">
        <f t="shared" si="0"/>
        <v>#VALUE!</v>
      </c>
      <c r="M11" s="13" t="s">
        <v>272</v>
      </c>
      <c r="R11" s="14" t="s">
        <v>273</v>
      </c>
      <c r="S11" s="11" t="s">
        <v>274</v>
      </c>
      <c r="AA11" s="4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6">
        <v>1</v>
      </c>
      <c r="D12" s="1">
        <v>4914710000</v>
      </c>
      <c r="E12" s="1">
        <v>4771564715</v>
      </c>
      <c r="F12" s="1" t="s">
        <v>178</v>
      </c>
      <c r="G12" s="1">
        <v>-181411852</v>
      </c>
      <c r="H12" s="1">
        <v>-1486427799</v>
      </c>
      <c r="I12" s="1" t="s">
        <v>178</v>
      </c>
      <c r="J12" s="1">
        <v>185136000</v>
      </c>
      <c r="K12" s="1">
        <v>143145285</v>
      </c>
      <c r="L12" s="1" t="e">
        <f t="shared" si="0"/>
        <v>#VALUE!</v>
      </c>
      <c r="M12" s="13" t="s">
        <v>275</v>
      </c>
      <c r="R12" s="14" t="s">
        <v>276</v>
      </c>
      <c r="S12" s="11" t="s">
        <v>277</v>
      </c>
      <c r="AA12" s="4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6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3" t="s">
        <v>278</v>
      </c>
      <c r="R13" s="14" t="s">
        <v>279</v>
      </c>
      <c r="S13" s="11" t="s">
        <v>280</v>
      </c>
      <c r="AA13" s="4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6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4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6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4">
        <v>43675</v>
      </c>
      <c r="AB15">
        <v>-326267914</v>
      </c>
      <c r="AC15">
        <v>26581343</v>
      </c>
      <c r="AD15">
        <v>-796530371</v>
      </c>
    </row>
    <row r="16" spans="27:30">
      <c r="AA16" s="4">
        <v>43676</v>
      </c>
      <c r="AB16">
        <v>-207082329</v>
      </c>
      <c r="AC16">
        <v>8949029</v>
      </c>
      <c r="AD16">
        <v>-597673376</v>
      </c>
    </row>
    <row r="17" spans="27:30">
      <c r="AA17" t="s">
        <v>179</v>
      </c>
      <c r="AB17">
        <v>-2771108783</v>
      </c>
      <c r="AC17" t="e">
        <v>#VALUE!</v>
      </c>
      <c r="AD17">
        <v>-10381566899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7"/>
  <sheetViews>
    <sheetView zoomScale="115" zoomScaleNormal="115" workbookViewId="0">
      <pane ySplit="3" topLeftCell="A13" activePane="bottomLeft" state="frozen"/>
      <selection/>
      <selection pane="bottomLeft" activeCell="A16" sqref="A16"/>
    </sheetView>
  </sheetViews>
  <sheetFormatPr defaultColWidth="9" defaultRowHeight="13.5"/>
  <cols>
    <col min="1" max="1" width="10.375" customWidth="1"/>
    <col min="3" max="3" width="11.0083333333333" customWidth="1"/>
    <col min="4" max="5" width="20.375" customWidth="1"/>
    <col min="6" max="6" width="18.25" customWidth="1"/>
    <col min="7" max="8" width="20.375" style="1" customWidth="1"/>
    <col min="9" max="12" width="18.25" customWidth="1"/>
    <col min="13" max="13" width="13.55" customWidth="1"/>
    <col min="14" max="14" width="10.375"/>
    <col min="18" max="18" width="12.625"/>
    <col min="19" max="19" width="20.375" customWidth="1"/>
    <col min="20" max="20" width="39.625" customWidth="1"/>
    <col min="21" max="23" width="20.375" customWidth="1"/>
    <col min="24" max="24" width="20.375"/>
    <col min="27" max="27" width="10.375"/>
    <col min="28" max="30" width="26.625"/>
  </cols>
  <sheetData>
    <row r="1" ht="211" customHeight="1" spans="4:13">
      <c r="D1" s="1"/>
      <c r="F1" s="1"/>
      <c r="I1" s="1"/>
      <c r="J1" s="1"/>
      <c r="K1" s="1"/>
      <c r="L1" s="1"/>
      <c r="M1" s="7" t="s">
        <v>207</v>
      </c>
    </row>
    <row r="2" ht="211" customHeight="1" spans="4:12">
      <c r="D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198</v>
      </c>
      <c r="D3" s="3" t="s">
        <v>199</v>
      </c>
      <c r="E3" s="3" t="s">
        <v>200</v>
      </c>
      <c r="F3" s="3" t="s">
        <v>201</v>
      </c>
      <c r="G3" s="3" t="s">
        <v>202</v>
      </c>
      <c r="H3" s="3" t="s">
        <v>203</v>
      </c>
      <c r="I3" s="3" t="s">
        <v>21</v>
      </c>
      <c r="J3" s="3" t="s">
        <v>204</v>
      </c>
      <c r="K3" s="3" t="s">
        <v>205</v>
      </c>
      <c r="L3" s="3" t="s">
        <v>206</v>
      </c>
      <c r="M3" s="11" t="s">
        <v>133</v>
      </c>
      <c r="N3" s="2" t="s">
        <v>2</v>
      </c>
      <c r="O3" s="2" t="s">
        <v>3</v>
      </c>
      <c r="P3" s="2" t="s">
        <v>220</v>
      </c>
      <c r="Q3" s="9" t="s">
        <v>11</v>
      </c>
      <c r="R3" s="9" t="s">
        <v>19</v>
      </c>
      <c r="S3" s="3" t="s">
        <v>243</v>
      </c>
      <c r="T3" s="3" t="s">
        <v>249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AA3" t="s">
        <v>2</v>
      </c>
      <c r="AB3" t="s">
        <v>208</v>
      </c>
      <c r="AC3" t="s">
        <v>209</v>
      </c>
      <c r="AD3" t="s">
        <v>210</v>
      </c>
    </row>
    <row r="4" spans="1:27">
      <c r="A4" s="4">
        <v>43665</v>
      </c>
      <c r="B4" s="5">
        <v>0.776388888888889</v>
      </c>
      <c r="C4" s="6">
        <v>1</v>
      </c>
      <c r="D4" s="1">
        <v>4914710000</v>
      </c>
      <c r="E4" s="1"/>
      <c r="F4" s="1" t="s">
        <v>178</v>
      </c>
      <c r="G4" s="1">
        <v>0</v>
      </c>
      <c r="H4" s="1">
        <v>0</v>
      </c>
      <c r="I4" s="1" t="s">
        <v>178</v>
      </c>
      <c r="J4" s="1"/>
      <c r="K4" s="1"/>
      <c r="L4" s="1" t="e">
        <f t="shared" ref="L4:L15" si="0">F4+G4</f>
        <v>#VALUE!</v>
      </c>
      <c r="M4" s="11" t="s">
        <v>281</v>
      </c>
      <c r="N4" s="4">
        <v>43664</v>
      </c>
      <c r="O4" s="5">
        <v>0.802083333333333</v>
      </c>
      <c r="P4" s="8">
        <v>1</v>
      </c>
      <c r="Q4" s="8">
        <v>0.097</v>
      </c>
      <c r="R4" s="8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177</v>
      </c>
    </row>
    <row r="5" spans="1:30">
      <c r="A5" s="4">
        <v>43666</v>
      </c>
      <c r="B5" s="5">
        <v>0.561111111111111</v>
      </c>
      <c r="C5" s="6">
        <v>1</v>
      </c>
      <c r="D5" s="1">
        <v>4914710000</v>
      </c>
      <c r="E5" s="1"/>
      <c r="F5" s="1" t="s">
        <v>178</v>
      </c>
      <c r="G5" s="1">
        <v>-172234335</v>
      </c>
      <c r="H5" s="1">
        <v>-172234335</v>
      </c>
      <c r="I5" s="1" t="s">
        <v>178</v>
      </c>
      <c r="J5" s="1"/>
      <c r="K5" s="1"/>
      <c r="L5" s="1" t="e">
        <f t="shared" si="0"/>
        <v>#VALUE!</v>
      </c>
      <c r="M5" s="11"/>
      <c r="AA5" s="4">
        <v>43665</v>
      </c>
      <c r="AB5">
        <v>0</v>
      </c>
      <c r="AC5" t="e">
        <v>#VALUE!</v>
      </c>
      <c r="AD5">
        <v>0</v>
      </c>
    </row>
    <row r="6" spans="1:30">
      <c r="A6" s="4">
        <v>43667</v>
      </c>
      <c r="B6" s="5">
        <v>0.694444444444444</v>
      </c>
      <c r="C6" s="6">
        <v>1</v>
      </c>
      <c r="D6" s="1">
        <v>4914710000</v>
      </c>
      <c r="E6" s="1"/>
      <c r="F6" s="1" t="s">
        <v>178</v>
      </c>
      <c r="G6" s="1">
        <v>-209904368</v>
      </c>
      <c r="H6" s="1">
        <v>-382138703</v>
      </c>
      <c r="I6" s="1" t="s">
        <v>178</v>
      </c>
      <c r="J6" s="1"/>
      <c r="K6" s="1"/>
      <c r="L6" s="1" t="e">
        <f t="shared" si="0"/>
        <v>#VALUE!</v>
      </c>
      <c r="M6" s="11"/>
      <c r="AA6" s="4">
        <v>43666</v>
      </c>
      <c r="AB6">
        <v>-172234335</v>
      </c>
      <c r="AC6" t="e">
        <v>#VALUE!</v>
      </c>
      <c r="AD6">
        <v>-172234335</v>
      </c>
    </row>
    <row r="7" spans="1:30">
      <c r="A7" s="4">
        <v>43668</v>
      </c>
      <c r="B7" s="5">
        <v>0.716666666666667</v>
      </c>
      <c r="C7" s="6">
        <v>1</v>
      </c>
      <c r="D7" s="1">
        <v>4914710000</v>
      </c>
      <c r="E7" s="1"/>
      <c r="F7" s="1" t="s">
        <v>178</v>
      </c>
      <c r="G7" s="1">
        <v>-189910108</v>
      </c>
      <c r="H7" s="1">
        <v>-572048811</v>
      </c>
      <c r="I7" s="1" t="s">
        <v>178</v>
      </c>
      <c r="J7" s="1"/>
      <c r="K7" s="1"/>
      <c r="L7" s="1" t="e">
        <f t="shared" si="0"/>
        <v>#VALUE!</v>
      </c>
      <c r="M7" s="11"/>
      <c r="AA7" s="4">
        <v>43667</v>
      </c>
      <c r="AB7">
        <v>-209904368</v>
      </c>
      <c r="AC7" t="e">
        <v>#VALUE!</v>
      </c>
      <c r="AD7">
        <v>-382138703</v>
      </c>
    </row>
    <row r="8" spans="1:30">
      <c r="A8" s="4">
        <v>43669</v>
      </c>
      <c r="B8" s="5">
        <v>0.814583333333333</v>
      </c>
      <c r="C8" s="6">
        <v>1</v>
      </c>
      <c r="D8" s="1">
        <v>4914710000</v>
      </c>
      <c r="E8" s="1"/>
      <c r="F8" s="1" t="s">
        <v>178</v>
      </c>
      <c r="G8" s="1">
        <v>-206977333</v>
      </c>
      <c r="H8" s="1">
        <v>-779026144</v>
      </c>
      <c r="I8" s="1" t="s">
        <v>178</v>
      </c>
      <c r="J8" s="1"/>
      <c r="K8" s="1"/>
      <c r="L8" s="1" t="e">
        <f t="shared" si="0"/>
        <v>#VALUE!</v>
      </c>
      <c r="M8" s="11"/>
      <c r="S8" s="14" t="s">
        <v>264</v>
      </c>
      <c r="T8" s="11" t="s">
        <v>265</v>
      </c>
      <c r="AA8" s="4">
        <v>43668</v>
      </c>
      <c r="AB8">
        <v>-189910108</v>
      </c>
      <c r="AC8" t="e">
        <v>#VALUE!</v>
      </c>
      <c r="AD8">
        <v>-572048811</v>
      </c>
    </row>
    <row r="9" ht="14" customHeight="1" spans="1:30">
      <c r="A9" s="4">
        <v>43670</v>
      </c>
      <c r="B9" s="5">
        <v>0.850694444444444</v>
      </c>
      <c r="C9" s="6">
        <v>1</v>
      </c>
      <c r="D9" s="1">
        <v>4914710000</v>
      </c>
      <c r="E9" s="1"/>
      <c r="F9" s="1" t="s">
        <v>178</v>
      </c>
      <c r="G9" s="1">
        <v>-189457982</v>
      </c>
      <c r="H9" s="1">
        <v>-968484126</v>
      </c>
      <c r="I9" s="1" t="s">
        <v>178</v>
      </c>
      <c r="J9" s="1"/>
      <c r="K9" s="1"/>
      <c r="L9" s="1" t="e">
        <f t="shared" si="0"/>
        <v>#VALUE!</v>
      </c>
      <c r="M9" s="11"/>
      <c r="S9" s="14" t="s">
        <v>266</v>
      </c>
      <c r="T9" s="11" t="s">
        <v>282</v>
      </c>
      <c r="AA9" s="4">
        <v>43669</v>
      </c>
      <c r="AB9">
        <v>-206977333</v>
      </c>
      <c r="AC9" t="e">
        <v>#VALUE!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6">
        <v>1</v>
      </c>
      <c r="D10" s="1">
        <v>4914710000</v>
      </c>
      <c r="E10" s="1">
        <v>4771564715</v>
      </c>
      <c r="F10" s="1" t="s">
        <v>178</v>
      </c>
      <c r="G10" s="1">
        <v>-325695793</v>
      </c>
      <c r="H10" s="1">
        <v>-1104721937</v>
      </c>
      <c r="I10" s="1" t="s">
        <v>178</v>
      </c>
      <c r="J10" s="1">
        <v>185136000</v>
      </c>
      <c r="K10" s="1">
        <v>143145285</v>
      </c>
      <c r="L10" s="1" t="e">
        <f t="shared" si="0"/>
        <v>#VALUE!</v>
      </c>
      <c r="M10" s="11"/>
      <c r="S10" s="14" t="s">
        <v>268</v>
      </c>
      <c r="T10" s="11" t="s">
        <v>283</v>
      </c>
      <c r="AA10" s="4">
        <v>43670</v>
      </c>
      <c r="AB10">
        <v>-189457982</v>
      </c>
      <c r="AC10" t="e">
        <v>#VALUE!</v>
      </c>
      <c r="AD10">
        <v>-968484126</v>
      </c>
    </row>
    <row r="11" ht="14" customHeight="1" spans="1:30">
      <c r="A11" s="4">
        <v>43672</v>
      </c>
      <c r="B11" s="5">
        <v>0.76875</v>
      </c>
      <c r="C11" s="6">
        <v>1</v>
      </c>
      <c r="D11" s="1">
        <v>4914710000</v>
      </c>
      <c r="E11" s="1">
        <v>4771564715</v>
      </c>
      <c r="F11" s="1" t="s">
        <v>178</v>
      </c>
      <c r="G11" s="1">
        <v>-215102747</v>
      </c>
      <c r="H11" s="1">
        <v>-1319824684</v>
      </c>
      <c r="I11" s="1" t="s">
        <v>178</v>
      </c>
      <c r="J11" s="1">
        <v>185136000</v>
      </c>
      <c r="K11" s="1">
        <v>143145285</v>
      </c>
      <c r="L11" s="1" t="e">
        <f t="shared" si="0"/>
        <v>#VALUE!</v>
      </c>
      <c r="M11" s="13" t="s">
        <v>284</v>
      </c>
      <c r="S11" s="14" t="s">
        <v>270</v>
      </c>
      <c r="T11" s="11" t="s">
        <v>285</v>
      </c>
      <c r="AA11" s="4">
        <v>43671</v>
      </c>
      <c r="AB11">
        <v>-325695793</v>
      </c>
      <c r="AC11" t="e">
        <v>#VALUE!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6">
        <v>1</v>
      </c>
      <c r="D12" s="1">
        <v>4914710000</v>
      </c>
      <c r="E12" s="1">
        <v>4771564715</v>
      </c>
      <c r="F12" s="1" t="s">
        <v>178</v>
      </c>
      <c r="G12" s="1">
        <v>-181411852</v>
      </c>
      <c r="H12" s="1">
        <v>-1501236536</v>
      </c>
      <c r="I12" s="1" t="s">
        <v>178</v>
      </c>
      <c r="J12" s="1">
        <v>185136000</v>
      </c>
      <c r="K12" s="1">
        <v>143145285</v>
      </c>
      <c r="L12" s="1" t="e">
        <f t="shared" si="0"/>
        <v>#VALUE!</v>
      </c>
      <c r="M12" s="13" t="s">
        <v>286</v>
      </c>
      <c r="S12" s="14" t="s">
        <v>273</v>
      </c>
      <c r="T12" s="11" t="s">
        <v>287</v>
      </c>
      <c r="AA12" s="4">
        <v>43672</v>
      </c>
      <c r="AB12">
        <v>-215102747</v>
      </c>
      <c r="AC12" t="e">
        <v>#VALUE!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6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3" t="s">
        <v>288</v>
      </c>
      <c r="S13" s="14" t="s">
        <v>276</v>
      </c>
      <c r="T13" s="11" t="s">
        <v>289</v>
      </c>
      <c r="AA13" s="4">
        <v>43673</v>
      </c>
      <c r="AB13">
        <v>-181411852</v>
      </c>
      <c r="AC13" t="e">
        <v>#VALUE!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6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4" t="s">
        <v>279</v>
      </c>
      <c r="T14" s="11" t="s">
        <v>290</v>
      </c>
      <c r="AA14" s="4">
        <v>43674</v>
      </c>
      <c r="AB14">
        <v>-362037304</v>
      </c>
      <c r="AC14">
        <v>114105578</v>
      </c>
      <c r="AD14">
        <v>-1033484771</v>
      </c>
    </row>
    <row r="15" spans="1:30">
      <c r="A15" s="4">
        <v>43676</v>
      </c>
      <c r="B15" s="5">
        <v>0.84375</v>
      </c>
      <c r="C15" s="6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4">
        <v>43675</v>
      </c>
      <c r="AB15">
        <v>-326267914</v>
      </c>
      <c r="AC15">
        <v>31217618</v>
      </c>
      <c r="AD15">
        <v>-791896238</v>
      </c>
    </row>
    <row r="16" spans="27:30">
      <c r="AA16" s="4">
        <v>43676</v>
      </c>
      <c r="AB16">
        <v>-207082329</v>
      </c>
      <c r="AC16">
        <v>8127381</v>
      </c>
      <c r="AD16">
        <v>-593858749</v>
      </c>
    </row>
    <row r="17" spans="27:30">
      <c r="AA17" t="s">
        <v>179</v>
      </c>
      <c r="AB17">
        <v>-2586082065</v>
      </c>
      <c r="AC17" t="e">
        <v>#VALUE!</v>
      </c>
      <c r="AD17">
        <v>-9218955034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53"/>
  <sheetViews>
    <sheetView zoomScale="115" zoomScaleNormal="115" workbookViewId="0">
      <pane ySplit="3" topLeftCell="A41" activePane="bottomLeft" state="frozen"/>
      <selection/>
      <selection pane="bottomLeft" activeCell="I51" sqref="I51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/>
    <col min="18" max="18" width="12.625"/>
    <col min="19" max="20" width="13.75"/>
    <col min="21" max="21" width="12.625"/>
    <col min="22" max="22" width="13.75" customWidth="1"/>
    <col min="23" max="23" width="11.5" customWidth="1"/>
    <col min="24" max="24" width="13.75" customWidth="1"/>
    <col min="28" max="28" width="10.375"/>
    <col min="29" max="32" width="26.625"/>
  </cols>
  <sheetData>
    <row r="1" ht="194" customHeight="1" spans="13:13">
      <c r="M1" s="7" t="s">
        <v>207</v>
      </c>
    </row>
    <row r="2" ht="194" customHeight="1"/>
    <row r="3" ht="40.5" spans="1:31">
      <c r="A3" s="2" t="s">
        <v>2</v>
      </c>
      <c r="B3" s="2" t="s">
        <v>3</v>
      </c>
      <c r="C3" s="3" t="s">
        <v>198</v>
      </c>
      <c r="D3" s="3" t="s">
        <v>199</v>
      </c>
      <c r="E3" s="3" t="s">
        <v>200</v>
      </c>
      <c r="F3" s="3" t="s">
        <v>201</v>
      </c>
      <c r="G3" s="3" t="s">
        <v>202</v>
      </c>
      <c r="H3" s="3" t="s">
        <v>203</v>
      </c>
      <c r="I3" s="3" t="s">
        <v>21</v>
      </c>
      <c r="J3" s="3" t="s">
        <v>204</v>
      </c>
      <c r="K3" s="3" t="s">
        <v>205</v>
      </c>
      <c r="L3" s="3" t="s">
        <v>206</v>
      </c>
      <c r="M3" s="11"/>
      <c r="N3" s="2" t="s">
        <v>2</v>
      </c>
      <c r="O3" s="2" t="s">
        <v>3</v>
      </c>
      <c r="P3" s="2" t="s">
        <v>220</v>
      </c>
      <c r="Q3" s="9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AB3" t="s">
        <v>2</v>
      </c>
      <c r="AC3" t="s">
        <v>208</v>
      </c>
      <c r="AD3" t="s">
        <v>209</v>
      </c>
      <c r="AE3" t="s">
        <v>210</v>
      </c>
    </row>
    <row r="4" spans="1:28">
      <c r="A4" s="4">
        <v>43629</v>
      </c>
      <c r="B4" s="5">
        <v>0.718055555555556</v>
      </c>
      <c r="C4" s="6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1" si="0">F4+G4</f>
        <v>154</v>
      </c>
      <c r="M4" s="12" t="s">
        <v>291</v>
      </c>
      <c r="N4" s="4">
        <v>43629</v>
      </c>
      <c r="O4" s="5">
        <v>0.485416666666667</v>
      </c>
      <c r="P4" t="s">
        <v>218</v>
      </c>
      <c r="Q4" s="8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177</v>
      </c>
    </row>
    <row r="5" spans="1:31">
      <c r="A5" s="4">
        <v>43630</v>
      </c>
      <c r="B5" s="5">
        <v>0.890277777777778</v>
      </c>
      <c r="C5" s="6">
        <v>0.01</v>
      </c>
      <c r="D5" s="1">
        <v>7289</v>
      </c>
      <c r="E5" s="1">
        <v>7154</v>
      </c>
      <c r="F5" s="1" t="s">
        <v>178</v>
      </c>
      <c r="G5" s="1">
        <v>-357</v>
      </c>
      <c r="H5" s="1">
        <v>24</v>
      </c>
      <c r="I5" s="1" t="s">
        <v>178</v>
      </c>
      <c r="J5" s="1">
        <v>27000</v>
      </c>
      <c r="K5" s="1">
        <v>136</v>
      </c>
      <c r="L5" s="1" t="e">
        <f t="shared" si="0"/>
        <v>#VALUE!</v>
      </c>
      <c r="M5" s="12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6">
        <v>0.01</v>
      </c>
      <c r="D6" s="1">
        <v>7289</v>
      </c>
      <c r="E6" s="1">
        <v>7154</v>
      </c>
      <c r="F6" s="1" t="s">
        <v>178</v>
      </c>
      <c r="G6" s="1">
        <v>-217</v>
      </c>
      <c r="H6" s="1">
        <v>-193</v>
      </c>
      <c r="I6" s="1" t="s">
        <v>178</v>
      </c>
      <c r="J6" s="1">
        <v>27000</v>
      </c>
      <c r="K6" s="1">
        <v>136</v>
      </c>
      <c r="L6" s="1" t="e">
        <f t="shared" si="0"/>
        <v>#VALUE!</v>
      </c>
      <c r="M6" s="12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6">
        <v>0.01</v>
      </c>
      <c r="D7" s="1">
        <v>7289</v>
      </c>
      <c r="E7" s="1">
        <v>7154</v>
      </c>
      <c r="F7" s="1" t="s">
        <v>178</v>
      </c>
      <c r="G7" s="1">
        <v>-434</v>
      </c>
      <c r="H7" s="1">
        <v>-410</v>
      </c>
      <c r="I7" s="1" t="s">
        <v>178</v>
      </c>
      <c r="J7" s="1">
        <v>27000</v>
      </c>
      <c r="K7" s="1">
        <v>136</v>
      </c>
      <c r="L7" s="1" t="e">
        <f t="shared" si="0"/>
        <v>#VALUE!</v>
      </c>
      <c r="M7" s="12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6">
        <v>0.01</v>
      </c>
      <c r="D8" s="1">
        <v>7289</v>
      </c>
      <c r="E8" s="1">
        <v>7154</v>
      </c>
      <c r="F8" s="1" t="s">
        <v>178</v>
      </c>
      <c r="G8" s="1">
        <v>-275</v>
      </c>
      <c r="H8" s="1">
        <v>-685</v>
      </c>
      <c r="I8" s="1" t="s">
        <v>178</v>
      </c>
      <c r="J8" s="1">
        <v>27000</v>
      </c>
      <c r="K8" s="1">
        <v>136</v>
      </c>
      <c r="L8" s="1" t="e">
        <f t="shared" si="0"/>
        <v>#VALUE!</v>
      </c>
      <c r="M8" s="12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6">
        <v>0.01</v>
      </c>
      <c r="D9" s="1">
        <v>7289</v>
      </c>
      <c r="E9" s="1">
        <v>7154</v>
      </c>
      <c r="F9" s="1" t="s">
        <v>178</v>
      </c>
      <c r="G9" s="1">
        <v>-356</v>
      </c>
      <c r="H9" s="1">
        <v>-1041</v>
      </c>
      <c r="I9" s="1" t="s">
        <v>178</v>
      </c>
      <c r="J9" s="1">
        <v>27000</v>
      </c>
      <c r="K9" s="1">
        <v>136</v>
      </c>
      <c r="L9" s="1" t="e">
        <f t="shared" si="0"/>
        <v>#VALUE!</v>
      </c>
      <c r="M9" s="12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6">
        <v>0.01</v>
      </c>
      <c r="D10" s="1">
        <v>7289</v>
      </c>
      <c r="E10" s="1">
        <v>7154</v>
      </c>
      <c r="F10" s="1" t="s">
        <v>178</v>
      </c>
      <c r="G10" s="1">
        <v>-275</v>
      </c>
      <c r="H10" s="1">
        <v>-1316</v>
      </c>
      <c r="I10" s="1" t="s">
        <v>178</v>
      </c>
      <c r="J10" s="1">
        <v>27000</v>
      </c>
      <c r="K10" s="1">
        <v>136</v>
      </c>
      <c r="L10" s="1" t="e">
        <f t="shared" si="0"/>
        <v>#VALUE!</v>
      </c>
      <c r="M10" s="12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6">
        <v>0.01</v>
      </c>
      <c r="D11" s="1">
        <v>7289</v>
      </c>
      <c r="E11" s="1">
        <v>7154</v>
      </c>
      <c r="F11" s="1" t="s">
        <v>178</v>
      </c>
      <c r="G11" s="1">
        <v>-316</v>
      </c>
      <c r="H11" s="1">
        <v>-1632</v>
      </c>
      <c r="I11" s="1" t="s">
        <v>178</v>
      </c>
      <c r="J11" s="1">
        <v>27000</v>
      </c>
      <c r="K11" s="1">
        <v>136</v>
      </c>
      <c r="L11" s="1" t="e">
        <f t="shared" si="0"/>
        <v>#VALUE!</v>
      </c>
      <c r="M11" s="12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6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2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6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2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6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2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6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2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6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2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6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6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6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6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6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6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6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6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6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6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6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6">
        <v>0.01</v>
      </c>
      <c r="D28" s="1">
        <v>6729</v>
      </c>
      <c r="E28" s="1">
        <v>7154</v>
      </c>
      <c r="F28" s="1" t="s">
        <v>178</v>
      </c>
      <c r="G28" s="1">
        <v>-400</v>
      </c>
      <c r="H28" s="1">
        <v>24</v>
      </c>
      <c r="I28" s="1" t="s">
        <v>178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6">
        <v>0.01</v>
      </c>
      <c r="D29" s="1">
        <v>6729</v>
      </c>
      <c r="E29" s="1">
        <v>7154</v>
      </c>
      <c r="F29" s="1" t="s">
        <v>178</v>
      </c>
      <c r="G29" s="1">
        <v>-299</v>
      </c>
      <c r="H29" s="1">
        <v>-306</v>
      </c>
      <c r="I29" s="1" t="s">
        <v>178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6">
        <v>0.01</v>
      </c>
      <c r="D30" s="1">
        <v>6729</v>
      </c>
      <c r="E30" s="1">
        <v>7154</v>
      </c>
      <c r="F30" s="1" t="s">
        <v>178</v>
      </c>
      <c r="G30" s="1">
        <v>-258</v>
      </c>
      <c r="H30" s="1">
        <v>-602</v>
      </c>
      <c r="I30" s="1" t="s">
        <v>178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6">
        <v>0.01</v>
      </c>
      <c r="D31" s="1">
        <v>6729</v>
      </c>
      <c r="E31" s="1">
        <v>7154</v>
      </c>
      <c r="F31" s="1" t="s">
        <v>178</v>
      </c>
      <c r="G31" s="1">
        <v>-244</v>
      </c>
      <c r="H31" s="1">
        <v>-870</v>
      </c>
      <c r="I31" s="1" t="s">
        <v>178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6">
        <v>0.01</v>
      </c>
      <c r="D32" s="1">
        <v>6729</v>
      </c>
      <c r="E32" s="1">
        <v>7154</v>
      </c>
      <c r="F32" s="1" t="s">
        <v>178</v>
      </c>
      <c r="G32" s="1">
        <v>-490</v>
      </c>
      <c r="H32" s="1">
        <v>-1155</v>
      </c>
      <c r="I32" s="1" t="s">
        <v>178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6">
        <v>0.01</v>
      </c>
      <c r="D33" s="1">
        <v>6729</v>
      </c>
      <c r="E33" s="1">
        <v>7154</v>
      </c>
      <c r="F33" s="1" t="s">
        <v>178</v>
      </c>
      <c r="G33" s="1">
        <v>-200</v>
      </c>
      <c r="H33" s="1">
        <v>-1376</v>
      </c>
      <c r="I33" s="1" t="s">
        <v>178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6">
        <v>0.01</v>
      </c>
      <c r="D34" s="1">
        <v>6729</v>
      </c>
      <c r="E34" s="1">
        <v>7154</v>
      </c>
      <c r="F34" s="1" t="s">
        <v>178</v>
      </c>
      <c r="G34" s="1">
        <v>-322</v>
      </c>
      <c r="H34" s="1">
        <v>-1723</v>
      </c>
      <c r="I34" s="1" t="s">
        <v>178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6">
        <v>0.01</v>
      </c>
      <c r="D35" s="1">
        <v>6729</v>
      </c>
      <c r="E35" s="1">
        <v>7154</v>
      </c>
      <c r="F35" s="1" t="s">
        <v>178</v>
      </c>
      <c r="G35" s="1">
        <v>-453</v>
      </c>
      <c r="H35" s="1">
        <v>-1971</v>
      </c>
      <c r="I35" s="1" t="s">
        <v>178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6">
        <v>0.01</v>
      </c>
      <c r="D36" s="1">
        <v>6729</v>
      </c>
      <c r="E36" s="1">
        <v>7154</v>
      </c>
      <c r="F36" s="1" t="s">
        <v>178</v>
      </c>
      <c r="G36" s="1">
        <v>-287</v>
      </c>
      <c r="H36" s="1">
        <v>-2087</v>
      </c>
      <c r="I36" s="1" t="s">
        <v>178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6">
        <v>0.01</v>
      </c>
      <c r="D37" s="1">
        <v>6729</v>
      </c>
      <c r="E37" s="1">
        <v>7154</v>
      </c>
      <c r="F37" s="1" t="s">
        <v>178</v>
      </c>
      <c r="G37" s="1">
        <v>-246</v>
      </c>
      <c r="H37" s="1">
        <v>-2034</v>
      </c>
      <c r="I37" s="1" t="s">
        <v>178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6">
        <v>0.01</v>
      </c>
      <c r="D38" s="1">
        <v>6729</v>
      </c>
      <c r="E38" s="1">
        <v>7154</v>
      </c>
      <c r="F38" s="1" t="s">
        <v>178</v>
      </c>
      <c r="G38" s="1">
        <v>-484</v>
      </c>
      <c r="H38" s="1">
        <v>-2014</v>
      </c>
      <c r="I38" s="1" t="s">
        <v>178</v>
      </c>
      <c r="J38" s="1">
        <v>25000</v>
      </c>
      <c r="K38" s="1">
        <v>-424</v>
      </c>
      <c r="L38" s="1" t="e">
        <f t="shared" si="0"/>
        <v>#VALUE!</v>
      </c>
      <c r="Q38" s="2" t="s">
        <v>18</v>
      </c>
      <c r="R38" s="3" t="s">
        <v>11</v>
      </c>
      <c r="S38" s="3" t="s">
        <v>19</v>
      </c>
      <c r="T38" s="3" t="s">
        <v>20</v>
      </c>
      <c r="U38" s="3" t="s">
        <v>21</v>
      </c>
      <c r="V38" s="3" t="s">
        <v>22</v>
      </c>
      <c r="W38" s="3" t="s">
        <v>23</v>
      </c>
      <c r="X38" s="3" t="s">
        <v>24</v>
      </c>
      <c r="Y38" s="3" t="s">
        <v>25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6">
        <v>0.01</v>
      </c>
      <c r="D39" s="1">
        <v>6729</v>
      </c>
      <c r="E39" s="1">
        <v>7154</v>
      </c>
      <c r="F39" s="1" t="s">
        <v>178</v>
      </c>
      <c r="G39" s="1">
        <v>-457</v>
      </c>
      <c r="H39" s="1">
        <v>-1989</v>
      </c>
      <c r="I39" s="1" t="s">
        <v>178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134</v>
      </c>
      <c r="Q39" s="8">
        <v>0.99</v>
      </c>
      <c r="R39" s="8">
        <v>0.097</v>
      </c>
      <c r="S39" s="8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6">
        <v>1</v>
      </c>
      <c r="D40" s="1">
        <v>673000</v>
      </c>
      <c r="E40" s="1">
        <v>655444</v>
      </c>
      <c r="F40" s="1" t="s">
        <v>178</v>
      </c>
      <c r="G40" s="1">
        <v>-5416</v>
      </c>
      <c r="H40" s="1">
        <v>-7159</v>
      </c>
      <c r="I40" s="1" t="s">
        <v>178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6">
        <v>1</v>
      </c>
      <c r="D41" s="1">
        <v>673000</v>
      </c>
      <c r="E41" s="1">
        <v>655444</v>
      </c>
      <c r="F41" s="1" t="s">
        <v>178</v>
      </c>
      <c r="G41" s="1">
        <v>-26471</v>
      </c>
      <c r="H41" s="1">
        <v>-28117</v>
      </c>
      <c r="I41" s="1" t="s">
        <v>178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6">
        <v>1</v>
      </c>
      <c r="D42" s="1">
        <v>673000</v>
      </c>
      <c r="E42" s="1">
        <v>655444</v>
      </c>
      <c r="F42" s="1" t="s">
        <v>178</v>
      </c>
      <c r="G42" s="1">
        <v>-28344</v>
      </c>
      <c r="H42" s="1">
        <v>-56239</v>
      </c>
      <c r="I42" s="1" t="s">
        <v>178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6">
        <v>1</v>
      </c>
      <c r="D43" s="1">
        <v>673000</v>
      </c>
      <c r="E43" s="1">
        <v>655444</v>
      </c>
      <c r="F43" s="1" t="s">
        <v>178</v>
      </c>
      <c r="G43" s="1">
        <v>-25644</v>
      </c>
      <c r="H43" s="1">
        <v>-81652</v>
      </c>
      <c r="I43" s="1" t="s">
        <v>178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6">
        <v>1</v>
      </c>
      <c r="D44" s="1">
        <v>673000</v>
      </c>
      <c r="E44" s="1">
        <v>655444</v>
      </c>
      <c r="F44" s="1" t="s">
        <v>178</v>
      </c>
      <c r="G44" s="1">
        <v>-27949</v>
      </c>
      <c r="H44" s="1">
        <v>-109314</v>
      </c>
      <c r="I44" s="1" t="s">
        <v>178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6">
        <v>1</v>
      </c>
      <c r="D45" s="1">
        <v>673000</v>
      </c>
      <c r="E45" s="1">
        <v>655444</v>
      </c>
      <c r="F45" s="1" t="s">
        <v>178</v>
      </c>
      <c r="G45" s="1">
        <v>-25583</v>
      </c>
      <c r="H45" s="1">
        <v>-134897</v>
      </c>
      <c r="I45" s="1" t="s">
        <v>178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6">
        <v>1</v>
      </c>
      <c r="D46" s="1">
        <v>673000</v>
      </c>
      <c r="E46" s="1">
        <v>655444</v>
      </c>
      <c r="F46" s="1" t="s">
        <v>178</v>
      </c>
      <c r="G46" s="1">
        <v>-43979</v>
      </c>
      <c r="H46" s="1">
        <v>-153293</v>
      </c>
      <c r="I46" s="1" t="s">
        <v>178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6">
        <v>1</v>
      </c>
      <c r="D47" s="1">
        <v>673000</v>
      </c>
      <c r="E47" s="1">
        <v>655444</v>
      </c>
      <c r="F47" s="1" t="s">
        <v>178</v>
      </c>
      <c r="G47" s="1">
        <v>-29046</v>
      </c>
      <c r="H47" s="1">
        <v>-182120</v>
      </c>
      <c r="I47" s="1" t="s">
        <v>178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6">
        <v>1</v>
      </c>
      <c r="D48" s="1">
        <v>673000</v>
      </c>
      <c r="E48" s="1">
        <v>655444</v>
      </c>
      <c r="F48" s="1" t="s">
        <v>178</v>
      </c>
      <c r="G48" s="1">
        <v>-24497</v>
      </c>
      <c r="H48" s="1">
        <v>-201201</v>
      </c>
      <c r="I48" s="1" t="s">
        <v>178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6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6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6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28:31">
      <c r="AB52" s="4">
        <v>43676</v>
      </c>
      <c r="AC52">
        <v>-27963</v>
      </c>
      <c r="AD52">
        <v>-1025</v>
      </c>
      <c r="AE52">
        <v>65082</v>
      </c>
    </row>
    <row r="53" spans="28:31">
      <c r="AB53" t="s">
        <v>179</v>
      </c>
      <c r="AC53">
        <v>-371527</v>
      </c>
      <c r="AD53" t="e">
        <v>#VALUE!</v>
      </c>
      <c r="AE53">
        <v>-849791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R53"/>
  <sheetViews>
    <sheetView zoomScale="130" zoomScaleNormal="130" workbookViewId="0">
      <pane ySplit="3" topLeftCell="A45" activePane="bottomLeft" state="frozen"/>
      <selection/>
      <selection pane="bottomLeft" activeCell="I51" sqref="I51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/>
    <col min="18" max="18" width="12.625"/>
    <col min="19" max="19" width="13.75"/>
    <col min="20" max="22" width="16" customWidth="1"/>
    <col min="23" max="23" width="12.625" customWidth="1"/>
    <col min="24" max="24" width="16" customWidth="1"/>
    <col min="28" max="28" width="10.375"/>
    <col min="29" max="32" width="26.625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7" t="s">
        <v>207</v>
      </c>
    </row>
    <row r="2" ht="183" customHeight="1"/>
    <row r="3" ht="40.5" spans="1:31">
      <c r="A3" s="2" t="s">
        <v>2</v>
      </c>
      <c r="B3" s="2" t="s">
        <v>3</v>
      </c>
      <c r="C3" s="3" t="s">
        <v>198</v>
      </c>
      <c r="D3" s="3" t="s">
        <v>199</v>
      </c>
      <c r="E3" s="3" t="s">
        <v>200</v>
      </c>
      <c r="F3" s="3" t="s">
        <v>201</v>
      </c>
      <c r="G3" s="3" t="s">
        <v>202</v>
      </c>
      <c r="H3" s="3" t="s">
        <v>203</v>
      </c>
      <c r="I3" s="3" t="s">
        <v>21</v>
      </c>
      <c r="J3" s="3" t="s">
        <v>204</v>
      </c>
      <c r="K3" s="3" t="s">
        <v>205</v>
      </c>
      <c r="L3" s="3" t="s">
        <v>206</v>
      </c>
      <c r="M3" s="11" t="s">
        <v>70</v>
      </c>
      <c r="N3" s="2" t="s">
        <v>2</v>
      </c>
      <c r="O3" s="2" t="s">
        <v>3</v>
      </c>
      <c r="P3" s="2" t="s">
        <v>220</v>
      </c>
      <c r="Q3" s="9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AB3" t="s">
        <v>2</v>
      </c>
      <c r="AC3" t="s">
        <v>208</v>
      </c>
      <c r="AD3" t="s">
        <v>209</v>
      </c>
      <c r="AE3" t="s">
        <v>210</v>
      </c>
    </row>
    <row r="4" spans="1:28">
      <c r="A4" s="4">
        <v>43629</v>
      </c>
      <c r="B4" s="5">
        <v>0.7125</v>
      </c>
      <c r="C4" s="6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1" si="0">F4+G4</f>
        <v>309</v>
      </c>
      <c r="M4" s="12" t="s">
        <v>292</v>
      </c>
      <c r="N4" s="4">
        <v>43629</v>
      </c>
      <c r="O4" s="5">
        <v>0.485416666666667</v>
      </c>
      <c r="P4" t="s">
        <v>218</v>
      </c>
      <c r="Q4" s="8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177</v>
      </c>
    </row>
    <row r="5" spans="1:31">
      <c r="A5" s="4">
        <v>43630</v>
      </c>
      <c r="B5" s="5">
        <v>0.889583333333333</v>
      </c>
      <c r="C5" s="6">
        <v>0.005</v>
      </c>
      <c r="D5" s="1">
        <v>20034</v>
      </c>
      <c r="E5" s="1">
        <v>19649</v>
      </c>
      <c r="F5" s="1" t="s">
        <v>178</v>
      </c>
      <c r="G5" s="1">
        <v>-869</v>
      </c>
      <c r="H5" s="1">
        <v>-404</v>
      </c>
      <c r="I5" s="1" t="s">
        <v>178</v>
      </c>
      <c r="J5" s="1">
        <v>153000</v>
      </c>
      <c r="K5" s="1">
        <v>386</v>
      </c>
      <c r="L5" s="1" t="e">
        <f t="shared" si="0"/>
        <v>#VALUE!</v>
      </c>
      <c r="M5" s="12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6">
        <v>0.005</v>
      </c>
      <c r="D6" s="1">
        <v>20034</v>
      </c>
      <c r="E6" s="1">
        <v>19649</v>
      </c>
      <c r="F6" s="1" t="s">
        <v>178</v>
      </c>
      <c r="G6" s="1">
        <v>-775</v>
      </c>
      <c r="H6" s="1">
        <v>-1179</v>
      </c>
      <c r="I6" s="1" t="s">
        <v>178</v>
      </c>
      <c r="J6" s="1">
        <v>153000</v>
      </c>
      <c r="K6" s="1">
        <v>386</v>
      </c>
      <c r="L6" s="1" t="e">
        <f t="shared" si="0"/>
        <v>#VALUE!</v>
      </c>
      <c r="M6" s="12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6">
        <v>0.005</v>
      </c>
      <c r="D7" s="1">
        <v>20034</v>
      </c>
      <c r="E7" s="1">
        <v>19649</v>
      </c>
      <c r="F7" s="1" t="s">
        <v>178</v>
      </c>
      <c r="G7" s="1">
        <v>-1232</v>
      </c>
      <c r="H7" s="1">
        <v>-1636</v>
      </c>
      <c r="I7" s="1" t="s">
        <v>178</v>
      </c>
      <c r="J7" s="1">
        <v>153000</v>
      </c>
      <c r="K7" s="1">
        <v>386</v>
      </c>
      <c r="L7" s="1" t="e">
        <f t="shared" si="0"/>
        <v>#VALUE!</v>
      </c>
      <c r="M7" s="12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6">
        <v>0.005</v>
      </c>
      <c r="D8" s="1">
        <v>20034</v>
      </c>
      <c r="E8" s="1">
        <v>19649</v>
      </c>
      <c r="F8" s="1" t="s">
        <v>178</v>
      </c>
      <c r="G8" s="1">
        <v>-780</v>
      </c>
      <c r="H8" s="1">
        <v>-2416</v>
      </c>
      <c r="I8" s="1" t="s">
        <v>178</v>
      </c>
      <c r="J8" s="1">
        <v>153000</v>
      </c>
      <c r="K8" s="1">
        <v>386</v>
      </c>
      <c r="L8" s="1" t="e">
        <f t="shared" si="0"/>
        <v>#VALUE!</v>
      </c>
      <c r="M8" s="12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6">
        <v>0.005</v>
      </c>
      <c r="D9" s="1">
        <v>20034</v>
      </c>
      <c r="E9" s="1">
        <v>19649</v>
      </c>
      <c r="F9" s="1" t="s">
        <v>178</v>
      </c>
      <c r="G9" s="1">
        <v>-1009</v>
      </c>
      <c r="H9" s="1">
        <v>-3425</v>
      </c>
      <c r="I9" s="1" t="s">
        <v>178</v>
      </c>
      <c r="J9" s="1">
        <v>153000</v>
      </c>
      <c r="K9" s="1">
        <v>386</v>
      </c>
      <c r="L9" s="1" t="e">
        <f t="shared" si="0"/>
        <v>#VALUE!</v>
      </c>
      <c r="M9" s="12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6">
        <v>0.005</v>
      </c>
      <c r="D10" s="1">
        <v>20034</v>
      </c>
      <c r="E10" s="1">
        <v>19649</v>
      </c>
      <c r="F10" s="1" t="s">
        <v>178</v>
      </c>
      <c r="G10" s="1">
        <v>-779</v>
      </c>
      <c r="H10" s="1">
        <v>-4204</v>
      </c>
      <c r="I10" s="1" t="s">
        <v>178</v>
      </c>
      <c r="J10" s="1">
        <v>153000</v>
      </c>
      <c r="K10" s="1">
        <v>386</v>
      </c>
      <c r="L10" s="1" t="e">
        <f t="shared" si="0"/>
        <v>#VALUE!</v>
      </c>
      <c r="M10" s="12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6">
        <v>0.005</v>
      </c>
      <c r="D11" s="1">
        <v>20034</v>
      </c>
      <c r="E11" s="1">
        <v>19649</v>
      </c>
      <c r="F11" s="1" t="s">
        <v>178</v>
      </c>
      <c r="G11" s="1">
        <v>-897</v>
      </c>
      <c r="H11" s="1">
        <v>-5101</v>
      </c>
      <c r="I11" s="1" t="s">
        <v>178</v>
      </c>
      <c r="J11" s="1">
        <v>153000</v>
      </c>
      <c r="K11" s="1">
        <v>386</v>
      </c>
      <c r="L11" s="1" t="e">
        <f t="shared" si="0"/>
        <v>#VALUE!</v>
      </c>
      <c r="M11" s="12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6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2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6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2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6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2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6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2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6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2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6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6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6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6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6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6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6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6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6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6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6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6">
        <v>0.005</v>
      </c>
      <c r="D28" s="1">
        <v>20054</v>
      </c>
      <c r="E28" s="1">
        <v>19649</v>
      </c>
      <c r="F28" s="1" t="s">
        <v>178</v>
      </c>
      <c r="G28" s="1">
        <v>-1201</v>
      </c>
      <c r="H28" s="1">
        <v>-183</v>
      </c>
      <c r="I28" s="1" t="s">
        <v>178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6">
        <v>0.005</v>
      </c>
      <c r="D29" s="1">
        <v>20054</v>
      </c>
      <c r="E29" s="1">
        <v>19649</v>
      </c>
      <c r="F29" s="1" t="s">
        <v>178</v>
      </c>
      <c r="G29" s="1">
        <v>-897</v>
      </c>
      <c r="H29" s="1">
        <v>-1068</v>
      </c>
      <c r="I29" s="1" t="s">
        <v>178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6">
        <v>0.005</v>
      </c>
      <c r="D30" s="1">
        <v>20054</v>
      </c>
      <c r="E30" s="1">
        <v>19649</v>
      </c>
      <c r="F30" s="1" t="s">
        <v>178</v>
      </c>
      <c r="G30" s="1">
        <v>-775</v>
      </c>
      <c r="H30" s="1">
        <v>-1865</v>
      </c>
      <c r="I30" s="1" t="s">
        <v>178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6">
        <v>0.005</v>
      </c>
      <c r="D31" s="1">
        <v>20054</v>
      </c>
      <c r="E31" s="1">
        <v>19649</v>
      </c>
      <c r="F31" s="1" t="s">
        <v>178</v>
      </c>
      <c r="G31" s="1">
        <v>-732</v>
      </c>
      <c r="H31" s="1">
        <v>-2658</v>
      </c>
      <c r="I31" s="1" t="s">
        <v>178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6">
        <v>0.005</v>
      </c>
      <c r="D32" s="1">
        <v>20054</v>
      </c>
      <c r="E32" s="1">
        <v>19649</v>
      </c>
      <c r="F32" s="1" t="s">
        <v>178</v>
      </c>
      <c r="G32" s="1">
        <v>-1472</v>
      </c>
      <c r="H32" s="1">
        <v>-3540</v>
      </c>
      <c r="I32" s="1" t="s">
        <v>178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6">
        <v>0.005</v>
      </c>
      <c r="D33" s="1">
        <v>20054</v>
      </c>
      <c r="E33" s="1">
        <v>19649</v>
      </c>
      <c r="F33" s="1" t="s">
        <v>178</v>
      </c>
      <c r="G33" s="1">
        <v>-841</v>
      </c>
      <c r="H33" s="1">
        <v>-4497</v>
      </c>
      <c r="I33" s="1" t="s">
        <v>178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6">
        <v>0.005</v>
      </c>
      <c r="D34" s="1">
        <v>20054</v>
      </c>
      <c r="E34" s="1">
        <v>19649</v>
      </c>
      <c r="F34" s="1" t="s">
        <v>178</v>
      </c>
      <c r="G34" s="1">
        <v>-969</v>
      </c>
      <c r="H34" s="1">
        <v>-5229</v>
      </c>
      <c r="I34" s="1" t="s">
        <v>178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6">
        <v>0.005</v>
      </c>
      <c r="D35" s="1">
        <v>20054</v>
      </c>
      <c r="E35" s="1">
        <v>19649</v>
      </c>
      <c r="F35" s="1" t="s">
        <v>178</v>
      </c>
      <c r="G35" s="1">
        <v>-1421</v>
      </c>
      <c r="H35" s="1">
        <v>-5919</v>
      </c>
      <c r="I35" s="1" t="s">
        <v>178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6">
        <v>0.005</v>
      </c>
      <c r="D36" s="1">
        <v>20054</v>
      </c>
      <c r="E36" s="1">
        <v>19649</v>
      </c>
      <c r="F36" s="1" t="s">
        <v>178</v>
      </c>
      <c r="G36" s="1">
        <v>-861</v>
      </c>
      <c r="H36" s="1">
        <v>-6267</v>
      </c>
      <c r="I36" s="1" t="s">
        <v>178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6">
        <v>0.005</v>
      </c>
      <c r="D37" s="1">
        <v>20054</v>
      </c>
      <c r="E37" s="1">
        <v>19649</v>
      </c>
      <c r="F37" s="1" t="s">
        <v>178</v>
      </c>
      <c r="G37" s="1">
        <v>-740</v>
      </c>
      <c r="H37" s="1">
        <v>-5954</v>
      </c>
      <c r="I37" s="1" t="s">
        <v>178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6">
        <v>0.005</v>
      </c>
      <c r="D38" s="1">
        <v>20054</v>
      </c>
      <c r="E38" s="1">
        <v>19649</v>
      </c>
      <c r="F38" s="1" t="s">
        <v>178</v>
      </c>
      <c r="G38" s="1">
        <v>-1456</v>
      </c>
      <c r="H38" s="1">
        <v>-6051</v>
      </c>
      <c r="I38" s="1" t="s">
        <v>178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6">
        <v>0.005</v>
      </c>
      <c r="D39" s="1">
        <v>20054</v>
      </c>
      <c r="E39" s="1">
        <v>19649</v>
      </c>
      <c r="F39" s="1" t="s">
        <v>178</v>
      </c>
      <c r="G39" s="1">
        <v>-1373</v>
      </c>
      <c r="H39" s="1">
        <v>-5976</v>
      </c>
      <c r="I39" s="1" t="s">
        <v>178</v>
      </c>
      <c r="J39" s="1">
        <v>150000</v>
      </c>
      <c r="K39" s="1">
        <v>406</v>
      </c>
      <c r="L39" s="1" t="e">
        <f t="shared" si="0"/>
        <v>#VALUE!</v>
      </c>
      <c r="Q39" s="2" t="s">
        <v>18</v>
      </c>
      <c r="R39" s="3" t="s">
        <v>11</v>
      </c>
      <c r="S39" s="3" t="s">
        <v>19</v>
      </c>
      <c r="T39" s="3" t="s">
        <v>20</v>
      </c>
      <c r="U39" s="3" t="s">
        <v>21</v>
      </c>
      <c r="V39" s="3" t="s">
        <v>22</v>
      </c>
      <c r="W39" s="3" t="s">
        <v>23</v>
      </c>
      <c r="X39" s="3" t="s">
        <v>24</v>
      </c>
      <c r="Y39" s="3" t="s">
        <v>25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8"/>
      <c r="AK39" s="8"/>
      <c r="AL39" s="8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6">
        <v>1</v>
      </c>
      <c r="D40" s="1">
        <v>4011000</v>
      </c>
      <c r="E40" s="1">
        <v>3895295</v>
      </c>
      <c r="F40" s="1" t="s">
        <v>178</v>
      </c>
      <c r="G40" s="1">
        <v>-31889</v>
      </c>
      <c r="H40" s="1">
        <v>-36969</v>
      </c>
      <c r="I40" s="1" t="s">
        <v>178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135</v>
      </c>
      <c r="Q40" s="8">
        <v>0.995</v>
      </c>
      <c r="R40" s="8">
        <v>0.097</v>
      </c>
      <c r="S40" s="8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10">
        <v>0.722222222222222</v>
      </c>
      <c r="C41" s="6">
        <v>1</v>
      </c>
      <c r="D41" s="1">
        <v>4011000</v>
      </c>
      <c r="E41" s="1">
        <v>3895295</v>
      </c>
      <c r="F41" s="1" t="s">
        <v>178</v>
      </c>
      <c r="I41" s="1" t="s">
        <v>178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6">
        <v>1</v>
      </c>
      <c r="D42" s="1">
        <v>4011000</v>
      </c>
      <c r="E42" s="1">
        <v>3895295</v>
      </c>
      <c r="F42" s="1" t="s">
        <v>178</v>
      </c>
      <c r="G42" s="1">
        <v>-170067</v>
      </c>
      <c r="H42" s="1">
        <v>-333174</v>
      </c>
      <c r="I42" s="1" t="s">
        <v>178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6">
        <v>1</v>
      </c>
      <c r="D43" s="1">
        <v>4011000</v>
      </c>
      <c r="E43" s="1">
        <v>3895295</v>
      </c>
      <c r="F43" s="1" t="s">
        <v>178</v>
      </c>
      <c r="G43" s="1">
        <v>-153866</v>
      </c>
      <c r="H43" s="1">
        <v>-486346</v>
      </c>
      <c r="I43" s="1" t="s">
        <v>178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6">
        <v>1</v>
      </c>
      <c r="D44" s="1">
        <v>4011000</v>
      </c>
      <c r="E44" s="1">
        <v>3895295</v>
      </c>
      <c r="F44" s="1" t="s">
        <v>178</v>
      </c>
      <c r="G44" s="1">
        <v>-167696</v>
      </c>
      <c r="H44" s="1">
        <v>-653181</v>
      </c>
      <c r="I44" s="1" t="s">
        <v>178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6">
        <v>1</v>
      </c>
      <c r="D45" s="1">
        <v>4011000</v>
      </c>
      <c r="E45" s="1">
        <v>3895295</v>
      </c>
      <c r="F45" s="1" t="s">
        <v>178</v>
      </c>
      <c r="G45" s="1">
        <v>-153501</v>
      </c>
      <c r="H45" s="1">
        <v>-806682</v>
      </c>
      <c r="I45" s="1" t="s">
        <v>178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6">
        <v>1</v>
      </c>
      <c r="D46" s="1">
        <v>4011000</v>
      </c>
      <c r="E46" s="1">
        <v>3895295</v>
      </c>
      <c r="F46" s="1" t="s">
        <v>178</v>
      </c>
      <c r="G46" s="1">
        <v>-263882</v>
      </c>
      <c r="H46" s="1">
        <v>-917063</v>
      </c>
      <c r="I46" s="1" t="s">
        <v>178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6">
        <v>1</v>
      </c>
      <c r="D47" s="1">
        <v>4011000</v>
      </c>
      <c r="E47" s="1">
        <v>3895295</v>
      </c>
      <c r="F47" s="1" t="s">
        <v>178</v>
      </c>
      <c r="G47" s="1">
        <v>-174277</v>
      </c>
      <c r="H47" s="1">
        <v>-1090683</v>
      </c>
      <c r="I47" s="1" t="s">
        <v>178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6">
        <v>1</v>
      </c>
      <c r="D48" s="1">
        <v>4011000</v>
      </c>
      <c r="E48" s="1">
        <v>3895295</v>
      </c>
      <c r="F48" s="1" t="s">
        <v>178</v>
      </c>
      <c r="G48" s="1">
        <v>-146982</v>
      </c>
      <c r="H48" s="1">
        <v>-1205776</v>
      </c>
      <c r="I48" s="1" t="s">
        <v>178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6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6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6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28:31">
      <c r="AB52" s="4">
        <v>43676</v>
      </c>
      <c r="AC52">
        <v>-167781</v>
      </c>
      <c r="AD52">
        <v>599</v>
      </c>
      <c r="AE52">
        <v>458333</v>
      </c>
    </row>
    <row r="53" spans="28:31">
      <c r="AB53" t="s">
        <v>179</v>
      </c>
      <c r="AC53">
        <v>-2028111</v>
      </c>
      <c r="AD53" t="e">
        <v>#VALUE!</v>
      </c>
      <c r="AE53">
        <v>-4687960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60"/>
  <sheetViews>
    <sheetView zoomScale="130" zoomScaleNormal="130" workbookViewId="0">
      <pane ySplit="3" topLeftCell="A53" activePane="bottomLeft" state="frozen"/>
      <selection/>
      <selection pane="bottomLeft" activeCell="L58" sqref="L58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/>
    <col min="18" max="18" width="12.625"/>
    <col min="19" max="20" width="13.75"/>
    <col min="21" max="21" width="12.625"/>
    <col min="23" max="23" width="10.375"/>
    <col min="24" max="26" width="26.625"/>
  </cols>
  <sheetData>
    <row r="1" ht="127" customHeight="1" spans="13:13">
      <c r="M1" s="7" t="s">
        <v>207</v>
      </c>
    </row>
    <row r="2" ht="127" customHeight="1"/>
    <row r="3" ht="40.5" spans="1:26">
      <c r="A3" s="2" t="s">
        <v>2</v>
      </c>
      <c r="B3" s="2" t="s">
        <v>3</v>
      </c>
      <c r="C3" s="3" t="s">
        <v>198</v>
      </c>
      <c r="D3" s="3" t="s">
        <v>199</v>
      </c>
      <c r="E3" s="3" t="s">
        <v>200</v>
      </c>
      <c r="F3" s="3" t="s">
        <v>201</v>
      </c>
      <c r="G3" s="3" t="s">
        <v>202</v>
      </c>
      <c r="H3" s="3" t="s">
        <v>203</v>
      </c>
      <c r="I3" s="3" t="s">
        <v>21</v>
      </c>
      <c r="J3" s="3" t="s">
        <v>204</v>
      </c>
      <c r="K3" s="3" t="s">
        <v>205</v>
      </c>
      <c r="L3" s="3" t="s">
        <v>206</v>
      </c>
      <c r="M3" s="7" t="s">
        <v>207</v>
      </c>
      <c r="N3" s="2" t="s">
        <v>2</v>
      </c>
      <c r="O3" s="2" t="s">
        <v>3</v>
      </c>
      <c r="P3" s="2" t="s">
        <v>220</v>
      </c>
      <c r="Q3" s="9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W3" t="s">
        <v>2</v>
      </c>
      <c r="X3" t="s">
        <v>208</v>
      </c>
      <c r="Y3" t="s">
        <v>209</v>
      </c>
      <c r="Z3" t="s">
        <v>210</v>
      </c>
    </row>
    <row r="4" spans="1:23">
      <c r="A4" s="4">
        <v>43622</v>
      </c>
      <c r="B4" s="5">
        <v>0.817361111111111</v>
      </c>
      <c r="C4" s="6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218</v>
      </c>
      <c r="Q4" s="8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177</v>
      </c>
    </row>
    <row r="5" spans="1:26">
      <c r="A5" s="4">
        <v>43623</v>
      </c>
      <c r="B5" s="5">
        <v>0.919444444444444</v>
      </c>
      <c r="C5" s="6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6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6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6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6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6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58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6">
        <v>0.001</v>
      </c>
      <c r="D12" s="1">
        <v>26677</v>
      </c>
      <c r="E12" s="1">
        <v>26154</v>
      </c>
      <c r="F12" s="1" t="s">
        <v>178</v>
      </c>
      <c r="G12" s="1">
        <v>-1057</v>
      </c>
      <c r="H12" s="1">
        <v>13408</v>
      </c>
      <c r="I12" s="1" t="s">
        <v>178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6">
        <v>0.001</v>
      </c>
      <c r="D13" s="1">
        <v>26677</v>
      </c>
      <c r="E13" s="1">
        <v>26154</v>
      </c>
      <c r="F13" s="1" t="s">
        <v>178</v>
      </c>
      <c r="G13" s="1">
        <v>-1038</v>
      </c>
      <c r="H13" s="1">
        <v>10321</v>
      </c>
      <c r="I13" s="1" t="s">
        <v>178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6">
        <v>0.001</v>
      </c>
      <c r="D14" s="1">
        <v>26677</v>
      </c>
      <c r="E14" s="1">
        <v>26154</v>
      </c>
      <c r="F14" s="1" t="s">
        <v>178</v>
      </c>
      <c r="G14" s="1">
        <v>-1650</v>
      </c>
      <c r="H14" s="1">
        <v>8045</v>
      </c>
      <c r="I14" s="1" t="s">
        <v>178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6">
        <v>0.001</v>
      </c>
      <c r="D15" s="1">
        <v>26677</v>
      </c>
      <c r="E15" s="1">
        <v>26154</v>
      </c>
      <c r="F15" s="1" t="s">
        <v>178</v>
      </c>
      <c r="G15" s="1">
        <v>-1046</v>
      </c>
      <c r="H15" s="1">
        <v>5065</v>
      </c>
      <c r="I15" s="1" t="s">
        <v>178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6">
        <v>0.001</v>
      </c>
      <c r="D16" s="1">
        <v>26677</v>
      </c>
      <c r="E16" s="1">
        <v>26154</v>
      </c>
      <c r="F16" s="1" t="s">
        <v>178</v>
      </c>
      <c r="G16" s="1">
        <v>-1352</v>
      </c>
      <c r="H16" s="1">
        <v>1207</v>
      </c>
      <c r="I16" s="1" t="s">
        <v>178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6">
        <v>0.001</v>
      </c>
      <c r="D17" s="1">
        <v>26677</v>
      </c>
      <c r="E17" s="1">
        <v>26154</v>
      </c>
      <c r="F17" s="1" t="s">
        <v>178</v>
      </c>
      <c r="G17" s="1">
        <v>-1044</v>
      </c>
      <c r="H17" s="1">
        <v>-1659</v>
      </c>
      <c r="I17" s="1" t="s">
        <v>178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6">
        <v>0.001</v>
      </c>
      <c r="D18" s="1">
        <v>26677</v>
      </c>
      <c r="E18" s="1">
        <v>26154</v>
      </c>
      <c r="F18" s="1" t="s">
        <v>178</v>
      </c>
      <c r="G18" s="1">
        <v>-1202</v>
      </c>
      <c r="H18" s="1">
        <v>-5100</v>
      </c>
      <c r="I18" s="1" t="s">
        <v>178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6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6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6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6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6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6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6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6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6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6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6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6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6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6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6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6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6">
        <v>0.001</v>
      </c>
      <c r="D35" s="1">
        <v>27337</v>
      </c>
      <c r="E35" s="1">
        <v>26154</v>
      </c>
      <c r="F35" s="1" t="s">
        <v>178</v>
      </c>
      <c r="G35" s="1">
        <v>-1648</v>
      </c>
      <c r="H35" s="1">
        <v>-125</v>
      </c>
      <c r="I35" s="1" t="s">
        <v>178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6">
        <v>0.001</v>
      </c>
      <c r="D36" s="1">
        <v>27337</v>
      </c>
      <c r="E36" s="1">
        <v>26154</v>
      </c>
      <c r="F36" s="1" t="s">
        <v>178</v>
      </c>
      <c r="G36" s="1">
        <v>-1230</v>
      </c>
      <c r="H36" s="1">
        <v>-1418</v>
      </c>
      <c r="I36" s="1" t="s">
        <v>178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6">
        <v>0.001</v>
      </c>
      <c r="D37" s="1">
        <v>27337</v>
      </c>
      <c r="E37" s="1">
        <v>26154</v>
      </c>
      <c r="F37" s="1" t="s">
        <v>178</v>
      </c>
      <c r="G37" s="1">
        <v>-1064</v>
      </c>
      <c r="H37" s="1">
        <v>-2538</v>
      </c>
      <c r="I37" s="1" t="s">
        <v>178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6">
        <v>0.001</v>
      </c>
      <c r="D38" s="1">
        <v>27337</v>
      </c>
      <c r="E38" s="1">
        <v>26154</v>
      </c>
      <c r="F38" s="1" t="s">
        <v>178</v>
      </c>
      <c r="G38" s="1">
        <v>-1005</v>
      </c>
      <c r="H38" s="1">
        <v>-3553</v>
      </c>
      <c r="I38" s="1" t="s">
        <v>178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6">
        <v>0.001</v>
      </c>
      <c r="D39" s="1">
        <v>27337</v>
      </c>
      <c r="E39" s="1">
        <v>26154</v>
      </c>
      <c r="F39" s="1" t="s">
        <v>178</v>
      </c>
      <c r="G39" s="1">
        <v>-2021</v>
      </c>
      <c r="H39" s="1">
        <v>-4653</v>
      </c>
      <c r="I39" s="1" t="s">
        <v>178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6">
        <v>0.001</v>
      </c>
      <c r="D40" s="1">
        <v>27337</v>
      </c>
      <c r="E40" s="1">
        <v>26154</v>
      </c>
      <c r="F40" s="1" t="s">
        <v>178</v>
      </c>
      <c r="G40" s="1">
        <v>-1154</v>
      </c>
      <c r="H40" s="1">
        <v>-5990</v>
      </c>
      <c r="I40" s="1" t="s">
        <v>178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6">
        <v>0.001</v>
      </c>
      <c r="D41" s="1">
        <v>27337</v>
      </c>
      <c r="E41" s="1">
        <v>26154</v>
      </c>
      <c r="F41" s="1" t="s">
        <v>178</v>
      </c>
      <c r="G41" s="1">
        <v>-1329</v>
      </c>
      <c r="H41" s="1">
        <v>-7063</v>
      </c>
      <c r="I41" s="1" t="s">
        <v>178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6">
        <v>0.001</v>
      </c>
      <c r="D42" s="1">
        <v>27337</v>
      </c>
      <c r="E42" s="1">
        <v>26154</v>
      </c>
      <c r="F42" s="1" t="s">
        <v>178</v>
      </c>
      <c r="G42" s="1">
        <v>-1950</v>
      </c>
      <c r="H42" s="1">
        <v>-8123</v>
      </c>
      <c r="I42" s="1" t="s">
        <v>178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6">
        <v>0.001</v>
      </c>
      <c r="D43" s="1">
        <v>27337</v>
      </c>
      <c r="E43" s="1">
        <v>26154</v>
      </c>
      <c r="F43" s="1" t="s">
        <v>178</v>
      </c>
      <c r="G43" s="1">
        <v>-1181</v>
      </c>
      <c r="H43" s="1">
        <v>-8600</v>
      </c>
      <c r="I43" s="1" t="s">
        <v>178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6">
        <v>0.001</v>
      </c>
      <c r="D44" s="1">
        <v>27337</v>
      </c>
      <c r="E44" s="1">
        <v>26154</v>
      </c>
      <c r="F44" s="1" t="s">
        <v>178</v>
      </c>
      <c r="G44" s="1">
        <v>-1016</v>
      </c>
      <c r="H44" s="1">
        <v>-8172</v>
      </c>
      <c r="I44" s="1" t="s">
        <v>178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6">
        <v>0.001</v>
      </c>
      <c r="D45" s="1">
        <v>27337</v>
      </c>
      <c r="E45" s="1">
        <v>26154</v>
      </c>
      <c r="F45" s="1" t="s">
        <v>178</v>
      </c>
      <c r="G45" s="1">
        <v>-1999</v>
      </c>
      <c r="H45" s="1">
        <v>-9305</v>
      </c>
      <c r="I45" s="1" t="s">
        <v>178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6">
        <v>0.001</v>
      </c>
      <c r="D46" s="1">
        <v>27337</v>
      </c>
      <c r="E46" s="1">
        <v>26154</v>
      </c>
      <c r="F46" s="1" t="s">
        <v>178</v>
      </c>
      <c r="G46" s="1">
        <v>-1885</v>
      </c>
      <c r="H46" s="1">
        <v>-8202</v>
      </c>
      <c r="I46" s="1" t="s">
        <v>178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6">
        <v>0.001</v>
      </c>
      <c r="D47" s="1">
        <v>27337</v>
      </c>
      <c r="E47" s="1">
        <v>26154</v>
      </c>
      <c r="F47" s="1" t="s">
        <v>178</v>
      </c>
      <c r="G47" s="1">
        <v>-1051</v>
      </c>
      <c r="H47" s="1">
        <v>-8023</v>
      </c>
      <c r="I47" s="1" t="s">
        <v>178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6">
        <v>0.001</v>
      </c>
      <c r="D48" s="1">
        <v>27337</v>
      </c>
      <c r="E48" s="1">
        <v>26154</v>
      </c>
      <c r="F48" s="1" t="s">
        <v>178</v>
      </c>
      <c r="G48" s="1">
        <v>-1088</v>
      </c>
      <c r="H48" s="1">
        <v>-7957</v>
      </c>
      <c r="I48" s="1" t="s">
        <v>178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6">
        <v>0.001</v>
      </c>
      <c r="D49" s="1">
        <v>27337</v>
      </c>
      <c r="E49" s="1">
        <v>26154</v>
      </c>
      <c r="F49" s="1" t="s">
        <v>178</v>
      </c>
      <c r="G49" s="1">
        <v>-1166</v>
      </c>
      <c r="H49" s="1">
        <v>-8126</v>
      </c>
      <c r="I49" s="1" t="s">
        <v>178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6">
        <v>0.001</v>
      </c>
      <c r="D50" s="1">
        <v>27337</v>
      </c>
      <c r="E50" s="1">
        <v>26154</v>
      </c>
      <c r="F50" s="1" t="s">
        <v>178</v>
      </c>
      <c r="G50" s="1">
        <v>-1055</v>
      </c>
      <c r="H50" s="1">
        <v>-8228</v>
      </c>
      <c r="I50" s="1" t="s">
        <v>178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6">
        <v>0.001</v>
      </c>
      <c r="D51" s="1">
        <v>27337</v>
      </c>
      <c r="E51" s="1">
        <v>26154</v>
      </c>
      <c r="F51" s="1" t="s">
        <v>178</v>
      </c>
      <c r="G51" s="1">
        <v>-1150</v>
      </c>
      <c r="H51" s="1">
        <v>-8197</v>
      </c>
      <c r="I51" s="1" t="s">
        <v>178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6">
        <v>0.001</v>
      </c>
      <c r="D52" s="1">
        <v>27337</v>
      </c>
      <c r="E52" s="1">
        <v>26154</v>
      </c>
      <c r="F52" s="1" t="s">
        <v>178</v>
      </c>
      <c r="G52" s="1">
        <v>-2203</v>
      </c>
      <c r="H52" s="1">
        <v>-9250</v>
      </c>
      <c r="I52" s="1" t="s">
        <v>178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6">
        <v>0.001</v>
      </c>
      <c r="D53" s="1">
        <v>27337</v>
      </c>
      <c r="E53" s="1">
        <v>26154</v>
      </c>
      <c r="F53" s="1" t="s">
        <v>178</v>
      </c>
      <c r="G53" s="1">
        <v>-1810</v>
      </c>
      <c r="H53" s="1">
        <v>-10007</v>
      </c>
      <c r="I53" s="1" t="s">
        <v>178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6">
        <v>1</v>
      </c>
      <c r="D54" s="1">
        <v>27337000</v>
      </c>
      <c r="E54" s="1">
        <v>26541245</v>
      </c>
      <c r="F54" s="1" t="s">
        <v>178</v>
      </c>
      <c r="G54" s="1">
        <v>-1195557</v>
      </c>
      <c r="H54" s="1">
        <v>-1204662</v>
      </c>
      <c r="I54" s="1" t="s">
        <v>178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6">
        <v>1</v>
      </c>
      <c r="D55" s="1">
        <v>27337000</v>
      </c>
      <c r="E55" s="1">
        <v>26541245</v>
      </c>
      <c r="F55" s="1" t="s">
        <v>178</v>
      </c>
      <c r="G55" s="1">
        <v>-1008300</v>
      </c>
      <c r="H55" s="1">
        <v>-2211911</v>
      </c>
      <c r="I55" s="1" t="s">
        <v>178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6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6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6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23:26">
      <c r="W59" s="4">
        <v>43676</v>
      </c>
      <c r="X59">
        <v>-1150979</v>
      </c>
      <c r="Y59">
        <v>112273</v>
      </c>
      <c r="Z59">
        <v>5985354</v>
      </c>
    </row>
    <row r="60" spans="23:26">
      <c r="W60" t="s">
        <v>179</v>
      </c>
      <c r="X60">
        <v>-7254089</v>
      </c>
      <c r="Y60" t="e">
        <v>#VALUE!</v>
      </c>
      <c r="Z60">
        <v>14200496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61"/>
  <sheetViews>
    <sheetView zoomScale="130" zoomScaleNormal="130" workbookViewId="0">
      <pane ySplit="3" topLeftCell="A54" activePane="bottomLeft" state="frozen"/>
      <selection/>
      <selection pane="bottomLeft" activeCell="K59" sqref="K59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1.5" style="1" customWidth="1"/>
    <col min="14" max="14" width="10.375"/>
    <col min="18" max="18" width="12.625"/>
    <col min="19" max="19" width="13.75"/>
    <col min="20" max="22" width="16" customWidth="1"/>
    <col min="23" max="23" width="12.625" customWidth="1"/>
    <col min="24" max="24" width="16" customWidth="1"/>
    <col min="29" max="29" width="10.375"/>
    <col min="30" max="32" width="26.625"/>
  </cols>
  <sheetData>
    <row r="1" ht="135" customHeight="1" spans="13:13">
      <c r="M1" s="7" t="s">
        <v>207</v>
      </c>
    </row>
    <row r="2" ht="135" customHeight="1"/>
    <row r="3" ht="40.5" spans="1:32">
      <c r="A3" s="2" t="s">
        <v>2</v>
      </c>
      <c r="B3" s="2" t="s">
        <v>3</v>
      </c>
      <c r="C3" s="3" t="s">
        <v>198</v>
      </c>
      <c r="D3" s="3" t="s">
        <v>199</v>
      </c>
      <c r="E3" s="3" t="s">
        <v>200</v>
      </c>
      <c r="F3" s="3" t="s">
        <v>201</v>
      </c>
      <c r="G3" s="3" t="s">
        <v>202</v>
      </c>
      <c r="H3" s="3" t="s">
        <v>203</v>
      </c>
      <c r="I3" s="3" t="s">
        <v>21</v>
      </c>
      <c r="J3" s="3" t="s">
        <v>204</v>
      </c>
      <c r="K3" s="3" t="s">
        <v>205</v>
      </c>
      <c r="L3" s="3" t="s">
        <v>206</v>
      </c>
      <c r="M3" s="7" t="s">
        <v>207</v>
      </c>
      <c r="N3" s="2" t="s">
        <v>2</v>
      </c>
      <c r="O3" s="2" t="s">
        <v>3</v>
      </c>
      <c r="P3" s="2" t="s">
        <v>220</v>
      </c>
      <c r="Q3" s="9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AC3" t="s">
        <v>2</v>
      </c>
      <c r="AD3" t="s">
        <v>208</v>
      </c>
      <c r="AE3" t="s">
        <v>209</v>
      </c>
      <c r="AF3" t="s">
        <v>210</v>
      </c>
    </row>
    <row r="4" spans="1:29">
      <c r="A4" s="4">
        <v>43621</v>
      </c>
      <c r="B4" s="5">
        <v>0.921527777777778</v>
      </c>
      <c r="C4" s="6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218</v>
      </c>
      <c r="Q4" s="8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177</v>
      </c>
    </row>
    <row r="5" spans="1:32">
      <c r="A5" s="4">
        <v>43622</v>
      </c>
      <c r="B5" s="5">
        <v>0.815277777777778</v>
      </c>
      <c r="C5" s="6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6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6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6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6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6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6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0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6">
        <v>0.003</v>
      </c>
      <c r="D13" s="1">
        <v>12021</v>
      </c>
      <c r="E13" s="1">
        <v>11789</v>
      </c>
      <c r="F13" s="1" t="s">
        <v>178</v>
      </c>
      <c r="G13" s="1">
        <v>-440</v>
      </c>
      <c r="H13" s="1">
        <v>6050</v>
      </c>
      <c r="I13" s="1" t="s">
        <v>178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6">
        <v>0.003</v>
      </c>
      <c r="D14" s="1">
        <v>12021</v>
      </c>
      <c r="E14" s="1">
        <v>11789</v>
      </c>
      <c r="F14" s="1" t="s">
        <v>178</v>
      </c>
      <c r="G14" s="1">
        <v>-643</v>
      </c>
      <c r="H14" s="1">
        <v>4408</v>
      </c>
      <c r="I14" s="1" t="s">
        <v>178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6">
        <v>0.003</v>
      </c>
      <c r="D15" s="1">
        <v>12021</v>
      </c>
      <c r="E15" s="1">
        <v>11789</v>
      </c>
      <c r="F15" s="1" t="s">
        <v>178</v>
      </c>
      <c r="G15" s="1">
        <v>-806</v>
      </c>
      <c r="H15" s="1">
        <v>3485</v>
      </c>
      <c r="I15" s="1" t="s">
        <v>178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6">
        <v>0.003</v>
      </c>
      <c r="D16" s="1">
        <v>12021</v>
      </c>
      <c r="E16" s="1">
        <v>11789</v>
      </c>
      <c r="F16" s="1" t="s">
        <v>178</v>
      </c>
      <c r="G16" s="1">
        <v>-468</v>
      </c>
      <c r="H16" s="1">
        <v>1980</v>
      </c>
      <c r="I16" s="1" t="s">
        <v>178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6">
        <v>0.003</v>
      </c>
      <c r="D17" s="1">
        <v>12021</v>
      </c>
      <c r="E17" s="1">
        <v>11789</v>
      </c>
      <c r="F17" s="1" t="s">
        <v>178</v>
      </c>
      <c r="G17" s="1">
        <v>-605</v>
      </c>
      <c r="H17" s="1">
        <v>380</v>
      </c>
      <c r="I17" s="1" t="s">
        <v>178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6">
        <v>0.003</v>
      </c>
      <c r="D18" s="1">
        <v>12021</v>
      </c>
      <c r="E18" s="1">
        <v>11789</v>
      </c>
      <c r="F18" s="1" t="s">
        <v>178</v>
      </c>
      <c r="G18" s="1">
        <v>-467</v>
      </c>
      <c r="H18" s="1">
        <v>-880</v>
      </c>
      <c r="I18" s="1" t="s">
        <v>178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6">
        <v>0.003</v>
      </c>
      <c r="D19" s="1">
        <v>12021</v>
      </c>
      <c r="E19" s="1">
        <v>11789</v>
      </c>
      <c r="F19" s="1" t="s">
        <v>178</v>
      </c>
      <c r="G19" s="1">
        <v>-538</v>
      </c>
      <c r="H19" s="1">
        <v>-2374</v>
      </c>
      <c r="I19" s="1" t="s">
        <v>178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6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6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6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6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6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6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6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6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6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6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6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6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6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6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6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6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6">
        <v>0.003</v>
      </c>
      <c r="D36" s="1">
        <v>12033</v>
      </c>
      <c r="E36" s="1">
        <v>11789</v>
      </c>
      <c r="F36" s="1" t="s">
        <v>178</v>
      </c>
      <c r="G36" s="1">
        <v>-721</v>
      </c>
      <c r="H36" s="1">
        <v>-124</v>
      </c>
      <c r="I36" s="1" t="s">
        <v>178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6">
        <v>0.003</v>
      </c>
      <c r="D37" s="1">
        <v>12033</v>
      </c>
      <c r="E37" s="1">
        <v>11789</v>
      </c>
      <c r="F37" s="1" t="s">
        <v>178</v>
      </c>
      <c r="G37" s="1">
        <v>-538</v>
      </c>
      <c r="H37" s="1">
        <v>-686</v>
      </c>
      <c r="I37" s="1" t="s">
        <v>178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6">
        <v>0.003</v>
      </c>
      <c r="D38" s="1">
        <v>12033</v>
      </c>
      <c r="E38" s="1">
        <v>11789</v>
      </c>
      <c r="F38" s="1" t="s">
        <v>178</v>
      </c>
      <c r="G38" s="1">
        <v>-464</v>
      </c>
      <c r="H38" s="1">
        <v>-1172</v>
      </c>
      <c r="I38" s="1" t="s">
        <v>178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6">
        <v>0.003</v>
      </c>
      <c r="D39" s="1">
        <v>12033</v>
      </c>
      <c r="E39" s="1">
        <v>11789</v>
      </c>
      <c r="F39" s="1" t="s">
        <v>178</v>
      </c>
      <c r="G39" s="1">
        <v>-439</v>
      </c>
      <c r="H39" s="1">
        <v>-1622</v>
      </c>
      <c r="I39" s="1" t="s">
        <v>178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6">
        <v>0.003</v>
      </c>
      <c r="D40" s="1">
        <v>12033</v>
      </c>
      <c r="E40" s="1">
        <v>11789</v>
      </c>
      <c r="F40" s="1" t="s">
        <v>178</v>
      </c>
      <c r="G40" s="1">
        <v>-883</v>
      </c>
      <c r="H40" s="1">
        <v>-2057</v>
      </c>
      <c r="I40" s="1" t="s">
        <v>178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6">
        <v>0.003</v>
      </c>
      <c r="D41" s="1">
        <v>12033</v>
      </c>
      <c r="E41" s="1">
        <v>11789</v>
      </c>
      <c r="F41" s="1" t="s">
        <v>178</v>
      </c>
      <c r="G41" s="1">
        <v>-505</v>
      </c>
      <c r="H41" s="1">
        <v>-2642</v>
      </c>
      <c r="I41" s="1" t="s">
        <v>178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6">
        <v>0.003</v>
      </c>
      <c r="D42" s="1">
        <v>12033</v>
      </c>
      <c r="E42" s="1">
        <v>11789</v>
      </c>
      <c r="F42" s="1" t="s">
        <v>178</v>
      </c>
      <c r="G42" s="1">
        <v>-581</v>
      </c>
      <c r="H42" s="1">
        <v>-3137</v>
      </c>
      <c r="I42" s="1" t="s">
        <v>178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6">
        <v>0.003</v>
      </c>
      <c r="D43" s="1">
        <v>12033</v>
      </c>
      <c r="E43" s="1">
        <v>11789</v>
      </c>
      <c r="F43" s="1" t="s">
        <v>178</v>
      </c>
      <c r="G43" s="1">
        <v>-852</v>
      </c>
      <c r="H43" s="1">
        <v>-3550</v>
      </c>
      <c r="I43" s="1" t="s">
        <v>178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6">
        <v>0.003</v>
      </c>
      <c r="D44" s="1">
        <v>12033</v>
      </c>
      <c r="E44" s="1">
        <v>11789</v>
      </c>
      <c r="F44" s="1" t="s">
        <v>178</v>
      </c>
      <c r="G44" s="1">
        <v>-516</v>
      </c>
      <c r="H44" s="1">
        <v>-3758</v>
      </c>
      <c r="I44" s="1" t="s">
        <v>178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6">
        <v>0.003</v>
      </c>
      <c r="D45" s="1">
        <v>12033</v>
      </c>
      <c r="E45" s="1">
        <v>11789</v>
      </c>
      <c r="F45" s="1" t="s">
        <v>178</v>
      </c>
      <c r="G45" s="1">
        <v>-444</v>
      </c>
      <c r="H45" s="1">
        <v>-3564</v>
      </c>
      <c r="I45" s="1" t="s">
        <v>178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6">
        <v>0.003</v>
      </c>
      <c r="D46" s="1">
        <v>12033</v>
      </c>
      <c r="E46" s="1">
        <v>11789</v>
      </c>
      <c r="F46" s="1" t="s">
        <v>178</v>
      </c>
      <c r="G46" s="1">
        <v>-873</v>
      </c>
      <c r="H46" s="1">
        <v>-3629</v>
      </c>
      <c r="I46" s="1" t="s">
        <v>178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6">
        <v>0.003</v>
      </c>
      <c r="D47" s="1">
        <v>12033</v>
      </c>
      <c r="E47" s="1">
        <v>11789</v>
      </c>
      <c r="F47" s="1" t="s">
        <v>178</v>
      </c>
      <c r="G47" s="1">
        <v>-823</v>
      </c>
      <c r="H47" s="1">
        <v>-3584</v>
      </c>
      <c r="I47" s="1" t="s">
        <v>178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6">
        <v>0.003</v>
      </c>
      <c r="D48" s="1">
        <v>12033</v>
      </c>
      <c r="E48" s="1">
        <v>11789</v>
      </c>
      <c r="F48" s="1" t="s">
        <v>178</v>
      </c>
      <c r="G48" s="1">
        <v>-466</v>
      </c>
      <c r="H48" s="1">
        <v>-3606</v>
      </c>
      <c r="I48" s="1" t="s">
        <v>178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6">
        <v>0.003</v>
      </c>
      <c r="D49" s="1">
        <v>12033</v>
      </c>
      <c r="E49" s="1">
        <v>11789</v>
      </c>
      <c r="F49" s="1" t="s">
        <v>178</v>
      </c>
      <c r="G49" s="1">
        <v>-476</v>
      </c>
      <c r="H49" s="1">
        <v>-3477</v>
      </c>
      <c r="I49" s="1" t="s">
        <v>178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6">
        <v>0.003</v>
      </c>
      <c r="D50" s="1">
        <v>12033</v>
      </c>
      <c r="E50" s="1">
        <v>11789</v>
      </c>
      <c r="F50" s="1" t="s">
        <v>178</v>
      </c>
      <c r="G50" s="1">
        <v>-510</v>
      </c>
      <c r="H50" s="1">
        <v>-3551</v>
      </c>
      <c r="I50" s="1" t="s">
        <v>178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6">
        <v>0.003</v>
      </c>
      <c r="D51" s="1">
        <v>12033</v>
      </c>
      <c r="E51" s="1">
        <v>11789</v>
      </c>
      <c r="F51" s="1" t="s">
        <v>178</v>
      </c>
      <c r="G51" s="1">
        <v>-461</v>
      </c>
      <c r="H51" s="1">
        <v>-3596</v>
      </c>
      <c r="I51" s="1" t="s">
        <v>178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6">
        <v>0.003</v>
      </c>
      <c r="D52" s="1">
        <v>12033</v>
      </c>
      <c r="E52" s="1">
        <v>11789</v>
      </c>
      <c r="F52" s="1" t="s">
        <v>178</v>
      </c>
      <c r="G52" s="1">
        <v>-503</v>
      </c>
      <c r="H52" s="1">
        <v>-3583</v>
      </c>
      <c r="I52" s="1" t="s">
        <v>178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6">
        <v>0.003</v>
      </c>
      <c r="D53" s="1">
        <v>12033</v>
      </c>
      <c r="E53" s="1">
        <v>11789</v>
      </c>
      <c r="F53" s="1" t="s">
        <v>178</v>
      </c>
      <c r="G53" s="1">
        <v>-963</v>
      </c>
      <c r="H53" s="1">
        <v>-4043</v>
      </c>
      <c r="I53" s="1" t="s">
        <v>178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6">
        <v>0.003</v>
      </c>
      <c r="D54" s="1">
        <v>12033</v>
      </c>
      <c r="E54" s="1">
        <v>11789</v>
      </c>
      <c r="F54" s="1" t="s">
        <v>178</v>
      </c>
      <c r="G54" s="1">
        <v>-791</v>
      </c>
      <c r="H54" s="1">
        <v>-4374</v>
      </c>
      <c r="I54" s="1" t="s">
        <v>178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6">
        <v>0.003</v>
      </c>
      <c r="D55" s="1">
        <v>12033</v>
      </c>
      <c r="E55" s="1">
        <v>11789</v>
      </c>
      <c r="F55" s="1" t="s">
        <v>178</v>
      </c>
      <c r="G55" s="1">
        <v>-522</v>
      </c>
      <c r="H55" s="1">
        <v>-4502</v>
      </c>
      <c r="I55" s="1" t="s">
        <v>178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6">
        <v>0.003</v>
      </c>
      <c r="D56" s="1">
        <v>12033</v>
      </c>
      <c r="E56" s="1">
        <v>11789</v>
      </c>
      <c r="F56" s="1" t="s">
        <v>178</v>
      </c>
      <c r="G56" s="1">
        <v>-522</v>
      </c>
      <c r="H56" s="1">
        <v>-4502</v>
      </c>
      <c r="I56" s="1" t="s">
        <v>178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6">
        <v>0.003</v>
      </c>
      <c r="D57" s="1">
        <v>12033</v>
      </c>
      <c r="E57" s="1">
        <v>11789</v>
      </c>
      <c r="F57" s="1" t="s">
        <v>178</v>
      </c>
      <c r="G57" s="1">
        <v>-962</v>
      </c>
      <c r="H57" s="1">
        <v>-4476</v>
      </c>
      <c r="I57" s="1" t="s">
        <v>178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6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18</v>
      </c>
      <c r="R58" s="3" t="s">
        <v>11</v>
      </c>
      <c r="S58" s="3" t="s">
        <v>19</v>
      </c>
      <c r="T58" s="3" t="s">
        <v>20</v>
      </c>
      <c r="U58" s="3" t="s">
        <v>21</v>
      </c>
      <c r="V58" s="3" t="s">
        <v>22</v>
      </c>
      <c r="W58" s="3" t="s">
        <v>23</v>
      </c>
      <c r="X58" s="3" t="s">
        <v>24</v>
      </c>
      <c r="Y58" s="3" t="s">
        <v>25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6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148</v>
      </c>
      <c r="Q59" s="8">
        <v>0.997</v>
      </c>
      <c r="R59" s="8">
        <v>0.097</v>
      </c>
      <c r="S59" s="8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6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29:32">
      <c r="AC61" t="s">
        <v>179</v>
      </c>
      <c r="AD61">
        <v>-204538</v>
      </c>
      <c r="AE61" t="e">
        <v>#VALUE!</v>
      </c>
      <c r="AF61">
        <v>-17949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59"/>
  <sheetViews>
    <sheetView zoomScale="130" zoomScaleNormal="130" workbookViewId="0">
      <pane ySplit="3" topLeftCell="A46" activePane="bottomLeft" state="frozen"/>
      <selection/>
      <selection pane="bottomLeft" activeCell="J55" sqref="J55"/>
    </sheetView>
  </sheetViews>
  <sheetFormatPr defaultColWidth="9" defaultRowHeight="13.5"/>
  <cols>
    <col min="1" max="1" width="10.375"/>
    <col min="2" max="2" width="9.375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1.5" customWidth="1"/>
    <col min="14" max="14" width="10.375"/>
    <col min="18" max="18" width="12.625"/>
    <col min="19" max="20" width="13.75"/>
    <col min="21" max="21" width="12.625"/>
    <col min="22" max="22" width="13.75" customWidth="1"/>
    <col min="23" max="23" width="11.875" customWidth="1"/>
    <col min="24" max="24" width="13.6583333333333" customWidth="1"/>
    <col min="29" max="29" width="10.375"/>
    <col min="30" max="32" width="26.625"/>
  </cols>
  <sheetData>
    <row r="1" ht="133" customHeight="1" spans="13:13">
      <c r="M1" s="7" t="s">
        <v>207</v>
      </c>
    </row>
    <row r="2" ht="133" customHeight="1"/>
    <row r="3" ht="40.5" spans="1:32">
      <c r="A3" s="2" t="s">
        <v>2</v>
      </c>
      <c r="B3" s="2" t="s">
        <v>3</v>
      </c>
      <c r="C3" s="3" t="s">
        <v>198</v>
      </c>
      <c r="D3" s="3" t="s">
        <v>199</v>
      </c>
      <c r="E3" s="3" t="s">
        <v>200</v>
      </c>
      <c r="F3" s="3" t="s">
        <v>201</v>
      </c>
      <c r="G3" s="3" t="s">
        <v>202</v>
      </c>
      <c r="H3" s="3" t="s">
        <v>203</v>
      </c>
      <c r="I3" s="3" t="s">
        <v>21</v>
      </c>
      <c r="J3" s="3" t="s">
        <v>204</v>
      </c>
      <c r="K3" s="3" t="s">
        <v>205</v>
      </c>
      <c r="L3" s="3" t="s">
        <v>206</v>
      </c>
      <c r="M3" s="7" t="s">
        <v>207</v>
      </c>
      <c r="N3" s="2" t="s">
        <v>2</v>
      </c>
      <c r="O3" s="2" t="s">
        <v>3</v>
      </c>
      <c r="P3" s="2" t="s">
        <v>220</v>
      </c>
      <c r="Q3" s="9" t="s">
        <v>19</v>
      </c>
      <c r="R3" s="3" t="s">
        <v>20</v>
      </c>
      <c r="S3" s="3" t="s">
        <v>21</v>
      </c>
      <c r="T3" s="3" t="s">
        <v>22</v>
      </c>
      <c r="U3" s="3" t="s">
        <v>23</v>
      </c>
      <c r="AC3" t="s">
        <v>2</v>
      </c>
      <c r="AD3" t="s">
        <v>208</v>
      </c>
      <c r="AE3" t="s">
        <v>209</v>
      </c>
      <c r="AF3" t="s">
        <v>210</v>
      </c>
    </row>
    <row r="4" spans="1:29">
      <c r="A4" s="4">
        <v>43623</v>
      </c>
      <c r="B4" s="5">
        <v>0.920833333333333</v>
      </c>
      <c r="C4" s="6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218</v>
      </c>
      <c r="Q4" s="8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177</v>
      </c>
    </row>
    <row r="5" spans="1:32">
      <c r="A5" s="4">
        <v>43624</v>
      </c>
      <c r="B5" s="5">
        <v>0.664583333333333</v>
      </c>
      <c r="C5" s="6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6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6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6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6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57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6">
        <v>0.05</v>
      </c>
      <c r="D11" s="1">
        <v>14400</v>
      </c>
      <c r="E11" s="1">
        <v>14190</v>
      </c>
      <c r="F11" s="1" t="s">
        <v>178</v>
      </c>
      <c r="G11" s="1">
        <v>-493</v>
      </c>
      <c r="H11" s="1">
        <v>6203</v>
      </c>
      <c r="I11" s="1" t="s">
        <v>178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6">
        <v>0.05</v>
      </c>
      <c r="D12" s="1">
        <v>14400</v>
      </c>
      <c r="E12" s="1">
        <v>14190</v>
      </c>
      <c r="F12" s="1" t="s">
        <v>178</v>
      </c>
      <c r="G12" s="1">
        <v>-576</v>
      </c>
      <c r="H12" s="1">
        <v>5627</v>
      </c>
      <c r="I12" s="1" t="s">
        <v>178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6">
        <v>0.05</v>
      </c>
      <c r="D13" s="1">
        <v>14400</v>
      </c>
      <c r="E13" s="1">
        <v>14190</v>
      </c>
      <c r="F13" s="1" t="s">
        <v>178</v>
      </c>
      <c r="G13" s="1">
        <v>-764</v>
      </c>
      <c r="H13" s="1">
        <v>4430</v>
      </c>
      <c r="I13" s="1" t="s">
        <v>178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6">
        <v>0.05</v>
      </c>
      <c r="D14" s="1">
        <v>14400</v>
      </c>
      <c r="E14" s="1">
        <v>14190</v>
      </c>
      <c r="F14" s="1" t="s">
        <v>178</v>
      </c>
      <c r="G14" s="1">
        <v>-510</v>
      </c>
      <c r="H14" s="1">
        <v>2726</v>
      </c>
      <c r="I14" s="1" t="s">
        <v>178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6">
        <v>0.05</v>
      </c>
      <c r="D15" s="1">
        <v>14400</v>
      </c>
      <c r="E15" s="1">
        <v>14190</v>
      </c>
      <c r="F15" s="1" t="s">
        <v>178</v>
      </c>
      <c r="G15" s="1">
        <v>-659</v>
      </c>
      <c r="H15" s="1">
        <v>694</v>
      </c>
      <c r="I15" s="1" t="s">
        <v>178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6">
        <v>0.05</v>
      </c>
      <c r="D16" s="1">
        <v>14400</v>
      </c>
      <c r="E16" s="1">
        <v>14190</v>
      </c>
      <c r="F16" s="1" t="s">
        <v>178</v>
      </c>
      <c r="G16" s="1">
        <v>-509</v>
      </c>
      <c r="H16" s="1">
        <v>-666</v>
      </c>
      <c r="I16" s="1" t="s">
        <v>178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6">
        <v>0.05</v>
      </c>
      <c r="D17" s="1">
        <v>14400</v>
      </c>
      <c r="E17" s="1">
        <v>14190</v>
      </c>
      <c r="F17" s="1" t="s">
        <v>178</v>
      </c>
      <c r="G17" s="1">
        <v>-586</v>
      </c>
      <c r="H17" s="1">
        <v>-2395</v>
      </c>
      <c r="I17" s="1" t="s">
        <v>178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6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6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6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6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6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6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6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6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6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6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6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6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6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6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6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6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6">
        <v>0.05</v>
      </c>
      <c r="D34" s="1">
        <v>14550</v>
      </c>
      <c r="E34" s="1">
        <v>14190</v>
      </c>
      <c r="F34" s="1" t="s">
        <v>178</v>
      </c>
      <c r="G34" s="1">
        <v>-801</v>
      </c>
      <c r="H34" s="1">
        <v>32</v>
      </c>
      <c r="I34" s="1" t="s">
        <v>178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6">
        <v>0.05</v>
      </c>
      <c r="D35" s="1">
        <v>14550</v>
      </c>
      <c r="E35" s="1">
        <v>14190</v>
      </c>
      <c r="F35" s="1" t="s">
        <v>178</v>
      </c>
      <c r="G35" s="1">
        <v>-598</v>
      </c>
      <c r="H35" s="1">
        <v>-635</v>
      </c>
      <c r="I35" s="1" t="s">
        <v>178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6">
        <v>0.05</v>
      </c>
      <c r="D36" s="1">
        <v>14550</v>
      </c>
      <c r="E36" s="1">
        <v>14190</v>
      </c>
      <c r="F36" s="1" t="s">
        <v>178</v>
      </c>
      <c r="G36" s="1">
        <v>-517</v>
      </c>
      <c r="H36" s="1">
        <v>-1246</v>
      </c>
      <c r="I36" s="1" t="s">
        <v>178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6">
        <v>0.05</v>
      </c>
      <c r="D37" s="1">
        <v>14550</v>
      </c>
      <c r="E37" s="1">
        <v>14190</v>
      </c>
      <c r="F37" s="1" t="s">
        <v>178</v>
      </c>
      <c r="G37" s="1">
        <v>-488</v>
      </c>
      <c r="H37" s="1">
        <v>-1762</v>
      </c>
      <c r="I37" s="1" t="s">
        <v>178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6">
        <v>0.05</v>
      </c>
      <c r="D38" s="1">
        <v>14550</v>
      </c>
      <c r="E38" s="1">
        <v>14190</v>
      </c>
      <c r="F38" s="1" t="s">
        <v>178</v>
      </c>
      <c r="G38" s="1">
        <v>-981</v>
      </c>
      <c r="H38" s="1">
        <v>-2296</v>
      </c>
      <c r="I38" s="1" t="s">
        <v>178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6">
        <v>0.05</v>
      </c>
      <c r="D39" s="1">
        <v>14550</v>
      </c>
      <c r="E39" s="1">
        <v>14190</v>
      </c>
      <c r="F39" s="1" t="s">
        <v>178</v>
      </c>
      <c r="G39" s="1">
        <v>-560</v>
      </c>
      <c r="H39" s="1">
        <v>-2924</v>
      </c>
      <c r="I39" s="1" t="s">
        <v>178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6">
        <v>0.05</v>
      </c>
      <c r="D40" s="1">
        <v>14550</v>
      </c>
      <c r="E40" s="1">
        <v>14190</v>
      </c>
      <c r="F40" s="1" t="s">
        <v>178</v>
      </c>
      <c r="G40" s="1">
        <v>-645</v>
      </c>
      <c r="H40" s="1">
        <v>-3431</v>
      </c>
      <c r="I40" s="1" t="s">
        <v>178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6">
        <v>0.05</v>
      </c>
      <c r="D41" s="1">
        <v>14550</v>
      </c>
      <c r="E41" s="1">
        <v>14190</v>
      </c>
      <c r="F41" s="1" t="s">
        <v>178</v>
      </c>
      <c r="G41" s="1">
        <v>-947</v>
      </c>
      <c r="H41" s="1">
        <v>-3945</v>
      </c>
      <c r="I41" s="1" t="s">
        <v>178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6">
        <v>0.05</v>
      </c>
      <c r="D42" s="1">
        <v>14550</v>
      </c>
      <c r="E42" s="1">
        <v>14190</v>
      </c>
      <c r="F42" s="1" t="s">
        <v>178</v>
      </c>
      <c r="G42" s="1">
        <v>-574</v>
      </c>
      <c r="H42" s="1">
        <v>-4177</v>
      </c>
      <c r="I42" s="1" t="s">
        <v>178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6">
        <v>0.05</v>
      </c>
      <c r="D43" s="1">
        <v>14550</v>
      </c>
      <c r="E43" s="1">
        <v>14190</v>
      </c>
      <c r="F43" s="1" t="s">
        <v>178</v>
      </c>
      <c r="G43" s="1">
        <v>-493</v>
      </c>
      <c r="H43" s="1">
        <v>-3968</v>
      </c>
      <c r="I43" s="1" t="s">
        <v>178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6">
        <v>0.05</v>
      </c>
      <c r="D44" s="1">
        <v>14550</v>
      </c>
      <c r="E44" s="1">
        <v>14190</v>
      </c>
      <c r="F44" s="1" t="s">
        <v>178</v>
      </c>
      <c r="G44" s="1">
        <v>-970</v>
      </c>
      <c r="H44" s="1">
        <v>-4032</v>
      </c>
      <c r="I44" s="1" t="s">
        <v>178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6">
        <v>0.05</v>
      </c>
      <c r="D45" s="1">
        <v>14550</v>
      </c>
      <c r="E45" s="1">
        <v>14190</v>
      </c>
      <c r="F45" s="1" t="s">
        <v>178</v>
      </c>
      <c r="G45" s="1">
        <v>-915</v>
      </c>
      <c r="H45" s="1">
        <v>-3982</v>
      </c>
      <c r="I45" s="1" t="s">
        <v>178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6">
        <v>0.05</v>
      </c>
      <c r="D46" s="1">
        <v>14550</v>
      </c>
      <c r="E46" s="1">
        <v>14190</v>
      </c>
      <c r="F46" s="1" t="s">
        <v>178</v>
      </c>
      <c r="G46" s="1">
        <v>-511</v>
      </c>
      <c r="H46" s="1">
        <v>-3896</v>
      </c>
      <c r="I46" s="1" t="s">
        <v>178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6">
        <v>0.05</v>
      </c>
      <c r="D47" s="1">
        <v>14550</v>
      </c>
      <c r="E47" s="1">
        <v>14190</v>
      </c>
      <c r="F47" s="1" t="s">
        <v>178</v>
      </c>
      <c r="G47" s="1">
        <v>-529</v>
      </c>
      <c r="H47" s="1">
        <v>-3865</v>
      </c>
      <c r="I47" s="1" t="s">
        <v>178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6">
        <v>0.05</v>
      </c>
      <c r="D48" s="1">
        <v>14550</v>
      </c>
      <c r="E48" s="1">
        <v>14190</v>
      </c>
      <c r="F48" s="1" t="s">
        <v>178</v>
      </c>
      <c r="G48" s="1">
        <v>-566</v>
      </c>
      <c r="H48" s="1">
        <v>-3947</v>
      </c>
      <c r="I48" s="1" t="s">
        <v>178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6">
        <v>0.05</v>
      </c>
      <c r="D49" s="1">
        <v>14550</v>
      </c>
      <c r="E49" s="1">
        <v>14190</v>
      </c>
      <c r="F49" s="1" t="s">
        <v>178</v>
      </c>
      <c r="G49" s="1">
        <v>-512</v>
      </c>
      <c r="H49" s="1">
        <v>-3996</v>
      </c>
      <c r="I49" s="1" t="s">
        <v>178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6">
        <v>0.05</v>
      </c>
      <c r="D50" s="1">
        <v>14550</v>
      </c>
      <c r="E50" s="1">
        <v>14190</v>
      </c>
      <c r="F50" s="1" t="s">
        <v>178</v>
      </c>
      <c r="G50" s="1">
        <v>-558</v>
      </c>
      <c r="H50" s="1">
        <v>-3980</v>
      </c>
      <c r="I50" s="1" t="s">
        <v>178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6">
        <v>0.05</v>
      </c>
      <c r="D51" s="1">
        <v>14550</v>
      </c>
      <c r="E51" s="1">
        <v>14190</v>
      </c>
      <c r="F51" s="1" t="s">
        <v>178</v>
      </c>
      <c r="G51" s="1">
        <v>-1069</v>
      </c>
      <c r="H51" s="1">
        <v>-4491</v>
      </c>
      <c r="I51" s="1" t="s">
        <v>178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6">
        <v>0.05</v>
      </c>
      <c r="D52" s="1">
        <v>14550</v>
      </c>
      <c r="E52" s="1">
        <v>14190</v>
      </c>
      <c r="F52" s="1" t="s">
        <v>178</v>
      </c>
      <c r="G52" s="1">
        <v>-878</v>
      </c>
      <c r="H52" s="1">
        <v>-4858</v>
      </c>
      <c r="I52" s="1" t="s">
        <v>178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6">
        <v>0.05</v>
      </c>
      <c r="D53" s="1">
        <v>14550</v>
      </c>
      <c r="E53" s="1">
        <v>14190</v>
      </c>
      <c r="F53" s="1" t="s">
        <v>178</v>
      </c>
      <c r="G53" s="1">
        <v>-580</v>
      </c>
      <c r="H53" s="1">
        <v>-5000</v>
      </c>
      <c r="I53" s="1" t="s">
        <v>178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6">
        <v>0.05</v>
      </c>
      <c r="D54" s="1">
        <v>14550</v>
      </c>
      <c r="E54" s="1">
        <v>14190</v>
      </c>
      <c r="F54" s="1" t="s">
        <v>178</v>
      </c>
      <c r="G54" s="1">
        <v>-1069</v>
      </c>
      <c r="H54" s="1">
        <v>-4978</v>
      </c>
      <c r="I54" s="1" t="s">
        <v>178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6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18</v>
      </c>
      <c r="R55" s="3" t="s">
        <v>11</v>
      </c>
      <c r="S55" s="3" t="s">
        <v>19</v>
      </c>
      <c r="T55" s="3" t="s">
        <v>20</v>
      </c>
      <c r="U55" s="3" t="s">
        <v>21</v>
      </c>
      <c r="V55" s="3" t="s">
        <v>22</v>
      </c>
      <c r="W55" s="3" t="s">
        <v>23</v>
      </c>
      <c r="X55" s="3" t="s">
        <v>24</v>
      </c>
      <c r="Y55" s="3" t="s">
        <v>25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6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149</v>
      </c>
      <c r="Q56" s="8">
        <v>0.95</v>
      </c>
      <c r="R56" s="8">
        <v>0.097</v>
      </c>
      <c r="S56" s="8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6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29:32">
      <c r="AC58" s="4">
        <v>43676</v>
      </c>
      <c r="AD58">
        <v>-11185</v>
      </c>
      <c r="AE58">
        <v>988</v>
      </c>
      <c r="AF58">
        <v>985</v>
      </c>
    </row>
    <row r="59" spans="29:32">
      <c r="AC59" t="s">
        <v>179</v>
      </c>
      <c r="AD59">
        <v>-49175</v>
      </c>
      <c r="AE59" t="e">
        <v>#VALUE!</v>
      </c>
      <c r="AF59">
        <v>-17037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pageSetup paperSize="9" orientation="portrait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Y4"/>
  <sheetViews>
    <sheetView zoomScale="115" zoomScaleNormal="115" topLeftCell="B1" workbookViewId="0">
      <selection activeCell="G2" sqref="G2"/>
    </sheetView>
  </sheetViews>
  <sheetFormatPr defaultColWidth="9" defaultRowHeight="13.5" outlineLevelRow="3"/>
  <cols>
    <col min="1" max="1" width="10.375"/>
    <col min="2" max="2" width="9.375"/>
    <col min="3" max="3" width="11.0083333333333" customWidth="1"/>
    <col min="4" max="5" width="17.125" customWidth="1"/>
    <col min="6" max="6" width="16" customWidth="1"/>
    <col min="7" max="8" width="17.125" customWidth="1"/>
    <col min="9" max="10" width="16" customWidth="1"/>
    <col min="11" max="11" width="13.75" customWidth="1"/>
    <col min="12" max="12" width="18.25" customWidth="1"/>
    <col min="14" max="14" width="10.375"/>
    <col min="18" max="18" width="12.625"/>
    <col min="19" max="19" width="18.25" customWidth="1"/>
    <col min="20" max="20" width="11.0833333333333" customWidth="1"/>
    <col min="21" max="23" width="18.25" customWidth="1"/>
    <col min="24" max="24" width="18.25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7" t="s">
        <v>207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25">
      <c r="A3" s="2" t="s">
        <v>2</v>
      </c>
      <c r="B3" s="2" t="s">
        <v>3</v>
      </c>
      <c r="C3" s="3" t="s">
        <v>198</v>
      </c>
      <c r="D3" s="3" t="s">
        <v>199</v>
      </c>
      <c r="E3" s="3" t="s">
        <v>200</v>
      </c>
      <c r="F3" s="3" t="s">
        <v>201</v>
      </c>
      <c r="G3" s="3" t="s">
        <v>202</v>
      </c>
      <c r="H3" s="3" t="s">
        <v>203</v>
      </c>
      <c r="I3" s="3" t="s">
        <v>21</v>
      </c>
      <c r="J3" s="3" t="s">
        <v>204</v>
      </c>
      <c r="K3" s="3" t="s">
        <v>205</v>
      </c>
      <c r="L3" s="3" t="s">
        <v>206</v>
      </c>
      <c r="M3" s="7" t="s">
        <v>207</v>
      </c>
      <c r="N3" s="2" t="s">
        <v>2</v>
      </c>
      <c r="O3" s="2" t="s">
        <v>3</v>
      </c>
      <c r="P3" s="2" t="s">
        <v>220</v>
      </c>
      <c r="Q3" s="9" t="s">
        <v>11</v>
      </c>
      <c r="R3" s="9" t="s">
        <v>19</v>
      </c>
      <c r="S3" s="3" t="s">
        <v>243</v>
      </c>
      <c r="T3" s="3" t="s">
        <v>249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</row>
    <row r="4" spans="1:25">
      <c r="A4" s="4">
        <v>43676</v>
      </c>
      <c r="B4" s="5">
        <v>0.848611111111111</v>
      </c>
      <c r="C4" s="6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>F4+G4</f>
        <v>-13297288</v>
      </c>
      <c r="N4" s="4">
        <v>43675</v>
      </c>
      <c r="O4" s="5">
        <v>0.730555555555556</v>
      </c>
      <c r="P4" s="8">
        <v>0.015</v>
      </c>
      <c r="Q4" s="8">
        <v>0.097</v>
      </c>
      <c r="R4" s="8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54</vt:i4>
      </vt:variant>
    </vt:vector>
  </HeadingPairs>
  <TitlesOfParts>
    <vt:vector size="54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秦山核电站方家山堆场</vt:lpstr>
      <vt:lpstr>Melodica</vt:lpstr>
      <vt:lpstr>PointPanic</vt:lpstr>
      <vt:lpstr>56LeonardST</vt:lpstr>
      <vt:lpstr>湖泉列岛</vt:lpstr>
      <vt:lpstr>Lambertisland</vt:lpstr>
      <vt:lpstr>米亚塔曼</vt:lpstr>
      <vt:lpstr>ElephantineIsland</vt:lpstr>
      <vt:lpstr>CrocodileIsland</vt:lpstr>
      <vt:lpstr>小金山列岛</vt:lpstr>
      <vt:lpstr>RichMond</vt:lpstr>
      <vt:lpstr>Munich</vt:lpstr>
      <vt:lpstr>ISLASANTAY</vt:lpstr>
      <vt:lpstr>Deneysville</vt:lpstr>
      <vt:lpstr>波音机场</vt:lpstr>
      <vt:lpstr>Ghana</vt:lpstr>
      <vt:lpstr>宝岛</vt:lpstr>
      <vt:lpstr>诹访之濑岛</vt:lpstr>
      <vt:lpstr>宾夕法尼亚州</vt:lpstr>
      <vt:lpstr>甘尼森岛</vt:lpstr>
      <vt:lpstr>斯壮结</vt:lpstr>
      <vt:lpstr>弗里蒙特岛</vt:lpstr>
      <vt:lpstr>珲春防川风景名胜区</vt:lpstr>
      <vt:lpstr>沈飞集团</vt:lpstr>
      <vt:lpstr>沈飞军用机场</vt:lpstr>
      <vt:lpstr>沈阳飞机工业集团有限公司</vt:lpstr>
      <vt:lpstr>茅台大厦</vt:lpstr>
      <vt:lpstr>国家核电</vt:lpstr>
      <vt:lpstr>电子城IT产业园</vt:lpstr>
      <vt:lpstr>中国国际科技会展中心</vt:lpstr>
      <vt:lpstr>Kugluktuk</vt:lpstr>
      <vt:lpstr>Moosonee</vt:lpstr>
      <vt:lpstr>应物会议中心</vt:lpstr>
      <vt:lpstr>新时代大厦</vt:lpstr>
      <vt:lpstr>大明宫遗址博物馆</vt:lpstr>
      <vt:lpstr>中电20所</vt:lpstr>
      <vt:lpstr>MUGHALGARDENS</vt:lpstr>
      <vt:lpstr>印度共和国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2019-07-30T12:46:33Z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2052-11.1.0.8894</vt:lpwstr>
  </property>
</Properties>
</file>