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82.xml" ContentType="application/vnd.ms-office.chartcolorstyle+xml"/>
  <Override PartName="/xl/charts/colors83.xml" ContentType="application/vnd.ms-office.chartcolorstyle+xml"/>
  <Override PartName="/xl/charts/colors84.xml" ContentType="application/vnd.ms-office.chartcolorstyle+xml"/>
  <Override PartName="/xl/charts/colors85.xml" ContentType="application/vnd.ms-office.chartcolorstyle+xml"/>
  <Override PartName="/xl/charts/colors86.xml" ContentType="application/vnd.ms-office.chartcolorstyle+xml"/>
  <Override PartName="/xl/charts/colors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82.xml" ContentType="application/vnd.ms-office.chartstyle+xml"/>
  <Override PartName="/xl/charts/style83.xml" ContentType="application/vnd.ms-office.chartstyle+xml"/>
  <Override PartName="/xl/charts/style84.xml" ContentType="application/vnd.ms-office.chartstyle+xml"/>
  <Override PartName="/xl/charts/style85.xml" ContentType="application/vnd.ms-office.chartstyle+xml"/>
  <Override PartName="/xl/charts/style86.xml" ContentType="application/vnd.ms-office.chartstyle+xml"/>
  <Override PartName="/xl/charts/style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49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hidePivotFieldList="1"/>
  <bookViews>
    <workbookView windowWidth="28785" windowHeight="14100" tabRatio="808" firstSheet="71" activeTab="85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电子城IT产业园" sheetId="51" r:id="rId42"/>
    <sheet name="中国国际科技会展中心" sheetId="52" r:id="rId43"/>
    <sheet name="茅台大厦" sheetId="49" r:id="rId44"/>
    <sheet name="国家核电" sheetId="50" r:id="rId45"/>
    <sheet name="Munich" sheetId="43" r:id="rId46"/>
    <sheet name="TantaQism" sheetId="78" r:id="rId47"/>
    <sheet name="湖泉列岛" sheetId="39" r:id="rId48"/>
    <sheet name="Lambertisland" sheetId="40" r:id="rId49"/>
    <sheet name="小金山列岛" sheetId="41" r:id="rId50"/>
    <sheet name="RichMond" sheetId="42" r:id="rId51"/>
    <sheet name="ISLASANTAY" sheetId="44" r:id="rId52"/>
    <sheet name="Deneysville" sheetId="45" r:id="rId53"/>
    <sheet name="宾夕法尼亚州" sheetId="46" r:id="rId54"/>
    <sheet name="甘尼森岛" sheetId="47" r:id="rId55"/>
    <sheet name="斯壮结" sheetId="48" r:id="rId56"/>
    <sheet name="Kugluktuk" sheetId="53" r:id="rId57"/>
    <sheet name="Moosonee" sheetId="54" r:id="rId58"/>
    <sheet name="螺洲岛" sheetId="55" r:id="rId59"/>
    <sheet name="果州群岛" sheetId="56" r:id="rId60"/>
    <sheet name="庙湾岛" sheetId="58" r:id="rId61"/>
    <sheet name="Barrio" sheetId="60" r:id="rId62"/>
    <sheet name="向岛" sheetId="62" r:id="rId63"/>
    <sheet name="岛田岛" sheetId="63" r:id="rId64"/>
    <sheet name="小槌岛" sheetId="64" r:id="rId65"/>
    <sheet name="爷婆岛" sheetId="65" r:id="rId66"/>
    <sheet name="高岛" sheetId="66" r:id="rId67"/>
    <sheet name="平郡岛" sheetId="67" r:id="rId68"/>
    <sheet name="三角岛" sheetId="68" r:id="rId69"/>
    <sheet name="狗骨岛" sheetId="69" r:id="rId70"/>
    <sheet name="普拉兰岛" sheetId="70" r:id="rId71"/>
    <sheet name="法伊拉卡岛" sheetId="71" r:id="rId72"/>
    <sheet name="Nakhiloo岛" sheetId="72" r:id="rId73"/>
    <sheet name="巴赫达尔机场" sheetId="73" r:id="rId74"/>
    <sheet name="第一区" sheetId="74" r:id="rId75"/>
    <sheet name="中开罗" sheetId="75" r:id="rId76"/>
    <sheet name="BASHBISH" sheetId="76" r:id="rId77"/>
    <sheet name="IBRAHIMIYA" sheetId="77" r:id="rId78"/>
    <sheet name="开封龙亭区" sheetId="79" r:id="rId79"/>
    <sheet name="Phakalene" sheetId="80" r:id="rId80"/>
    <sheet name="Donga" sheetId="81" r:id="rId81"/>
    <sheet name="Ukerewe" sheetId="82" r:id="rId82"/>
    <sheet name="Juma岛" sheetId="83" r:id="rId83"/>
    <sheet name="鲁邦多岛" sheetId="84" r:id="rId84"/>
    <sheet name="富埃特文图拉岛" sheetId="85" r:id="rId85"/>
    <sheet name="丹戎乌班市" sheetId="86" r:id="rId86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alcMode="manual" calcCompleted="0" calcOnSave="0" concurrentCalc="0"/>
  <pivotCaches>
    <pivotCache cacheId="0" r:id="rId92"/>
    <pivotCache cacheId="1" r:id="rId93"/>
    <pivotCache cacheId="2" r:id="rId94"/>
    <pivotCache cacheId="3" r:id="rId95"/>
    <pivotCache cacheId="4" r:id="rId96"/>
    <pivotCache cacheId="5" r:id="rId97"/>
    <pivotCache cacheId="6" r:id="rId98"/>
    <pivotCache cacheId="7" r:id="rId99"/>
    <pivotCache cacheId="8" r:id="rId100"/>
    <pivotCache cacheId="9" r:id="rId101"/>
    <pivotCache cacheId="10" r:id="rId102"/>
    <pivotCache cacheId="11" r:id="rId103"/>
    <pivotCache cacheId="12" r:id="rId104"/>
    <pivotCache cacheId="13" r:id="rId105"/>
    <pivotCache cacheId="14" r:id="rId106"/>
    <pivotCache cacheId="15" r:id="rId107"/>
    <pivotCache cacheId="16" r:id="rId108"/>
    <pivotCache cacheId="17" r:id="rId109"/>
    <pivotCache cacheId="18" r:id="rId110"/>
    <pivotCache cacheId="19" r:id="rId111"/>
    <pivotCache cacheId="20" r:id="rId112"/>
    <pivotCache cacheId="21" r:id="rId113"/>
    <pivotCache cacheId="22" r:id="rId114"/>
    <pivotCache cacheId="23" r:id="rId115"/>
    <pivotCache cacheId="24" r:id="rId116"/>
    <pivotCache cacheId="25" r:id="rId117"/>
    <pivotCache cacheId="26" r:id="rId118"/>
    <pivotCache cacheId="27" r:id="rId119"/>
    <pivotCache cacheId="28" r:id="rId120"/>
    <pivotCache cacheId="29" r:id="rId121"/>
    <pivotCache cacheId="30" r:id="rId122"/>
    <pivotCache cacheId="31" r:id="rId123"/>
    <pivotCache cacheId="32" r:id="rId124"/>
    <pivotCache cacheId="33" r:id="rId125"/>
    <pivotCache cacheId="34" r:id="rId126"/>
    <pivotCache cacheId="35" r:id="rId127"/>
    <pivotCache cacheId="36" r:id="rId128"/>
    <pivotCache cacheId="37" r:id="rId129"/>
    <pivotCache cacheId="38" r:id="rId130"/>
    <pivotCache cacheId="39" r:id="rId131"/>
    <pivotCache cacheId="40" r:id="rId132"/>
    <pivotCache cacheId="41" r:id="rId133"/>
    <pivotCache cacheId="42" r:id="rId134"/>
    <pivotCache cacheId="43" r:id="rId135"/>
    <pivotCache cacheId="44" r:id="rId136"/>
    <pivotCache cacheId="45" r:id="rId137"/>
    <pivotCache cacheId="46" r:id="rId138"/>
    <pivotCache cacheId="47" r:id="rId139"/>
    <pivotCache cacheId="48" r:id="rId140"/>
  </pivotCaches>
</workbook>
</file>

<file path=xl/comments1.xml><?xml version="1.0" encoding="utf-8"?>
<comments xmlns="http://schemas.openxmlformats.org/spreadsheetml/2006/main">
  <authors>
    <author>admin</author>
  </authors>
  <commentList>
    <comment ref="V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V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V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V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V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<sst xmlns="http://schemas.openxmlformats.org/spreadsheetml/2006/main" count="5786" uniqueCount="398">
  <si>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</si>
  <si>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</si>
  <si>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</si>
  <si>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</si>
  <si>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</si>
  <si>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</si>
  <si>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</si>
  <si>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</si>
  <si>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</si>
  <si>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</si>
  <si>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</si>
  <si>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</si>
  <si>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</si>
  <si>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</si>
  <si>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</si>
  <si>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</si>
  <si>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</si>
  <si>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</si>
  <si>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</si>
  <si>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</si>
  <si>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</si>
  <si>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</si>
  <si>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</si>
  <si>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</si>
  <si>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</si>
  <si>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</si>
  <si>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</si>
  <si>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</si>
  <si>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</si>
  <si>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</si>
  <si>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</si>
  <si>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</si>
  <si>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</si>
  <si>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</si>
  <si>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</si>
  <si>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</si>
  <si>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</si>
  <si>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</si>
  <si>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</si>
  <si>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</si>
  <si>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</si>
  <si>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</si>
  <si>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</si>
  <si>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</si>
  <si>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</si>
  <si>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</si>
  <si>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</si>
  <si>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</si>
  <si>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</si>
  <si>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</si>
  <si>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</si>
  <si>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</si>
  <si>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</si>
  <si>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</si>
  <si>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</si>
  <si>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</si>
  <si>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</si>
  <si>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</si>
  <si>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</si>
  <si>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</si>
  <si>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</si>
  <si>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</si>
  <si>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</si>
  <si>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</si>
  <si>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</si>
  <si>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</si>
  <si>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</si>
  <si>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</si>
  <si>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</si>
  <si>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</si>
  <si>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</si>
  <si>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</si>
  <si>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</si>
  <si>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</si>
  <si>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</si>
  <si>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</si>
  <si>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</si>
  <si>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</si>
  <si>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</si>
  <si>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</si>
  <si>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</si>
  <si>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</si>
  <si>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</si>
  <si>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</si>
  <si>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</si>
  <si>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</si>
  <si>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</si>
  <si>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</si>
  <si>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</si>
  <si>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</si>
  <si>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</si>
  <si>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</si>
  <si>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</si>
  <si>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</si>
  <si>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</si>
  <si>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</si>
  <si>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</si>
  <si>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</si>
  <si>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</si>
  <si>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</si>
  <si>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</si>
  <si>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</si>
  <si>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</si>
  <si>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</si>
  <si>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</si>
  <si>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</si>
  <si>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</si>
  <si>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</si>
  <si>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</si>
  <si>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</si>
  <si>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</si>
  <si>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</si>
  <si>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</si>
  <si>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</si>
  <si>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</si>
  <si>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</si>
  <si>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</si>
  <si>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</si>
  <si>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</si>
  <si>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</si>
  <si>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</si>
  <si>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</si>
  <si>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</si>
  <si>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</si>
  <si>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</si>
  <si>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</si>
  <si>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</si>
  <si>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</si>
  <si>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</si>
  <si>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</si>
  <si>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</si>
  <si>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</si>
  <si>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</si>
  <si>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</si>
  <si>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</si>
  <si>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</si>
  <si>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</si>
  <si>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</si>
  <si>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</si>
  <si>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</si>
  <si>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</si>
  <si>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</si>
  <si>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</si>
  <si>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</si>
  <si>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</si>
  <si>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</si>
  <si>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</si>
  <si>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</si>
  <si>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</si>
  <si>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</si>
  <si>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</si>
  <si>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</si>
  <si>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</si>
  <si>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</si>
  <si>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</si>
  <si>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</si>
  <si>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</si>
  <si>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</si>
  <si>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</si>
  <si>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</si>
  <si>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</si>
  <si>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</si>
  <si>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</si>
  <si>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</si>
  <si>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</si>
  <si>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</si>
  <si>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</si>
  <si>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</si>
  <si>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</si>
  <si>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</si>
  <si>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</si>
  <si>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</si>
  <si>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</si>
  <si>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</si>
  <si>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</si>
  <si>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</si>
  <si>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</si>
  <si>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</si>
  <si>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</si>
  <si>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</si>
  <si>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</si>
  <si>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</si>
  <si>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</si>
  <si>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</si>
  <si>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</si>
  <si>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</si>
  <si>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</si>
  <si>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</si>
  <si>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</si>
  <si>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</si>
  <si>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</si>
  <si>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</si>
  <si>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</si>
  <si>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</si>
  <si>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</si>
  <si>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</si>
  <si>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</si>
  <si>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</si>
  <si>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</si>
  <si>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</si>
  <si>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</si>
  <si>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</si>
  <si>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</si>
  <si>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</si>
  <si>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埃及开罗外十月六日城的第一区</t>
  </si>
  <si>
    <t>中开罗</t>
  </si>
  <si>
    <t>NISF AUWAL BASHBISH</t>
  </si>
  <si>
    <t>AL IBRAHIMIYA</t>
  </si>
  <si>
    <t>Tanta Qism 2</t>
  </si>
  <si>
    <t>AL GAMAA区</t>
  </si>
  <si>
    <t>没有律师了</t>
  </si>
  <si>
    <t>开封龙亭区</t>
  </si>
  <si>
    <t>Phakalene这是南部非洲博茨瓦纳国家首都哈博罗内的一个区</t>
  </si>
  <si>
    <t>Donga同上</t>
  </si>
  <si>
    <t>Ukerewe坦桑尼亚乌凯雷韦岛</t>
  </si>
  <si>
    <t>Juma岛，坦桑尼亚在维多利亚大湖里面的一个海岛</t>
  </si>
  <si>
    <t>RuBondo岛鲁邦多岛</t>
  </si>
  <si>
    <t>Fuerteventura富埃特文图拉岛</t>
  </si>
  <si>
    <t>慕尼黑假的</t>
  </si>
  <si>
    <t>TanJungUban印尼丹戎乌班市</t>
  </si>
  <si>
    <t>埃及坦塔市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</si>
  <si>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</si>
  <si>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</si>
  <si>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</si>
  <si>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</si>
  <si>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</si>
  <si>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</si>
  <si>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</si>
  <si>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</si>
  <si>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</si>
  <si>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</si>
  <si>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</si>
  <si>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</si>
  <si>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</si>
  <si>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</si>
  <si>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</si>
  <si>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</si>
  <si>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</si>
  <si>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</si>
  <si>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</si>
  <si>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</si>
  <si>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</si>
  <si>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</si>
  <si>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</si>
  <si>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</si>
  <si>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北京超图软件</t>
  </si>
  <si>
    <t>RichMond</t>
  </si>
  <si>
    <t>IslaSantay</t>
  </si>
  <si>
    <t>Deneysville</t>
  </si>
  <si>
    <t>宾夕法尼亚州</t>
  </si>
  <si>
    <t>甘尼森岛</t>
  </si>
  <si>
    <t>斯壮结</t>
  </si>
  <si>
    <t>Kugluktuk机场</t>
  </si>
  <si>
    <t>hasbahce</t>
  </si>
  <si>
    <t>螺洲岛</t>
  </si>
  <si>
    <t>果州群岛</t>
  </si>
  <si>
    <t>Melodica</t>
  </si>
  <si>
    <t>MUGHALGARDENS</t>
  </si>
  <si>
    <t>Barrio</t>
  </si>
  <si>
    <t>秦山核电站方家山堆场</t>
  </si>
  <si>
    <t>狗骨岛</t>
  </si>
  <si>
    <t>普拉兰岛</t>
  </si>
  <si>
    <t>法伊拉卡岛</t>
  </si>
  <si>
    <t>Nakhiloo岛</t>
  </si>
  <si>
    <t>巴赫达尔机场</t>
  </si>
  <si>
    <t>CrocodileIsland</t>
  </si>
  <si>
    <t>第一区</t>
  </si>
  <si>
    <t>Ghana</t>
  </si>
  <si>
    <t>BASHBISH</t>
  </si>
  <si>
    <t>IBRAHIMIYA</t>
  </si>
  <si>
    <t>Elephantineisland</t>
  </si>
  <si>
    <t>Phakalene</t>
  </si>
  <si>
    <t>Donga</t>
  </si>
  <si>
    <t>Ukerewe</t>
  </si>
  <si>
    <t>Juma岛</t>
  </si>
  <si>
    <t>Santísima</t>
  </si>
  <si>
    <t>鲁邦多岛</t>
  </si>
  <si>
    <t>富埃特文图拉岛</t>
  </si>
  <si>
    <t>丹戎乌班市</t>
  </si>
  <si>
    <t>Munich</t>
  </si>
  <si>
    <t>TantaQism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</si>
  <si>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</si>
  <si>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</si>
  <si>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</si>
  <si>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</si>
  <si>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</si>
  <si>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</si>
  <si>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</si>
  <si>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</si>
  <si>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</si>
  <si>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</si>
  <si>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</si>
  <si>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</si>
  <si>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</si>
  <si>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</si>
  <si>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</si>
  <si>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</si>
  <si>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</si>
  <si>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</si>
  <si>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</si>
  <si>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</si>
  <si>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</si>
  <si>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</si>
  <si>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</si>
  <si>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</si>
  <si>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</si>
  <si>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</si>
  <si>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</si>
  <si>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</si>
  <si>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</si>
  <si>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</si>
  <si>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</si>
  <si>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</si>
  <si>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</si>
  <si>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</si>
  <si>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</si>
  <si>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</si>
  <si>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</si>
  <si>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</si>
  <si>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</si>
  <si>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</si>
  <si>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</si>
  <si>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</si>
  <si>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</si>
  <si>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</si>
  <si>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</si>
  <si>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</si>
  <si>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</si>
  <si>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</si>
  <si>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</si>
  <si>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</si>
  <si>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</si>
  <si>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</si>
  <si>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</si>
  <si>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</si>
  <si>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</si>
  <si>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</si>
  <si>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</si>
  <si>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</si>
  <si>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</si>
  <si>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埃及尼罗河三角洲一个城市的一个区</t>
  </si>
  <si>
    <t>位于浙江省千岛湖畔</t>
  </si>
  <si>
    <t>位于北美忽必利尔湖北侧加拿大境内的一个小小的岛</t>
  </si>
  <si>
    <t>新西兰不是里士满！</t>
  </si>
  <si>
    <t>ISLA SANTAY</t>
  </si>
  <si>
    <t>厄瓜多尔的瓜亚基尔Guayas省桑泰岛ISLA SANTAY</t>
  </si>
  <si>
    <t>南非德尼斯维尔</t>
  </si>
  <si>
    <t>美国宾夕法尼亚州</t>
  </si>
  <si>
    <t>甘尼森岛Gunnison Island</t>
  </si>
  <si>
    <t>美国犹他州大盐湖中的一个小岛</t>
  </si>
  <si>
    <t>斯壮结，Strongs Knob</t>
  </si>
  <si>
    <t>并未找到中文正式叫法，美国犹他州大盐湖岸一个小村子</t>
  </si>
  <si>
    <t>Kugluktuk库格鲁克图克机场，北极圈内冰雪地上的简易机场</t>
  </si>
  <si>
    <t>Airport type</t>
  </si>
  <si>
    <t>Public</t>
  </si>
  <si>
    <t>Operator</t>
  </si>
  <si>
    <t>Government of Nunavut</t>
  </si>
  <si>
    <t>Location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</si>
  <si>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</si>
  <si>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t>Time zone</t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</si>
  <si>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</si>
  <si>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</si>
  <si>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 • Summer (DST)</t>
  </si>
  <si>
    <t>MDT (UTC−06:00)</t>
  </si>
  <si>
    <t>ICAO: CYCO</t>
  </si>
  <si>
    <t>Elevation AMSL</t>
  </si>
  <si>
    <t>74 ft / 23 m</t>
  </si>
  <si>
    <t>WMO: 71938</t>
  </si>
  <si>
    <t>Coordinates</t>
  </si>
  <si>
    <t>67°49′00″N 115°08′38″W</t>
  </si>
  <si>
    <t>Moosonee穆索尼机场，加拿大的一个很小的机场</t>
  </si>
  <si>
    <t>The Corporation of the Town of Moosonee</t>
  </si>
  <si>
    <t>Moosonee, Ontario</t>
  </si>
  <si>
    <t>IATA: YMO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</si>
  <si>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</si>
  <si>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</si>
  <si>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EDT (UTC−04:00)</t>
  </si>
  <si>
    <t>WMO: 71398</t>
  </si>
  <si>
    <t>30 ft / 9 m</t>
  </si>
  <si>
    <t>51°17′31″N 080°36′30″W</t>
  </si>
  <si>
    <t>香港外海</t>
  </si>
  <si>
    <t>日本濑户内海里的一个小岛，隔着尾道水道与尾道相望。</t>
  </si>
  <si>
    <t>http://murakami-kaizoku.com/zh-cn/islands/mukaishima/</t>
  </si>
  <si>
    <t>日本濑户内海里的一个小岛</t>
  </si>
  <si>
    <t>日本濑户内海里的两个岛，一个大槌岛一个小槌岛，可惜大槌岛被别人买了去</t>
  </si>
  <si>
    <t>2019-10-0310:45</t>
  </si>
  <si>
    <t>泰国海边一个小岛</t>
  </si>
  <si>
    <t>印度洋马达加斯加东北方向海上岛国塞舌尔的第二大岛</t>
  </si>
  <si>
    <t>离岸注册公司的圣地之一，OMNEST就注册在这里</t>
  </si>
  <si>
    <t>科威特入海口的一个小岛</t>
  </si>
  <si>
    <t>伊朗代耶尔港外一个海洋公园岛</t>
  </si>
  <si>
    <t>开封河南大学东边的城区</t>
  </si>
  <si>
    <t>Donga这是南部非洲博茨瓦纳国家首都哈博罗内的一个区</t>
  </si>
  <si>
    <t>Ukerewe坦桑尼亚在维多利亚大湖畔的乌凯雷韦岛</t>
  </si>
  <si>
    <t>Juma岛是坦桑尼亚在维多利亚大湖畔的一个小岛</t>
  </si>
  <si>
    <t>RuBondo岛是坦桑尼亚在维多利亚大湖畔的一个小岛</t>
  </si>
  <si>
    <t>Fuerteventura富埃特文图拉岛，西班牙在西非海外上的一个小岛</t>
  </si>
  <si>
    <t>印尼丹戎乌班市</t>
  </si>
</sst>
</file>

<file path=xl/styles.xml><?xml version="1.0" encoding="utf-8"?>
<styleSheet xmlns="http://schemas.openxmlformats.org/spreadsheetml/2006/main">
  <numFmts count="5">
    <numFmt numFmtId="43" formatCode="_ * #,##0.00_ ;_ * \-#,##0.00_ ;_ * &quot;-&quot;??_ ;_ @_ "/>
    <numFmt numFmtId="41" formatCode="_ * #,##0_ ;_ * \-#,##0_ ;_ * &quot;-&quot;_ ;_ @_ "/>
    <numFmt numFmtId="26" formatCode="\$#,##0.00_);[Red]\(\$#,##0.00\)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u/>
      <sz val="11"/>
      <color rgb="FF0000FF"/>
      <name val="宋体"/>
      <charset val="134"/>
    </font>
    <font>
      <b/>
      <sz val="11"/>
      <color rgb="FF000000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sz val="11"/>
      <color theme="1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9"/>
      <name val="宋体"/>
      <charset val="134"/>
    </font>
    <font>
      <b/>
      <sz val="9"/>
      <name val="宋体"/>
      <charset val="134"/>
    </font>
  </fonts>
  <fills count="36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C6EFCE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10" fillId="0" borderId="0" applyFont="0" applyFill="0" applyBorder="0" applyAlignment="0" applyProtection="0">
      <alignment vertical="center"/>
    </xf>
    <xf numFmtId="0" fontId="13" fillId="21" borderId="0" applyNumberFormat="0" applyBorder="0" applyAlignment="0" applyProtection="0">
      <alignment vertical="center"/>
    </xf>
    <xf numFmtId="0" fontId="16" fillId="17" borderId="10" applyNumberFormat="0" applyAlignment="0" applyProtection="0">
      <alignment vertical="center"/>
    </xf>
    <xf numFmtId="44" fontId="10" fillId="0" borderId="0" applyFont="0" applyFill="0" applyBorder="0" applyAlignment="0" applyProtection="0">
      <alignment vertical="center"/>
    </xf>
    <xf numFmtId="41" fontId="10" fillId="0" borderId="0" applyFont="0" applyFill="0" applyBorder="0" applyAlignment="0" applyProtection="0">
      <alignment vertical="center"/>
    </xf>
    <xf numFmtId="0" fontId="13" fillId="12" borderId="0" applyNumberFormat="0" applyBorder="0" applyAlignment="0" applyProtection="0">
      <alignment vertical="center"/>
    </xf>
    <xf numFmtId="0" fontId="15" fillId="10" borderId="0" applyNumberFormat="0" applyBorder="0" applyAlignment="0" applyProtection="0">
      <alignment vertical="center"/>
    </xf>
    <xf numFmtId="43" fontId="10" fillId="0" borderId="0" applyFont="0" applyFill="0" applyBorder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0" fontId="5" fillId="0" borderId="0">
      <alignment vertical="top"/>
      <protection locked="0"/>
    </xf>
    <xf numFmtId="9" fontId="1" fillId="0" borderId="0">
      <alignment vertical="top"/>
      <protection locked="0"/>
    </xf>
    <xf numFmtId="0" fontId="18" fillId="0" borderId="0" applyNumberFormat="0" applyFill="0" applyBorder="0" applyAlignment="0" applyProtection="0">
      <alignment vertical="center"/>
    </xf>
    <xf numFmtId="0" fontId="10" fillId="22" borderId="11" applyNumberFormat="0" applyFont="0" applyAlignment="0" applyProtection="0">
      <alignment vertical="center"/>
    </xf>
    <xf numFmtId="0" fontId="12" fillId="20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21" fillId="0" borderId="12" applyNumberFormat="0" applyFill="0" applyAlignment="0" applyProtection="0">
      <alignment vertical="center"/>
    </xf>
    <xf numFmtId="0" fontId="24" fillId="0" borderId="12" applyNumberFormat="0" applyFill="0" applyAlignment="0" applyProtection="0">
      <alignment vertical="center"/>
    </xf>
    <xf numFmtId="0" fontId="12" fillId="33" borderId="0" applyNumberFormat="0" applyBorder="0" applyAlignment="0" applyProtection="0">
      <alignment vertical="center"/>
    </xf>
    <xf numFmtId="0" fontId="14" fillId="0" borderId="9" applyNumberFormat="0" applyFill="0" applyAlignment="0" applyProtection="0">
      <alignment vertical="center"/>
    </xf>
    <xf numFmtId="0" fontId="12" fillId="32" borderId="0" applyNumberFormat="0" applyBorder="0" applyAlignment="0" applyProtection="0">
      <alignment vertical="center"/>
    </xf>
    <xf numFmtId="0" fontId="23" fillId="5" borderId="14" applyNumberFormat="0" applyAlignment="0" applyProtection="0">
      <alignment vertical="center"/>
    </xf>
    <xf numFmtId="0" fontId="28" fillId="5" borderId="10" applyNumberFormat="0" applyAlignment="0" applyProtection="0">
      <alignment vertical="center"/>
    </xf>
    <xf numFmtId="0" fontId="25" fillId="31" borderId="15" applyNumberFormat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22" fillId="0" borderId="13" applyNumberFormat="0" applyFill="0" applyAlignment="0" applyProtection="0">
      <alignment vertical="center"/>
    </xf>
    <xf numFmtId="0" fontId="27" fillId="0" borderId="16" applyNumberFormat="0" applyFill="0" applyAlignment="0" applyProtection="0">
      <alignment vertical="center"/>
    </xf>
    <xf numFmtId="0" fontId="26" fillId="3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3" fillId="25" borderId="0" applyNumberFormat="0" applyBorder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12" fillId="34" borderId="0" applyNumberFormat="0" applyBorder="0" applyAlignment="0" applyProtection="0">
      <alignment vertical="center"/>
    </xf>
    <xf numFmtId="0" fontId="13" fillId="8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12" fillId="7" borderId="0" applyNumberFormat="0" applyBorder="0" applyAlignment="0" applyProtection="0">
      <alignment vertical="center"/>
    </xf>
    <xf numFmtId="0" fontId="13" fillId="29" borderId="0" applyNumberFormat="0" applyBorder="0" applyAlignment="0" applyProtection="0">
      <alignment vertical="center"/>
    </xf>
    <xf numFmtId="0" fontId="12" fillId="28" borderId="0" applyNumberFormat="0" applyBorder="0" applyAlignment="0" applyProtection="0">
      <alignment vertical="center"/>
    </xf>
    <xf numFmtId="0" fontId="12" fillId="6" borderId="0" applyNumberFormat="0" applyBorder="0" applyAlignment="0" applyProtection="0">
      <alignment vertical="center"/>
    </xf>
    <xf numFmtId="0" fontId="13" fillId="24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</cellStyleXfs>
  <cellXfs count="66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vertical="center" wrapText="1"/>
    </xf>
    <xf numFmtId="0" fontId="1" fillId="2" borderId="2" xfId="0" applyFont="1" applyFill="1" applyBorder="1" applyAlignment="1">
      <alignment horizontal="center" vertical="center"/>
    </xf>
    <xf numFmtId="0" fontId="3" fillId="0" borderId="0" xfId="10" applyFont="1" applyAlignment="1" applyProtection="1">
      <alignment horizontal="center" vertical="center" wrapText="1"/>
    </xf>
    <xf numFmtId="26" fontId="4" fillId="0" borderId="0" xfId="0" applyNumberFormat="1" applyFont="1">
      <alignment vertical="center"/>
    </xf>
    <xf numFmtId="10" fontId="1" fillId="0" borderId="0" xfId="0" applyNumberFormat="1" applyFont="1" applyAlignment="1">
      <alignment vertical="center" wrapText="1"/>
    </xf>
    <xf numFmtId="0" fontId="5" fillId="0" borderId="0" xfId="10" applyAlignment="1" applyProtection="1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6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2" fillId="2" borderId="1" xfId="10" applyFont="1" applyFill="1" applyBorder="1" applyAlignment="1" applyProtection="1">
      <alignment horizontal="left" vertical="center" wrapText="1"/>
    </xf>
    <xf numFmtId="26" fontId="8" fillId="5" borderId="0" xfId="0" applyNumberFormat="1" applyFont="1" applyFill="1">
      <alignment vertical="center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14" fontId="0" fillId="0" borderId="0" xfId="0" applyNumberFormat="1" applyFont="1">
      <alignment vertical="center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pivotCacheDefinition" Target="pivotCache/pivotCacheDefinition8.xml"/><Relationship Id="rId98" Type="http://schemas.openxmlformats.org/officeDocument/2006/relationships/pivotCacheDefinition" Target="pivotCache/pivotCacheDefinition7.xml"/><Relationship Id="rId97" Type="http://schemas.openxmlformats.org/officeDocument/2006/relationships/pivotCacheDefinition" Target="pivotCache/pivotCacheDefinition6.xml"/><Relationship Id="rId96" Type="http://schemas.openxmlformats.org/officeDocument/2006/relationships/pivotCacheDefinition" Target="pivotCache/pivotCacheDefinition5.xml"/><Relationship Id="rId95" Type="http://schemas.openxmlformats.org/officeDocument/2006/relationships/pivotCacheDefinition" Target="pivotCache/pivotCacheDefinition4.xml"/><Relationship Id="rId94" Type="http://schemas.openxmlformats.org/officeDocument/2006/relationships/pivotCacheDefinition" Target="pivotCache/pivotCacheDefinition3.xml"/><Relationship Id="rId93" Type="http://schemas.openxmlformats.org/officeDocument/2006/relationships/pivotCacheDefinition" Target="pivotCache/pivotCacheDefinition2.xml"/><Relationship Id="rId92" Type="http://schemas.openxmlformats.org/officeDocument/2006/relationships/pivotCacheDefinition" Target="pivotCache/pivotCacheDefinition1.xml"/><Relationship Id="rId91" Type="http://schemas.openxmlformats.org/officeDocument/2006/relationships/customXml" Target="../customXml/item5.xml"/><Relationship Id="rId90" Type="http://schemas.openxmlformats.org/officeDocument/2006/relationships/customXml" Target="../customXml/item4.xml"/><Relationship Id="rId9" Type="http://schemas.openxmlformats.org/officeDocument/2006/relationships/worksheet" Target="worksheets/sheet9.xml"/><Relationship Id="rId89" Type="http://schemas.openxmlformats.org/officeDocument/2006/relationships/customXml" Target="../customXml/item3.xml"/><Relationship Id="rId88" Type="http://schemas.openxmlformats.org/officeDocument/2006/relationships/customXml" Target="../customXml/item2.xml"/><Relationship Id="rId87" Type="http://schemas.openxmlformats.org/officeDocument/2006/relationships/customXml" Target="../customXml/item1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3" Type="http://schemas.openxmlformats.org/officeDocument/2006/relationships/sharedStrings" Target="sharedStrings.xml"/><Relationship Id="rId142" Type="http://schemas.openxmlformats.org/officeDocument/2006/relationships/styles" Target="styles.xml"/><Relationship Id="rId141" Type="http://schemas.openxmlformats.org/officeDocument/2006/relationships/theme" Target="theme/theme1.xml"/><Relationship Id="rId140" Type="http://schemas.openxmlformats.org/officeDocument/2006/relationships/pivotCacheDefinition" Target="pivotCache/pivotCacheDefinition49.xml"/><Relationship Id="rId14" Type="http://schemas.openxmlformats.org/officeDocument/2006/relationships/worksheet" Target="worksheets/sheet14.xml"/><Relationship Id="rId139" Type="http://schemas.openxmlformats.org/officeDocument/2006/relationships/pivotCacheDefinition" Target="pivotCache/pivotCacheDefinition48.xml"/><Relationship Id="rId138" Type="http://schemas.openxmlformats.org/officeDocument/2006/relationships/pivotCacheDefinition" Target="pivotCache/pivotCacheDefinition47.xml"/><Relationship Id="rId137" Type="http://schemas.openxmlformats.org/officeDocument/2006/relationships/pivotCacheDefinition" Target="pivotCache/pivotCacheDefinition46.xml"/><Relationship Id="rId136" Type="http://schemas.openxmlformats.org/officeDocument/2006/relationships/pivotCacheDefinition" Target="pivotCache/pivotCacheDefinition45.xml"/><Relationship Id="rId135" Type="http://schemas.openxmlformats.org/officeDocument/2006/relationships/pivotCacheDefinition" Target="pivotCache/pivotCacheDefinition44.xml"/><Relationship Id="rId134" Type="http://schemas.openxmlformats.org/officeDocument/2006/relationships/pivotCacheDefinition" Target="pivotCache/pivotCacheDefinition43.xml"/><Relationship Id="rId133" Type="http://schemas.openxmlformats.org/officeDocument/2006/relationships/pivotCacheDefinition" Target="pivotCache/pivotCacheDefinition42.xml"/><Relationship Id="rId132" Type="http://schemas.openxmlformats.org/officeDocument/2006/relationships/pivotCacheDefinition" Target="pivotCache/pivotCacheDefinition41.xml"/><Relationship Id="rId131" Type="http://schemas.openxmlformats.org/officeDocument/2006/relationships/pivotCacheDefinition" Target="pivotCache/pivotCacheDefinition40.xml"/><Relationship Id="rId130" Type="http://schemas.openxmlformats.org/officeDocument/2006/relationships/pivotCacheDefinition" Target="pivotCache/pivotCacheDefinition39.xml"/><Relationship Id="rId13" Type="http://schemas.openxmlformats.org/officeDocument/2006/relationships/worksheet" Target="worksheets/sheet13.xml"/><Relationship Id="rId129" Type="http://schemas.openxmlformats.org/officeDocument/2006/relationships/pivotCacheDefinition" Target="pivotCache/pivotCacheDefinition38.xml"/><Relationship Id="rId128" Type="http://schemas.openxmlformats.org/officeDocument/2006/relationships/pivotCacheDefinition" Target="pivotCache/pivotCacheDefinition37.xml"/><Relationship Id="rId127" Type="http://schemas.openxmlformats.org/officeDocument/2006/relationships/pivotCacheDefinition" Target="pivotCache/pivotCacheDefinition36.xml"/><Relationship Id="rId126" Type="http://schemas.openxmlformats.org/officeDocument/2006/relationships/pivotCacheDefinition" Target="pivotCache/pivotCacheDefinition35.xml"/><Relationship Id="rId125" Type="http://schemas.openxmlformats.org/officeDocument/2006/relationships/pivotCacheDefinition" Target="pivotCache/pivotCacheDefinition34.xml"/><Relationship Id="rId124" Type="http://schemas.openxmlformats.org/officeDocument/2006/relationships/pivotCacheDefinition" Target="pivotCache/pivotCacheDefinition33.xml"/><Relationship Id="rId123" Type="http://schemas.openxmlformats.org/officeDocument/2006/relationships/pivotCacheDefinition" Target="pivotCache/pivotCacheDefinition32.xml"/><Relationship Id="rId122" Type="http://schemas.openxmlformats.org/officeDocument/2006/relationships/pivotCacheDefinition" Target="pivotCache/pivotCacheDefinition31.xml"/><Relationship Id="rId121" Type="http://schemas.openxmlformats.org/officeDocument/2006/relationships/pivotCacheDefinition" Target="pivotCache/pivotCacheDefinition30.xml"/><Relationship Id="rId120" Type="http://schemas.openxmlformats.org/officeDocument/2006/relationships/pivotCacheDefinition" Target="pivotCache/pivotCacheDefinition29.xml"/><Relationship Id="rId12" Type="http://schemas.openxmlformats.org/officeDocument/2006/relationships/worksheet" Target="worksheets/sheet12.xml"/><Relationship Id="rId119" Type="http://schemas.openxmlformats.org/officeDocument/2006/relationships/pivotCacheDefinition" Target="pivotCache/pivotCacheDefinition28.xml"/><Relationship Id="rId118" Type="http://schemas.openxmlformats.org/officeDocument/2006/relationships/pivotCacheDefinition" Target="pivotCache/pivotCacheDefinition27.xml"/><Relationship Id="rId117" Type="http://schemas.openxmlformats.org/officeDocument/2006/relationships/pivotCacheDefinition" Target="pivotCache/pivotCacheDefinition26.xml"/><Relationship Id="rId116" Type="http://schemas.openxmlformats.org/officeDocument/2006/relationships/pivotCacheDefinition" Target="pivotCache/pivotCacheDefinition25.xml"/><Relationship Id="rId115" Type="http://schemas.openxmlformats.org/officeDocument/2006/relationships/pivotCacheDefinition" Target="pivotCache/pivotCacheDefinition24.xml"/><Relationship Id="rId114" Type="http://schemas.openxmlformats.org/officeDocument/2006/relationships/pivotCacheDefinition" Target="pivotCache/pivotCacheDefinition23.xml"/><Relationship Id="rId113" Type="http://schemas.openxmlformats.org/officeDocument/2006/relationships/pivotCacheDefinition" Target="pivotCache/pivotCacheDefinition22.xml"/><Relationship Id="rId112" Type="http://schemas.openxmlformats.org/officeDocument/2006/relationships/pivotCacheDefinition" Target="pivotCache/pivotCacheDefinition21.xml"/><Relationship Id="rId111" Type="http://schemas.openxmlformats.org/officeDocument/2006/relationships/pivotCacheDefinition" Target="pivotCache/pivotCacheDefinition20.xml"/><Relationship Id="rId110" Type="http://schemas.openxmlformats.org/officeDocument/2006/relationships/pivotCacheDefinition" Target="pivotCache/pivotCacheDefinition19.xml"/><Relationship Id="rId11" Type="http://schemas.openxmlformats.org/officeDocument/2006/relationships/worksheet" Target="worksheets/sheet11.xml"/><Relationship Id="rId109" Type="http://schemas.openxmlformats.org/officeDocument/2006/relationships/pivotCacheDefinition" Target="pivotCache/pivotCacheDefinition18.xml"/><Relationship Id="rId108" Type="http://schemas.openxmlformats.org/officeDocument/2006/relationships/pivotCacheDefinition" Target="pivotCache/pivotCacheDefinition17.xml"/><Relationship Id="rId107" Type="http://schemas.openxmlformats.org/officeDocument/2006/relationships/pivotCacheDefinition" Target="pivotCache/pivotCacheDefinition16.xml"/><Relationship Id="rId106" Type="http://schemas.openxmlformats.org/officeDocument/2006/relationships/pivotCacheDefinition" Target="pivotCache/pivotCacheDefinition15.xml"/><Relationship Id="rId105" Type="http://schemas.openxmlformats.org/officeDocument/2006/relationships/pivotCacheDefinition" Target="pivotCache/pivotCacheDefinition14.xml"/><Relationship Id="rId104" Type="http://schemas.openxmlformats.org/officeDocument/2006/relationships/pivotCacheDefinition" Target="pivotCache/pivotCacheDefinition13.xml"/><Relationship Id="rId103" Type="http://schemas.openxmlformats.org/officeDocument/2006/relationships/pivotCacheDefinition" Target="pivotCache/pivotCacheDefinition12.xml"/><Relationship Id="rId102" Type="http://schemas.openxmlformats.org/officeDocument/2006/relationships/pivotCacheDefinition" Target="pivotCache/pivotCacheDefinition11.xml"/><Relationship Id="rId101" Type="http://schemas.openxmlformats.org/officeDocument/2006/relationships/pivotCacheDefinition" Target="pivotCache/pivotCacheDefinition10.xml"/><Relationship Id="rId100" Type="http://schemas.openxmlformats.org/officeDocument/2006/relationships/pivotCacheDefinition" Target="pivotCache/pivotCacheDefinition9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控制面板!$O$13:$O$168</c:f>
              <c:strCache>
                <c:ptCount val="15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</c:strCache>
            </c:strRef>
          </c:cat>
          <c:val>
            <c:numRef>
              <c:f>控制面板!$P$13:$P$168</c:f>
              <c:numCache>
                <c:formatCode>General</c:formatCode>
                <c:ptCount val="155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控制面板!$O$13:$O$168</c:f>
              <c:strCache>
                <c:ptCount val="15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</c:strCache>
            </c:strRef>
          </c:cat>
          <c:val>
            <c:numRef>
              <c:f>控制面板!$Q$13:$Q$168</c:f>
              <c:numCache>
                <c:formatCode>General</c:formatCode>
                <c:ptCount val="155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控制面板!$O$13:$O$168</c:f>
              <c:strCache>
                <c:ptCount val="15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</c:strCache>
            </c:strRef>
          </c:cat>
          <c:val>
            <c:numRef>
              <c:f>控制面板!$R$13:$R$168</c:f>
              <c:numCache>
                <c:formatCode>General</c:formatCode>
                <c:ptCount val="155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控制面板!$O$13:$O$168</c:f>
              <c:strCache>
                <c:ptCount val="15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</c:strCache>
            </c:strRef>
          </c:cat>
          <c:val>
            <c:numRef>
              <c:f>控制面板!$S$13:$S$168</c:f>
              <c:numCache>
                <c:formatCode>General</c:formatCode>
                <c:ptCount val="155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控制面板!$O$13:$O$168</c:f>
              <c:strCache>
                <c:ptCount val="15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</c:strCache>
            </c:strRef>
          </c:cat>
          <c:val>
            <c:numRef>
              <c:f>控制面板!$T$13:$T$168</c:f>
              <c:numCache>
                <c:formatCode>General</c:formatCode>
                <c:ptCount val="155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控制面板!$O$13:$O$168</c:f>
              <c:strCache>
                <c:ptCount val="15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</c:strCache>
            </c:strRef>
          </c:cat>
          <c:val>
            <c:numRef>
              <c:f>控制面板!$P$13:$P$168</c:f>
              <c:numCache>
                <c:formatCode>General</c:formatCode>
                <c:ptCount val="155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控制面板!$O$13:$O$168</c:f>
              <c:strCache>
                <c:ptCount val="15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</c:strCache>
            </c:strRef>
          </c:cat>
          <c:val>
            <c:numRef>
              <c:f>控制面板!$Q$13:$Q$168</c:f>
              <c:numCache>
                <c:formatCode>General</c:formatCode>
                <c:ptCount val="155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控制面板!$O$13:$O$168</c:f>
              <c:strCache>
                <c:ptCount val="15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</c:strCache>
            </c:strRef>
          </c:cat>
          <c:val>
            <c:numRef>
              <c:f>控制面板!$R$13:$R$168</c:f>
              <c:numCache>
                <c:formatCode>General</c:formatCode>
                <c:ptCount val="155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控制面板!$O$13:$O$168</c:f>
              <c:strCache>
                <c:ptCount val="15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</c:strCache>
            </c:strRef>
          </c:cat>
          <c:val>
            <c:numRef>
              <c:f>控制面板!$S$13:$S$168</c:f>
              <c:numCache>
                <c:formatCode>General</c:formatCode>
                <c:ptCount val="155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控制面板!$O$13:$O$168</c:f>
              <c:strCache>
                <c:ptCount val="15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</c:strCache>
            </c:strRef>
          </c:cat>
          <c:val>
            <c:numRef>
              <c:f>控制面板!$T$13:$T$168</c:f>
              <c:numCache>
                <c:formatCode>General</c:formatCode>
                <c:ptCount val="155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小计!$A$1:$A$38</c:f>
              <c:strCache>
                <c:ptCount val="38"/>
                <c:pt idx="0">
                  <c:v>湖泉列岛</c:v>
                </c:pt>
                <c:pt idx="1">
                  <c:v>Lambertisland</c:v>
                </c:pt>
                <c:pt idx="2">
                  <c:v>小金山列岛</c:v>
                </c:pt>
                <c:pt idx="3">
                  <c:v>RichMond</c:v>
                </c:pt>
                <c:pt idx="4">
                  <c:v>IslaSantay</c:v>
                </c:pt>
                <c:pt idx="5">
                  <c:v>Deneysville</c:v>
                </c:pt>
                <c:pt idx="6">
                  <c:v>宾夕法尼亚州</c:v>
                </c:pt>
                <c:pt idx="7">
                  <c:v>甘尼森岛</c:v>
                </c:pt>
                <c:pt idx="8">
                  <c:v>斯壮结</c:v>
                </c:pt>
                <c:pt idx="9">
                  <c:v>Kugluktuk机场</c:v>
                </c:pt>
                <c:pt idx="10" c:formatCode="0%">
                  <c:v>Moosonee穆索尼机场</c:v>
                </c:pt>
                <c:pt idx="11" c:formatCode="0%">
                  <c:v>螺洲岛</c:v>
                </c:pt>
                <c:pt idx="12" c:formatCode="0%">
                  <c:v>果州群岛</c:v>
                </c:pt>
                <c:pt idx="13" c:formatCode="0%">
                  <c:v>庙湾岛</c:v>
                </c:pt>
                <c:pt idx="14" c:formatCode="0%">
                  <c:v>Barrio</c:v>
                </c:pt>
                <c:pt idx="15" c:formatCode="0%">
                  <c:v>向岛</c:v>
                </c:pt>
                <c:pt idx="16" c:formatCode="0%">
                  <c:v>岛田岛</c:v>
                </c:pt>
                <c:pt idx="17" c:formatCode="0%">
                  <c:v>小槌岛</c:v>
                </c:pt>
                <c:pt idx="18" c:formatCode="0%">
                  <c:v>爷婆岛</c:v>
                </c:pt>
                <c:pt idx="19" c:formatCode="0%">
                  <c:v>高岛</c:v>
                </c:pt>
                <c:pt idx="20" c:formatCode="0%">
                  <c:v>平郡岛</c:v>
                </c:pt>
                <c:pt idx="21" c:formatCode="0%">
                  <c:v>三角岛</c:v>
                </c:pt>
                <c:pt idx="22" c:formatCode="0%">
                  <c:v>狗骨岛</c:v>
                </c:pt>
                <c:pt idx="23" c:formatCode="0%">
                  <c:v>普拉兰岛</c:v>
                </c:pt>
                <c:pt idx="24" c:formatCode="0%">
                  <c:v>法伊拉卡岛</c:v>
                </c:pt>
                <c:pt idx="25" c:formatCode="0%">
                  <c:v>Nakhiloo岛</c:v>
                </c:pt>
                <c:pt idx="26" c:formatCode="0%">
                  <c:v>巴赫达尔机场</c:v>
                </c:pt>
                <c:pt idx="27" c:formatCode="0%">
                  <c:v>第一区</c:v>
                </c:pt>
                <c:pt idx="28" c:formatCode="0%">
                  <c:v>中开罗</c:v>
                </c:pt>
                <c:pt idx="29" c:formatCode="0%">
                  <c:v>BASHBISH</c:v>
                </c:pt>
                <c:pt idx="30" c:formatCode="0%">
                  <c:v>IBRAHIMIYA</c:v>
                </c:pt>
                <c:pt idx="31" c:formatCode="0%">
                  <c:v>开封龙亭区</c:v>
                </c:pt>
                <c:pt idx="32" c:formatCode="0%">
                  <c:v>Phakalene</c:v>
                </c:pt>
                <c:pt idx="33" c:formatCode="0%">
                  <c:v>Donga</c:v>
                </c:pt>
                <c:pt idx="34" c:formatCode="0%">
                  <c:v>Ukerewe</c:v>
                </c:pt>
                <c:pt idx="35" c:formatCode="0%">
                  <c:v>Juma岛</c:v>
                </c:pt>
                <c:pt idx="36" c:formatCode="0%">
                  <c:v>鲁邦多岛</c:v>
                </c:pt>
                <c:pt idx="37" c:formatCode="0%">
                  <c:v>富埃特文图拉岛</c:v>
                </c:pt>
              </c:strCache>
            </c:strRef>
          </c:cat>
          <c:val>
            <c:numRef>
              <c:f>小计!$B$1:$B$38</c:f>
              <c:numCache>
                <c:formatCode>"$"#,##0.00_);[Red]\("$"#,##0.00\)</c:formatCode>
                <c:ptCount val="38"/>
                <c:pt idx="0">
                  <c:v>78044636</c:v>
                </c:pt>
                <c:pt idx="1">
                  <c:v>52104770</c:v>
                </c:pt>
                <c:pt idx="2">
                  <c:v>69075418</c:v>
                </c:pt>
                <c:pt idx="3">
                  <c:v>34334127</c:v>
                </c:pt>
                <c:pt idx="4">
                  <c:v>91207268</c:v>
                </c:pt>
                <c:pt idx="5">
                  <c:v>62688176</c:v>
                </c:pt>
                <c:pt idx="6">
                  <c:v>14453650</c:v>
                </c:pt>
                <c:pt idx="7">
                  <c:v>59571773</c:v>
                </c:pt>
                <c:pt idx="8">
                  <c:v>107467950</c:v>
                </c:pt>
                <c:pt idx="9">
                  <c:v>125783364</c:v>
                </c:pt>
                <c:pt idx="10">
                  <c:v>189921297</c:v>
                </c:pt>
                <c:pt idx="11">
                  <c:v>28433041</c:v>
                </c:pt>
                <c:pt idx="12">
                  <c:v>32639848</c:v>
                </c:pt>
                <c:pt idx="13">
                  <c:v>69997806</c:v>
                </c:pt>
                <c:pt idx="14">
                  <c:v>42923675</c:v>
                </c:pt>
                <c:pt idx="15">
                  <c:v>67586130</c:v>
                </c:pt>
                <c:pt idx="16">
                  <c:v>72636066</c:v>
                </c:pt>
                <c:pt idx="17">
                  <c:v>86236921</c:v>
                </c:pt>
                <c:pt idx="18">
                  <c:v>58075330</c:v>
                </c:pt>
                <c:pt idx="19">
                  <c:v>66411839</c:v>
                </c:pt>
                <c:pt idx="20">
                  <c:v>110755233</c:v>
                </c:pt>
                <c:pt idx="21">
                  <c:v>55416025</c:v>
                </c:pt>
                <c:pt idx="22">
                  <c:v>58548163</c:v>
                </c:pt>
                <c:pt idx="23">
                  <c:v>58373784</c:v>
                </c:pt>
                <c:pt idx="24">
                  <c:v>78892410</c:v>
                </c:pt>
                <c:pt idx="25">
                  <c:v>65776480</c:v>
                </c:pt>
                <c:pt idx="26">
                  <c:v>121420657</c:v>
                </c:pt>
                <c:pt idx="27">
                  <c:v>22333036</c:v>
                </c:pt>
                <c:pt idx="28">
                  <c:v>33372223</c:v>
                </c:pt>
                <c:pt idx="29">
                  <c:v>30669512</c:v>
                </c:pt>
                <c:pt idx="30">
                  <c:v>36191522</c:v>
                </c:pt>
                <c:pt idx="31">
                  <c:v>24762634</c:v>
                </c:pt>
                <c:pt idx="32">
                  <c:v>39228085</c:v>
                </c:pt>
                <c:pt idx="33">
                  <c:v>27034703</c:v>
                </c:pt>
                <c:pt idx="34">
                  <c:v>71139336</c:v>
                </c:pt>
                <c:pt idx="35">
                  <c:v>82285008</c:v>
                </c:pt>
                <c:pt idx="36">
                  <c:v>50173773</c:v>
                </c:pt>
                <c:pt idx="37">
                  <c:v>45492304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中国国际科技会展中心!$AC$4:$AC$138</c:f>
              <c:numCache>
                <c:formatCode>General</c:formatCode>
                <c:ptCount val="134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  <c:pt idx="121">
                  <c:v>-127049</c:v>
                </c:pt>
                <c:pt idx="122">
                  <c:v>-110108</c:v>
                </c:pt>
                <c:pt idx="123">
                  <c:v>-110160</c:v>
                </c:pt>
                <c:pt idx="124">
                  <c:v>-73619</c:v>
                </c:pt>
                <c:pt idx="125">
                  <c:v>-64457</c:v>
                </c:pt>
                <c:pt idx="126">
                  <c:v>-118722</c:v>
                </c:pt>
                <c:pt idx="127">
                  <c:v>-102010</c:v>
                </c:pt>
                <c:pt idx="128">
                  <c:v>-56382</c:v>
                </c:pt>
                <c:pt idx="129">
                  <c:v>-74103</c:v>
                </c:pt>
                <c:pt idx="130">
                  <c:v>-69471</c:v>
                </c:pt>
                <c:pt idx="131">
                  <c:v>-115319</c:v>
                </c:pt>
                <c:pt idx="132">
                  <c:v>-95725</c:v>
                </c:pt>
                <c:pt idx="13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中国国际科技会展中心!$AD$4:$AD$138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20958</c:v>
                </c:pt>
                <c:pt idx="122">
                  <c:v>#N/A</c:v>
                </c:pt>
                <c:pt idx="123">
                  <c:v>#N/A</c:v>
                </c:pt>
                <c:pt idx="124">
                  <c:v>76971</c:v>
                </c:pt>
                <c:pt idx="125">
                  <c:v>3140</c:v>
                </c:pt>
                <c:pt idx="126">
                  <c:v>3391</c:v>
                </c:pt>
                <c:pt idx="127">
                  <c:v>-893</c:v>
                </c:pt>
                <c:pt idx="128">
                  <c:v>2961</c:v>
                </c:pt>
                <c:pt idx="129">
                  <c:v>4744</c:v>
                </c:pt>
                <c:pt idx="130">
                  <c:v>5389</c:v>
                </c:pt>
                <c:pt idx="131">
                  <c:v>4159</c:v>
                </c:pt>
                <c:pt idx="132">
                  <c:v>1498</c:v>
                </c:pt>
                <c:pt idx="133">
                  <c:v>3390000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中国国际科技会展中心!$AE$4:$AE$138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  <c:pt idx="121">
                  <c:v>-21281</c:v>
                </c:pt>
                <c:pt idx="122">
                  <c:v>29892</c:v>
                </c:pt>
                <c:pt idx="123">
                  <c:v>52796</c:v>
                </c:pt>
                <c:pt idx="124">
                  <c:v>176874</c:v>
                </c:pt>
                <c:pt idx="125">
                  <c:v>230430</c:v>
                </c:pt>
                <c:pt idx="126">
                  <c:v>34426</c:v>
                </c:pt>
                <c:pt idx="127">
                  <c:v>95919</c:v>
                </c:pt>
                <c:pt idx="128">
                  <c:v>19611</c:v>
                </c:pt>
                <c:pt idx="129">
                  <c:v>81954</c:v>
                </c:pt>
                <c:pt idx="130">
                  <c:v>74067</c:v>
                </c:pt>
                <c:pt idx="131">
                  <c:v>90370</c:v>
                </c:pt>
                <c:pt idx="132">
                  <c:v>16127</c:v>
                </c:pt>
                <c:pt idx="13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茅台大厦!$O$4:$O$146</c:f>
              <c:numCache>
                <c:formatCode>General</c:formatCode>
                <c:ptCount val="142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-313834</c:v>
                </c:pt>
                <c:pt idx="129">
                  <c:v>-262425</c:v>
                </c:pt>
                <c:pt idx="130">
                  <c:v>-262551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-302012</c:v>
                </c:pt>
                <c:pt idx="134">
                  <c:v>-259499</c:v>
                </c:pt>
                <c:pt idx="135">
                  <c:v>-143428</c:v>
                </c:pt>
                <c:pt idx="136">
                  <c:v>-188510</c:v>
                </c:pt>
                <c:pt idx="137">
                  <c:v>-207170</c:v>
                </c:pt>
                <c:pt idx="138">
                  <c:v>-342121</c:v>
                </c:pt>
                <c:pt idx="139">
                  <c:v>-264455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茅台大厦!$P$4:$P$146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79965</c:v>
                </c:pt>
                <c:pt idx="129">
                  <c:v>#N/A</c:v>
                </c:pt>
                <c:pt idx="130">
                  <c:v>#N/A</c:v>
                </c:pt>
                <c:pt idx="131">
                  <c:v>195565</c:v>
                </c:pt>
                <c:pt idx="132">
                  <c:v>9069</c:v>
                </c:pt>
                <c:pt idx="133">
                  <c:v>32435</c:v>
                </c:pt>
                <c:pt idx="134">
                  <c:v>34666</c:v>
                </c:pt>
                <c:pt idx="135">
                  <c:v>10942</c:v>
                </c:pt>
                <c:pt idx="136">
                  <c:v>7823</c:v>
                </c:pt>
                <c:pt idx="137">
                  <c:v>198</c:v>
                </c:pt>
                <c:pt idx="138">
                  <c:v>43512</c:v>
                </c:pt>
                <c:pt idx="139">
                  <c:v>8106</c:v>
                </c:pt>
                <c:pt idx="140">
                  <c:v>15925</c:v>
                </c:pt>
                <c:pt idx="141">
                  <c:v>3213600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茅台大厦!$Q$4:$Q$146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  <c:pt idx="128">
                  <c:v>-58704</c:v>
                </c:pt>
                <c:pt idx="129">
                  <c:v>96463</c:v>
                </c:pt>
                <c:pt idx="130">
                  <c:v>189765</c:v>
                </c:pt>
                <c:pt idx="131">
                  <c:v>508986</c:v>
                </c:pt>
                <c:pt idx="132">
                  <c:v>650397</c:v>
                </c:pt>
                <c:pt idx="133">
                  <c:v>172959</c:v>
                </c:pt>
                <c:pt idx="134">
                  <c:v>343599</c:v>
                </c:pt>
                <c:pt idx="135">
                  <c:v>135602</c:v>
                </c:pt>
                <c:pt idx="136">
                  <c:v>277020</c:v>
                </c:pt>
                <c:pt idx="137">
                  <c:v>211098</c:v>
                </c:pt>
                <c:pt idx="138">
                  <c:v>264731</c:v>
                </c:pt>
                <c:pt idx="139">
                  <c:v>65425</c:v>
                </c:pt>
                <c:pt idx="140">
                  <c:v>72281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国家核电!$AF$3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国家核电!$AF$4:$AF$146</c:f>
              <c:numCache>
                <c:formatCode>General</c:formatCode>
                <c:ptCount val="142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-313833</c:v>
                </c:pt>
                <c:pt idx="129">
                  <c:v>-262424</c:v>
                </c:pt>
                <c:pt idx="130">
                  <c:v>-262553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-302013</c:v>
                </c:pt>
                <c:pt idx="134">
                  <c:v>-259500</c:v>
                </c:pt>
                <c:pt idx="135">
                  <c:v>-143429</c:v>
                </c:pt>
                <c:pt idx="136">
                  <c:v>-188510</c:v>
                </c:pt>
                <c:pt idx="137">
                  <c:v>-207172</c:v>
                </c:pt>
                <c:pt idx="138">
                  <c:v>-342121</c:v>
                </c:pt>
                <c:pt idx="139">
                  <c:v>-264456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国家核电!$AG$3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国家核电!$AG$4:$AG$146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81491</c:v>
                </c:pt>
                <c:pt idx="129">
                  <c:v>#N/A</c:v>
                </c:pt>
                <c:pt idx="130">
                  <c:v>#N/A</c:v>
                </c:pt>
                <c:pt idx="131">
                  <c:v>199923</c:v>
                </c:pt>
                <c:pt idx="132">
                  <c:v>5063</c:v>
                </c:pt>
                <c:pt idx="133">
                  <c:v>16559</c:v>
                </c:pt>
                <c:pt idx="134">
                  <c:v>8547</c:v>
                </c:pt>
                <c:pt idx="135">
                  <c:v>5155</c:v>
                </c:pt>
                <c:pt idx="136">
                  <c:v>717</c:v>
                </c:pt>
                <c:pt idx="137">
                  <c:v>24196</c:v>
                </c:pt>
                <c:pt idx="138">
                  <c:v>43512</c:v>
                </c:pt>
                <c:pt idx="139">
                  <c:v>20868</c:v>
                </c:pt>
                <c:pt idx="140">
                  <c:v>18340</c:v>
                </c:pt>
                <c:pt idx="141">
                  <c:v>4000000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国家核电!$AH$3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国家核电!$AH$4:$AH$146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  <c:pt idx="128">
                  <c:v>-69156</c:v>
                </c:pt>
                <c:pt idx="129">
                  <c:v>63176</c:v>
                </c:pt>
                <c:pt idx="130">
                  <c:v>156474</c:v>
                </c:pt>
                <c:pt idx="131">
                  <c:v>480053</c:v>
                </c:pt>
                <c:pt idx="132">
                  <c:v>617458</c:v>
                </c:pt>
                <c:pt idx="133">
                  <c:v>135946</c:v>
                </c:pt>
                <c:pt idx="134">
                  <c:v>292337</c:v>
                </c:pt>
                <c:pt idx="135">
                  <c:v>77028</c:v>
                </c:pt>
                <c:pt idx="136">
                  <c:v>218532</c:v>
                </c:pt>
                <c:pt idx="137">
                  <c:v>203628</c:v>
                </c:pt>
                <c:pt idx="138">
                  <c:v>264731</c:v>
                </c:pt>
                <c:pt idx="139">
                  <c:v>66360</c:v>
                </c:pt>
                <c:pt idx="140">
                  <c:v>79637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Munich!$Y$4:$Y$115</c:f>
              <c:numCache>
                <c:formatCode>General</c:formatCode>
                <c:ptCount val="111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  <c:pt idx="90">
                  <c:v>-89047155</c:v>
                </c:pt>
                <c:pt idx="91">
                  <c:v>-75036993</c:v>
                </c:pt>
                <c:pt idx="92">
                  <c:v>-75073905</c:v>
                </c:pt>
                <c:pt idx="93">
                  <c:v>-48347911</c:v>
                </c:pt>
                <c:pt idx="94">
                  <c:v>-46238644</c:v>
                </c:pt>
                <c:pt idx="95">
                  <c:v>-84166013</c:v>
                </c:pt>
                <c:pt idx="96">
                  <c:v>-73177585</c:v>
                </c:pt>
                <c:pt idx="97">
                  <c:v>-40446508</c:v>
                </c:pt>
                <c:pt idx="98">
                  <c:v>-53159011</c:v>
                </c:pt>
                <c:pt idx="99">
                  <c:v>-50725076</c:v>
                </c:pt>
                <c:pt idx="100">
                  <c:v>-86096427</c:v>
                </c:pt>
                <c:pt idx="101">
                  <c:v>-71151591</c:v>
                </c:pt>
                <c:pt idx="102">
                  <c:v>-43182853</c:v>
                </c:pt>
                <c:pt idx="103">
                  <c:v>-41545400</c:v>
                </c:pt>
                <c:pt idx="104">
                  <c:v>-40838362</c:v>
                </c:pt>
                <c:pt idx="105">
                  <c:v>-80223366</c:v>
                </c:pt>
                <c:pt idx="106">
                  <c:v>-43330035</c:v>
                </c:pt>
                <c:pt idx="107">
                  <c:v>-51003348</c:v>
                </c:pt>
                <c:pt idx="108">
                  <c:v>-92057986</c:v>
                </c:pt>
                <c:pt idx="109">
                  <c:v>-80619478</c:v>
                </c:pt>
                <c:pt idx="11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Munich!$Z$4:$Z$115</c:f>
              <c:numCache>
                <c:formatCode>General</c:formatCode>
                <c:ptCount val="111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4299886</c:v>
                </c:pt>
                <c:pt idx="91">
                  <c:v>#N/A</c:v>
                </c:pt>
                <c:pt idx="92">
                  <c:v>#N/A</c:v>
                </c:pt>
                <c:pt idx="93">
                  <c:v>51378640</c:v>
                </c:pt>
                <c:pt idx="94">
                  <c:v>4827058</c:v>
                </c:pt>
                <c:pt idx="95">
                  <c:v>6748160</c:v>
                </c:pt>
                <c:pt idx="96">
                  <c:v>2549510</c:v>
                </c:pt>
                <c:pt idx="97">
                  <c:v>4286586</c:v>
                </c:pt>
                <c:pt idx="98">
                  <c:v>7208980</c:v>
                </c:pt>
                <c:pt idx="99">
                  <c:v>-1229561</c:v>
                </c:pt>
                <c:pt idx="100">
                  <c:v>4402955</c:v>
                </c:pt>
                <c:pt idx="101">
                  <c:v>9709806</c:v>
                </c:pt>
                <c:pt idx="102">
                  <c:v>2485190</c:v>
                </c:pt>
                <c:pt idx="103">
                  <c:v>4023326</c:v>
                </c:pt>
                <c:pt idx="104">
                  <c:v>3984832</c:v>
                </c:pt>
                <c:pt idx="105">
                  <c:v>4987788</c:v>
                </c:pt>
                <c:pt idx="106">
                  <c:v>2087265</c:v>
                </c:pt>
                <c:pt idx="107">
                  <c:v>4317186</c:v>
                </c:pt>
                <c:pt idx="108">
                  <c:v>8771652</c:v>
                </c:pt>
                <c:pt idx="109">
                  <c:v>10328899</c:v>
                </c:pt>
                <c:pt idx="110">
                  <c:v>12000000001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Munich!$AA$4:$AA$115</c:f>
              <c:numCache>
                <c:formatCode>General</c:formatCode>
                <c:ptCount val="111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  <c:pt idx="90">
                  <c:v>-28412941</c:v>
                </c:pt>
                <c:pt idx="91">
                  <c:v>11320750</c:v>
                </c:pt>
                <c:pt idx="92">
                  <c:v>29844792</c:v>
                </c:pt>
                <c:pt idx="93">
                  <c:v>114619410</c:v>
                </c:pt>
                <c:pt idx="94">
                  <c:v>156258399</c:v>
                </c:pt>
                <c:pt idx="95">
                  <c:v>16890992</c:v>
                </c:pt>
                <c:pt idx="96">
                  <c:v>63452341</c:v>
                </c:pt>
                <c:pt idx="97">
                  <c:v>23701464</c:v>
                </c:pt>
                <c:pt idx="98">
                  <c:v>66702441</c:v>
                </c:pt>
                <c:pt idx="99">
                  <c:v>52126959</c:v>
                </c:pt>
                <c:pt idx="100">
                  <c:v>69708149</c:v>
                </c:pt>
                <c:pt idx="101">
                  <c:v>23406799</c:v>
                </c:pt>
                <c:pt idx="102">
                  <c:v>21064931</c:v>
                </c:pt>
                <c:pt idx="103">
                  <c:v>24167155</c:v>
                </c:pt>
                <c:pt idx="104">
                  <c:v>26182573</c:v>
                </c:pt>
                <c:pt idx="105">
                  <c:v>22077866</c:v>
                </c:pt>
                <c:pt idx="106">
                  <c:v>22063814</c:v>
                </c:pt>
                <c:pt idx="107">
                  <c:v>27610561</c:v>
                </c:pt>
                <c:pt idx="108">
                  <c:v>25004646</c:v>
                </c:pt>
                <c:pt idx="109">
                  <c:v>26368776</c:v>
                </c:pt>
                <c:pt idx="11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Tycoon计算.xlsx]TantaQism!数据透视表3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TantaQism!$AB$3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TantaQism!$AB$4:$AB$23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-73177585</c:v>
                </c:pt>
                <c:pt idx="5">
                  <c:v>-40446035</c:v>
                </c:pt>
                <c:pt idx="6">
                  <c:v>-53159011</c:v>
                </c:pt>
                <c:pt idx="7">
                  <c:v>-50725076</c:v>
                </c:pt>
                <c:pt idx="8">
                  <c:v>-86096427</c:v>
                </c:pt>
                <c:pt idx="9">
                  <c:v>-71151591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-80223366</c:v>
                </c:pt>
                <c:pt idx="14">
                  <c:v>-43330035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TantaQism!$AC$3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TantaQism!$AC$4:$AC$23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114180795</c:v>
                </c:pt>
                <c:pt idx="5">
                  <c:v>4938678</c:v>
                </c:pt>
                <c:pt idx="6">
                  <c:v>4858393</c:v>
                </c:pt>
                <c:pt idx="7">
                  <c:v>689950</c:v>
                </c:pt>
                <c:pt idx="8">
                  <c:v>2657565</c:v>
                </c:pt>
                <c:pt idx="9">
                  <c:v>4752146</c:v>
                </c:pt>
                <c:pt idx="10">
                  <c:v>2721746</c:v>
                </c:pt>
                <c:pt idx="11">
                  <c:v>4466886</c:v>
                </c:pt>
                <c:pt idx="12">
                  <c:v>-620237</c:v>
                </c:pt>
                <c:pt idx="13">
                  <c:v>2290938</c:v>
                </c:pt>
                <c:pt idx="14">
                  <c:v>3973090</c:v>
                </c:pt>
                <c:pt idx="15">
                  <c:v>10830452</c:v>
                </c:pt>
                <c:pt idx="16">
                  <c:v>9258014</c:v>
                </c:pt>
                <c:pt idx="17">
                  <c:v>2552285</c:v>
                </c:pt>
                <c:pt idx="18">
                  <c:v>15500000000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TantaQism!$AD$3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TantaQism!$AD$4:$AD$23</c:f>
              <c:numCache>
                <c:formatCode>General</c:formatCode>
                <c:ptCount val="19"/>
                <c:pt idx="1">
                  <c:v>-47050271</c:v>
                </c:pt>
                <c:pt idx="2">
                  <c:v>-93288915</c:v>
                </c:pt>
                <c:pt idx="3">
                  <c:v>-132216284</c:v>
                </c:pt>
                <c:pt idx="4">
                  <c:v>20891880</c:v>
                </c:pt>
                <c:pt idx="5">
                  <c:v>25830558</c:v>
                </c:pt>
                <c:pt idx="6">
                  <c:v>28441942</c:v>
                </c:pt>
                <c:pt idx="7">
                  <c:v>29131892</c:v>
                </c:pt>
                <c:pt idx="8">
                  <c:v>31099507</c:v>
                </c:pt>
                <c:pt idx="9">
                  <c:v>80934309</c:v>
                </c:pt>
                <c:pt idx="10">
                  <c:v>129894699</c:v>
                </c:pt>
                <c:pt idx="11">
                  <c:v>173288954</c:v>
                </c:pt>
                <c:pt idx="12">
                  <c:v>16868884</c:v>
                </c:pt>
                <c:pt idx="13">
                  <c:v>16209906</c:v>
                </c:pt>
                <c:pt idx="14">
                  <c:v>18894756</c:v>
                </c:pt>
                <c:pt idx="15">
                  <c:v>27113743</c:v>
                </c:pt>
                <c:pt idx="16">
                  <c:v>26659088</c:v>
                </c:pt>
                <c:pt idx="17">
                  <c:v>22227473</c:v>
                </c:pt>
                <c:pt idx="1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5422228"/>
        <c:axId val="572683665"/>
      </c:lineChart>
      <c:catAx>
        <c:axId val="6754222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2683665"/>
        <c:crosses val="autoZero"/>
        <c:auto val="1"/>
        <c:lblAlgn val="ctr"/>
        <c:lblOffset val="100"/>
        <c:noMultiLvlLbl val="0"/>
      </c:catAx>
      <c:valAx>
        <c:axId val="572683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54222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湖泉列岛!$X$4:$X$128</c:f>
              <c:strCache>
                <c:ptCount val="12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</c:strCache>
            </c:strRef>
          </c:cat>
          <c:val>
            <c:numRef>
              <c:f>湖泉列岛!$Y$4:$Y$128</c:f>
              <c:numCache>
                <c:formatCode>General</c:formatCode>
                <c:ptCount val="124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  <c:pt idx="96">
                  <c:v>-230161844</c:v>
                </c:pt>
                <c:pt idx="97">
                  <c:v>-193949711</c:v>
                </c:pt>
                <c:pt idx="98">
                  <c:v>-194042674</c:v>
                </c:pt>
                <c:pt idx="99">
                  <c:v>-127549791</c:v>
                </c:pt>
                <c:pt idx="100">
                  <c:v>-119513251</c:v>
                </c:pt>
                <c:pt idx="101">
                  <c:v>-220127790</c:v>
                </c:pt>
                <c:pt idx="102">
                  <c:v>-189141242</c:v>
                </c:pt>
                <c:pt idx="103">
                  <c:v>-193067770</c:v>
                </c:pt>
                <c:pt idx="104">
                  <c:v>-137400361</c:v>
                </c:pt>
                <c:pt idx="105">
                  <c:v>-131109354</c:v>
                </c:pt>
                <c:pt idx="106">
                  <c:v>-222533860</c:v>
                </c:pt>
                <c:pt idx="107">
                  <c:v>-183905871</c:v>
                </c:pt>
                <c:pt idx="108">
                  <c:v>-111614935</c:v>
                </c:pt>
                <c:pt idx="109">
                  <c:v>-107383825</c:v>
                </c:pt>
                <c:pt idx="110">
                  <c:v>-105555115</c:v>
                </c:pt>
                <c:pt idx="111">
                  <c:v>-207354952</c:v>
                </c:pt>
                <c:pt idx="112">
                  <c:v>-111995356</c:v>
                </c:pt>
                <c:pt idx="113">
                  <c:v>-131828606</c:v>
                </c:pt>
                <c:pt idx="114">
                  <c:v>-237942732</c:v>
                </c:pt>
                <c:pt idx="115">
                  <c:v>-208377563</c:v>
                </c:pt>
                <c:pt idx="116">
                  <c:v>-173430236</c:v>
                </c:pt>
                <c:pt idx="117">
                  <c:v>-114156781</c:v>
                </c:pt>
                <c:pt idx="118">
                  <c:v>-163238387</c:v>
                </c:pt>
                <c:pt idx="119">
                  <c:v>-150508362</c:v>
                </c:pt>
                <c:pt idx="120">
                  <c:v>-251573045</c:v>
                </c:pt>
                <c:pt idx="121">
                  <c:v>-136305581</c:v>
                </c:pt>
                <c:pt idx="122">
                  <c:v>-203670621</c:v>
                </c:pt>
                <c:pt idx="123">
                  <c:v>-105971009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湖泉列岛!$X$4:$X$128</c:f>
              <c:strCache>
                <c:ptCount val="12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</c:strCache>
            </c:strRef>
          </c:cat>
          <c:val>
            <c:numRef>
              <c:f>湖泉列岛!$Z$4:$Z$128</c:f>
              <c:numCache>
                <c:formatCode>General</c:formatCode>
                <c:ptCount val="124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35277815</c:v>
                </c:pt>
                <c:pt idx="97">
                  <c:v>#N/A</c:v>
                </c:pt>
                <c:pt idx="98">
                  <c:v>#N/A</c:v>
                </c:pt>
                <c:pt idx="99">
                  <c:v>100308403</c:v>
                </c:pt>
                <c:pt idx="100">
                  <c:v>6083841</c:v>
                </c:pt>
                <c:pt idx="101">
                  <c:v>13151540</c:v>
                </c:pt>
                <c:pt idx="102">
                  <c:v>14656264</c:v>
                </c:pt>
                <c:pt idx="103">
                  <c:v>12648183</c:v>
                </c:pt>
                <c:pt idx="104">
                  <c:v>11743869</c:v>
                </c:pt>
                <c:pt idx="105">
                  <c:v>-2042584</c:v>
                </c:pt>
                <c:pt idx="106">
                  <c:v>6220991</c:v>
                </c:pt>
                <c:pt idx="107">
                  <c:v>16200478</c:v>
                </c:pt>
                <c:pt idx="108">
                  <c:v>15708092</c:v>
                </c:pt>
                <c:pt idx="109">
                  <c:v>8274309</c:v>
                </c:pt>
                <c:pt idx="110">
                  <c:v>-164586</c:v>
                </c:pt>
                <c:pt idx="111">
                  <c:v>11757930</c:v>
                </c:pt>
                <c:pt idx="112">
                  <c:v>12520131</c:v>
                </c:pt>
                <c:pt idx="113">
                  <c:v>3188068</c:v>
                </c:pt>
                <c:pt idx="114">
                  <c:v>9010089</c:v>
                </c:pt>
                <c:pt idx="115">
                  <c:v>17373618</c:v>
                </c:pt>
                <c:pt idx="116">
                  <c:v>16713939</c:v>
                </c:pt>
                <c:pt idx="117">
                  <c:v>2998815</c:v>
                </c:pt>
                <c:pt idx="118">
                  <c:v>19317706</c:v>
                </c:pt>
                <c:pt idx="119">
                  <c:v>13634775</c:v>
                </c:pt>
                <c:pt idx="120">
                  <c:v>18739683</c:v>
                </c:pt>
                <c:pt idx="121">
                  <c:v>18956952</c:v>
                </c:pt>
                <c:pt idx="122">
                  <c:v>17724345</c:v>
                </c:pt>
                <c:pt idx="123">
                  <c:v>16957270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湖泉列岛!$X$4:$X$128</c:f>
              <c:strCache>
                <c:ptCount val="12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</c:strCache>
            </c:strRef>
          </c:cat>
          <c:val>
            <c:numRef>
              <c:f>湖泉列岛!$AA$4:$AA$128</c:f>
              <c:numCache>
                <c:formatCode>General</c:formatCode>
                <c:ptCount val="124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  <c:pt idx="96">
                  <c:v>-25477995</c:v>
                </c:pt>
                <c:pt idx="97">
                  <c:v>100480682</c:v>
                </c:pt>
                <c:pt idx="98">
                  <c:v>148361089</c:v>
                </c:pt>
                <c:pt idx="99">
                  <c:v>337572946</c:v>
                </c:pt>
                <c:pt idx="100">
                  <c:v>438804767</c:v>
                </c:pt>
                <c:pt idx="101">
                  <c:v>56587159</c:v>
                </c:pt>
                <c:pt idx="102">
                  <c:v>180314118</c:v>
                </c:pt>
                <c:pt idx="103">
                  <c:v>56383787</c:v>
                </c:pt>
                <c:pt idx="104">
                  <c:v>170484201</c:v>
                </c:pt>
                <c:pt idx="105">
                  <c:v>104571248</c:v>
                </c:pt>
                <c:pt idx="106">
                  <c:v>143717397</c:v>
                </c:pt>
                <c:pt idx="107">
                  <c:v>51345897</c:v>
                </c:pt>
                <c:pt idx="108">
                  <c:v>60970148</c:v>
                </c:pt>
                <c:pt idx="109">
                  <c:v>62176758</c:v>
                </c:pt>
                <c:pt idx="110">
                  <c:v>49719578</c:v>
                </c:pt>
                <c:pt idx="111">
                  <c:v>57252586</c:v>
                </c:pt>
                <c:pt idx="112">
                  <c:v>62418356</c:v>
                </c:pt>
                <c:pt idx="113">
                  <c:v>67649008</c:v>
                </c:pt>
                <c:pt idx="114">
                  <c:v>65206962</c:v>
                </c:pt>
                <c:pt idx="115">
                  <c:v>60392403</c:v>
                </c:pt>
                <c:pt idx="116">
                  <c:v>56211028</c:v>
                </c:pt>
                <c:pt idx="117">
                  <c:v>53000904</c:v>
                </c:pt>
                <c:pt idx="118">
                  <c:v>69627671</c:v>
                </c:pt>
                <c:pt idx="119">
                  <c:v>71339930</c:v>
                </c:pt>
                <c:pt idx="120">
                  <c:v>63924707</c:v>
                </c:pt>
                <c:pt idx="121">
                  <c:v>78291572</c:v>
                </c:pt>
                <c:pt idx="122">
                  <c:v>72638963</c:v>
                </c:pt>
                <c:pt idx="123">
                  <c:v>78044636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Lambertisland!$W$4:$W$127</c:f>
              <c:strCache>
                <c:ptCount val="123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</c:strCache>
            </c:strRef>
          </c:cat>
          <c:val>
            <c:numRef>
              <c:f>Lambertisland!$X$4:$X$127</c:f>
              <c:numCache>
                <c:formatCode>General</c:formatCode>
                <c:ptCount val="123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  <c:pt idx="95">
                  <c:v>-230161844</c:v>
                </c:pt>
                <c:pt idx="96">
                  <c:v>-193949711</c:v>
                </c:pt>
                <c:pt idx="97">
                  <c:v>-194043897</c:v>
                </c:pt>
                <c:pt idx="98">
                  <c:v>-127549791</c:v>
                </c:pt>
                <c:pt idx="99">
                  <c:v>-119513251</c:v>
                </c:pt>
                <c:pt idx="100">
                  <c:v>-220129014</c:v>
                </c:pt>
                <c:pt idx="101">
                  <c:v>-189142466</c:v>
                </c:pt>
                <c:pt idx="102">
                  <c:v>-104542290</c:v>
                </c:pt>
                <c:pt idx="103">
                  <c:v>-137400361</c:v>
                </c:pt>
                <c:pt idx="104">
                  <c:v>-131109354</c:v>
                </c:pt>
                <c:pt idx="105">
                  <c:v>-222533860</c:v>
                </c:pt>
                <c:pt idx="106">
                  <c:v>-183905871</c:v>
                </c:pt>
                <c:pt idx="107">
                  <c:v>-111614935</c:v>
                </c:pt>
                <c:pt idx="108">
                  <c:v>-107383825</c:v>
                </c:pt>
                <c:pt idx="109">
                  <c:v>-105555115</c:v>
                </c:pt>
                <c:pt idx="110">
                  <c:v>-207353729</c:v>
                </c:pt>
                <c:pt idx="111">
                  <c:v>-111995356</c:v>
                </c:pt>
                <c:pt idx="112">
                  <c:v>-131828606</c:v>
                </c:pt>
                <c:pt idx="113">
                  <c:v>-237942732</c:v>
                </c:pt>
                <c:pt idx="114">
                  <c:v>-208377563</c:v>
                </c:pt>
                <c:pt idx="115">
                  <c:v>-173431459</c:v>
                </c:pt>
                <c:pt idx="116">
                  <c:v>-114156781</c:v>
                </c:pt>
                <c:pt idx="117">
                  <c:v>-163238387</c:v>
                </c:pt>
                <c:pt idx="118">
                  <c:v>-150508362</c:v>
                </c:pt>
                <c:pt idx="119">
                  <c:v>-251573045</c:v>
                </c:pt>
                <c:pt idx="120">
                  <c:v>-136305581</c:v>
                </c:pt>
                <c:pt idx="121">
                  <c:v>-203670621</c:v>
                </c:pt>
                <c:pt idx="122">
                  <c:v>-105972232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Lambertisland!$W$4:$W$127</c:f>
              <c:strCache>
                <c:ptCount val="123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</c:strCache>
            </c:strRef>
          </c:cat>
          <c:val>
            <c:numRef>
              <c:f>Lambertisland!$Y$4:$Y$127</c:f>
              <c:numCache>
                <c:formatCode>General</c:formatCode>
                <c:ptCount val="123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35904894</c:v>
                </c:pt>
                <c:pt idx="96">
                  <c:v>#N/A</c:v>
                </c:pt>
                <c:pt idx="97">
                  <c:v>#N/A</c:v>
                </c:pt>
                <c:pt idx="98">
                  <c:v>127855473</c:v>
                </c:pt>
                <c:pt idx="99">
                  <c:v>21150774</c:v>
                </c:pt>
                <c:pt idx="100">
                  <c:v>23146569</c:v>
                </c:pt>
                <c:pt idx="101">
                  <c:v>98708</c:v>
                </c:pt>
                <c:pt idx="102">
                  <c:v>2604590</c:v>
                </c:pt>
                <c:pt idx="103">
                  <c:v>11405703</c:v>
                </c:pt>
                <c:pt idx="104">
                  <c:v>1660149</c:v>
                </c:pt>
                <c:pt idx="105">
                  <c:v>1135764</c:v>
                </c:pt>
                <c:pt idx="106">
                  <c:v>7582045</c:v>
                </c:pt>
                <c:pt idx="107">
                  <c:v>16656514</c:v>
                </c:pt>
                <c:pt idx="108">
                  <c:v>8982515</c:v>
                </c:pt>
                <c:pt idx="109">
                  <c:v>16126925</c:v>
                </c:pt>
                <c:pt idx="110">
                  <c:v>13941704</c:v>
                </c:pt>
                <c:pt idx="111">
                  <c:v>13060360</c:v>
                </c:pt>
                <c:pt idx="112">
                  <c:v>11318009</c:v>
                </c:pt>
                <c:pt idx="113">
                  <c:v>16894688</c:v>
                </c:pt>
                <c:pt idx="114">
                  <c:v>17171228</c:v>
                </c:pt>
                <c:pt idx="115">
                  <c:v>11315511</c:v>
                </c:pt>
                <c:pt idx="116">
                  <c:v>12731889</c:v>
                </c:pt>
                <c:pt idx="117">
                  <c:v>12282290</c:v>
                </c:pt>
                <c:pt idx="118">
                  <c:v>-3616313</c:v>
                </c:pt>
                <c:pt idx="119">
                  <c:v>10431167</c:v>
                </c:pt>
                <c:pt idx="120">
                  <c:v>11408334</c:v>
                </c:pt>
                <c:pt idx="121">
                  <c:v>4118174</c:v>
                </c:pt>
                <c:pt idx="122">
                  <c:v>19730787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Lambertisland!$W$4:$W$127</c:f>
              <c:strCache>
                <c:ptCount val="123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</c:strCache>
            </c:strRef>
          </c:cat>
          <c:val>
            <c:numRef>
              <c:f>Lambertisland!$Z$4:$Z$127</c:f>
              <c:numCache>
                <c:formatCode>General</c:formatCode>
                <c:ptCount val="123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  <c:pt idx="95">
                  <c:v>-6941073</c:v>
                </c:pt>
                <c:pt idx="96">
                  <c:v>107527435</c:v>
                </c:pt>
                <c:pt idx="97">
                  <c:v>155406619</c:v>
                </c:pt>
                <c:pt idx="98">
                  <c:v>372165546</c:v>
                </c:pt>
                <c:pt idx="99">
                  <c:v>488464300</c:v>
                </c:pt>
                <c:pt idx="100">
                  <c:v>84689329</c:v>
                </c:pt>
                <c:pt idx="101">
                  <c:v>198930636</c:v>
                </c:pt>
                <c:pt idx="102">
                  <c:v>62922258</c:v>
                </c:pt>
                <c:pt idx="103">
                  <c:v>173418874</c:v>
                </c:pt>
                <c:pt idx="104">
                  <c:v>130271379</c:v>
                </c:pt>
                <c:pt idx="105">
                  <c:v>160630791</c:v>
                </c:pt>
                <c:pt idx="106">
                  <c:v>40881748</c:v>
                </c:pt>
                <c:pt idx="107">
                  <c:v>36387488</c:v>
                </c:pt>
                <c:pt idx="108">
                  <c:v>34742308</c:v>
                </c:pt>
                <c:pt idx="109">
                  <c:v>62413851</c:v>
                </c:pt>
                <c:pt idx="110">
                  <c:v>50155360</c:v>
                </c:pt>
                <c:pt idx="111">
                  <c:v>61883287</c:v>
                </c:pt>
                <c:pt idx="112">
                  <c:v>71541147</c:v>
                </c:pt>
                <c:pt idx="113">
                  <c:v>73174911</c:v>
                </c:pt>
                <c:pt idx="114">
                  <c:v>73596719</c:v>
                </c:pt>
                <c:pt idx="115">
                  <c:v>61131943</c:v>
                </c:pt>
                <c:pt idx="116">
                  <c:v>67944152</c:v>
                </c:pt>
                <c:pt idx="117">
                  <c:v>57189018</c:v>
                </c:pt>
                <c:pt idx="118">
                  <c:v>55757926</c:v>
                </c:pt>
                <c:pt idx="119">
                  <c:v>56745046</c:v>
                </c:pt>
                <c:pt idx="120">
                  <c:v>50439283</c:v>
                </c:pt>
                <c:pt idx="121">
                  <c:v>43968532</c:v>
                </c:pt>
                <c:pt idx="122">
                  <c:v>52104770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小金山列岛!$W$4:$W$125</c:f>
              <c:strCache>
                <c:ptCount val="12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</c:strCache>
            </c:strRef>
          </c:cat>
          <c:val>
            <c:numRef>
              <c:f>小金山列岛!$X$4:$X$125</c:f>
              <c:numCache>
                <c:formatCode>General</c:formatCode>
                <c:ptCount val="121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  <c:pt idx="93">
                  <c:v>-230161844</c:v>
                </c:pt>
                <c:pt idx="94">
                  <c:v>-193949711</c:v>
                </c:pt>
                <c:pt idx="95">
                  <c:v>-194045121</c:v>
                </c:pt>
                <c:pt idx="96">
                  <c:v>-127549791</c:v>
                </c:pt>
                <c:pt idx="97">
                  <c:v>-119513251</c:v>
                </c:pt>
                <c:pt idx="98">
                  <c:v>-220129014</c:v>
                </c:pt>
                <c:pt idx="99">
                  <c:v>-189142466</c:v>
                </c:pt>
                <c:pt idx="100">
                  <c:v>-104542290</c:v>
                </c:pt>
                <c:pt idx="101">
                  <c:v>-137400361</c:v>
                </c:pt>
                <c:pt idx="102">
                  <c:v>-131109354</c:v>
                </c:pt>
                <c:pt idx="103">
                  <c:v>-222533860</c:v>
                </c:pt>
                <c:pt idx="104">
                  <c:v>-183904648</c:v>
                </c:pt>
                <c:pt idx="105">
                  <c:v>-111613712</c:v>
                </c:pt>
                <c:pt idx="106">
                  <c:v>-107382601</c:v>
                </c:pt>
                <c:pt idx="107">
                  <c:v>-105555115</c:v>
                </c:pt>
                <c:pt idx="108">
                  <c:v>-207353729</c:v>
                </c:pt>
                <c:pt idx="109">
                  <c:v>-111995356</c:v>
                </c:pt>
                <c:pt idx="110">
                  <c:v>-131828606</c:v>
                </c:pt>
                <c:pt idx="111">
                  <c:v>-237941508</c:v>
                </c:pt>
                <c:pt idx="112">
                  <c:v>-208376339</c:v>
                </c:pt>
                <c:pt idx="113">
                  <c:v>-173431459</c:v>
                </c:pt>
                <c:pt idx="114">
                  <c:v>-114156781</c:v>
                </c:pt>
                <c:pt idx="115">
                  <c:v>-163239610</c:v>
                </c:pt>
                <c:pt idx="116">
                  <c:v>-150508362</c:v>
                </c:pt>
                <c:pt idx="117">
                  <c:v>-251571822</c:v>
                </c:pt>
                <c:pt idx="118">
                  <c:v>-136305582</c:v>
                </c:pt>
                <c:pt idx="119">
                  <c:v>-203673068</c:v>
                </c:pt>
                <c:pt idx="120">
                  <c:v>-105972232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小金山列岛!$W$4:$W$125</c:f>
              <c:strCache>
                <c:ptCount val="12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</c:strCache>
            </c:strRef>
          </c:cat>
          <c:val>
            <c:numRef>
              <c:f>小金山列岛!$Y$4:$Y$125</c:f>
              <c:numCache>
                <c:formatCode>General</c:formatCode>
                <c:ptCount val="121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16988693</c:v>
                </c:pt>
                <c:pt idx="94">
                  <c:v>#N/A</c:v>
                </c:pt>
                <c:pt idx="95">
                  <c:v>#N/A</c:v>
                </c:pt>
                <c:pt idx="96">
                  <c:v>104378282</c:v>
                </c:pt>
                <c:pt idx="97">
                  <c:v>19851313</c:v>
                </c:pt>
                <c:pt idx="98">
                  <c:v>36213921</c:v>
                </c:pt>
                <c:pt idx="99">
                  <c:v>23210139</c:v>
                </c:pt>
                <c:pt idx="100">
                  <c:v>6424785</c:v>
                </c:pt>
                <c:pt idx="101">
                  <c:v>8946725</c:v>
                </c:pt>
                <c:pt idx="102">
                  <c:v>6964593</c:v>
                </c:pt>
                <c:pt idx="103">
                  <c:v>9046326</c:v>
                </c:pt>
                <c:pt idx="104">
                  <c:v>13750783</c:v>
                </c:pt>
                <c:pt idx="105">
                  <c:v>11350395</c:v>
                </c:pt>
                <c:pt idx="106">
                  <c:v>7378395</c:v>
                </c:pt>
                <c:pt idx="107">
                  <c:v>8673431</c:v>
                </c:pt>
                <c:pt idx="108">
                  <c:v>22540570</c:v>
                </c:pt>
                <c:pt idx="109">
                  <c:v>20754461</c:v>
                </c:pt>
                <c:pt idx="110">
                  <c:v>11984500</c:v>
                </c:pt>
                <c:pt idx="111">
                  <c:v>21421661</c:v>
                </c:pt>
                <c:pt idx="112">
                  <c:v>28686403</c:v>
                </c:pt>
                <c:pt idx="113">
                  <c:v>23556988</c:v>
                </c:pt>
                <c:pt idx="114">
                  <c:v>15601961</c:v>
                </c:pt>
                <c:pt idx="115">
                  <c:v>15200148</c:v>
                </c:pt>
                <c:pt idx="116">
                  <c:v>24453949</c:v>
                </c:pt>
                <c:pt idx="117">
                  <c:v>26897754</c:v>
                </c:pt>
                <c:pt idx="118">
                  <c:v>9909809</c:v>
                </c:pt>
                <c:pt idx="119">
                  <c:v>10274219</c:v>
                </c:pt>
                <c:pt idx="120">
                  <c:v>4261397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小金山列岛!$W$4:$W$125</c:f>
              <c:strCache>
                <c:ptCount val="12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</c:strCache>
            </c:strRef>
          </c:cat>
          <c:val>
            <c:numRef>
              <c:f>小金山列岛!$Z$4:$Z$125</c:f>
              <c:numCache>
                <c:formatCode>General</c:formatCode>
                <c:ptCount val="121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  <c:pt idx="93">
                  <c:v>-20557924</c:v>
                </c:pt>
                <c:pt idx="94">
                  <c:v>84190390</c:v>
                </c:pt>
                <c:pt idx="95">
                  <c:v>132069573</c:v>
                </c:pt>
                <c:pt idx="96">
                  <c:v>325351309</c:v>
                </c:pt>
                <c:pt idx="97">
                  <c:v>440350602</c:v>
                </c:pt>
                <c:pt idx="98">
                  <c:v>49261020</c:v>
                </c:pt>
                <c:pt idx="99">
                  <c:v>172246945</c:v>
                </c:pt>
                <c:pt idx="100">
                  <c:v>58971903</c:v>
                </c:pt>
                <c:pt idx="101">
                  <c:v>172001123</c:v>
                </c:pt>
                <c:pt idx="102">
                  <c:v>140263401</c:v>
                </c:pt>
                <c:pt idx="103">
                  <c:v>173228931</c:v>
                </c:pt>
                <c:pt idx="104">
                  <c:v>80519699</c:v>
                </c:pt>
                <c:pt idx="105">
                  <c:v>72018781</c:v>
                </c:pt>
                <c:pt idx="106">
                  <c:v>63034568</c:v>
                </c:pt>
                <c:pt idx="107">
                  <c:v>57064322</c:v>
                </c:pt>
                <c:pt idx="108">
                  <c:v>68475349</c:v>
                </c:pt>
                <c:pt idx="109">
                  <c:v>82739197</c:v>
                </c:pt>
                <c:pt idx="110">
                  <c:v>87759104</c:v>
                </c:pt>
                <c:pt idx="111">
                  <c:v>88923671</c:v>
                </c:pt>
                <c:pt idx="112">
                  <c:v>100072593</c:v>
                </c:pt>
                <c:pt idx="113">
                  <c:v>94199585</c:v>
                </c:pt>
                <c:pt idx="114">
                  <c:v>103875641</c:v>
                </c:pt>
                <c:pt idx="115">
                  <c:v>102934551</c:v>
                </c:pt>
                <c:pt idx="116">
                  <c:v>113521361</c:v>
                </c:pt>
                <c:pt idx="117">
                  <c:v>95210705</c:v>
                </c:pt>
                <c:pt idx="118">
                  <c:v>90450368</c:v>
                </c:pt>
                <c:pt idx="119">
                  <c:v>84063263</c:v>
                </c:pt>
                <c:pt idx="120">
                  <c:v>69075418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RichMond!$X$4:$X$125</c:f>
              <c:strCache>
                <c:ptCount val="12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</c:strCache>
            </c:strRef>
          </c:cat>
          <c:val>
            <c:numRef>
              <c:f>RichMond!$Y$4:$Y$125</c:f>
              <c:numCache>
                <c:formatCode>General</c:formatCode>
                <c:ptCount val="121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  <c:pt idx="93">
                  <c:v>-89047628</c:v>
                </c:pt>
                <c:pt idx="94">
                  <c:v>-75037466</c:v>
                </c:pt>
                <c:pt idx="95">
                  <c:v>-75073432</c:v>
                </c:pt>
                <c:pt idx="96">
                  <c:v>-49347911</c:v>
                </c:pt>
                <c:pt idx="97">
                  <c:v>-46238644</c:v>
                </c:pt>
                <c:pt idx="98">
                  <c:v>-85165539</c:v>
                </c:pt>
                <c:pt idx="99">
                  <c:v>-73177111</c:v>
                </c:pt>
                <c:pt idx="100">
                  <c:v>-40446035</c:v>
                </c:pt>
                <c:pt idx="101">
                  <c:v>-53159011</c:v>
                </c:pt>
                <c:pt idx="102">
                  <c:v>-50724602</c:v>
                </c:pt>
                <c:pt idx="103">
                  <c:v>-86095953</c:v>
                </c:pt>
                <c:pt idx="104">
                  <c:v>-71151591</c:v>
                </c:pt>
                <c:pt idx="105">
                  <c:v>-43182853</c:v>
                </c:pt>
                <c:pt idx="106">
                  <c:v>-41545873</c:v>
                </c:pt>
                <c:pt idx="107">
                  <c:v>-40838362</c:v>
                </c:pt>
                <c:pt idx="108">
                  <c:v>-80223839</c:v>
                </c:pt>
                <c:pt idx="109">
                  <c:v>-43330035</c:v>
                </c:pt>
                <c:pt idx="110">
                  <c:v>-51003348</c:v>
                </c:pt>
                <c:pt idx="111">
                  <c:v>-92057986</c:v>
                </c:pt>
                <c:pt idx="112">
                  <c:v>-80619478</c:v>
                </c:pt>
                <c:pt idx="113">
                  <c:v>-67098659</c:v>
                </c:pt>
                <c:pt idx="114">
                  <c:v>-44166272</c:v>
                </c:pt>
                <c:pt idx="115">
                  <c:v>-63155521</c:v>
                </c:pt>
                <c:pt idx="116">
                  <c:v>-58229911</c:v>
                </c:pt>
                <c:pt idx="117">
                  <c:v>-97330962</c:v>
                </c:pt>
                <c:pt idx="118">
                  <c:v>-52735451</c:v>
                </c:pt>
                <c:pt idx="119">
                  <c:v>-78798403</c:v>
                </c:pt>
                <c:pt idx="120">
                  <c:v>-40999267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RichMond!$X$4:$X$125</c:f>
              <c:strCache>
                <c:ptCount val="12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</c:strCache>
            </c:strRef>
          </c:cat>
          <c:val>
            <c:numRef>
              <c:f>RichMond!$Z$4:$Z$125</c:f>
              <c:numCache>
                <c:formatCode>General</c:formatCode>
                <c:ptCount val="121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19845531</c:v>
                </c:pt>
                <c:pt idx="94">
                  <c:v>#N/A</c:v>
                </c:pt>
                <c:pt idx="95">
                  <c:v>#N/A</c:v>
                </c:pt>
                <c:pt idx="96">
                  <c:v>55988205</c:v>
                </c:pt>
                <c:pt idx="97">
                  <c:v>5046401</c:v>
                </c:pt>
                <c:pt idx="98">
                  <c:v>5975316</c:v>
                </c:pt>
                <c:pt idx="99">
                  <c:v>436795</c:v>
                </c:pt>
                <c:pt idx="100">
                  <c:v>2441720</c:v>
                </c:pt>
                <c:pt idx="101">
                  <c:v>4352973</c:v>
                </c:pt>
                <c:pt idx="102">
                  <c:v>4493099</c:v>
                </c:pt>
                <c:pt idx="103">
                  <c:v>7341554</c:v>
                </c:pt>
                <c:pt idx="104">
                  <c:v>4481710</c:v>
                </c:pt>
                <c:pt idx="105">
                  <c:v>4320990</c:v>
                </c:pt>
                <c:pt idx="106">
                  <c:v>2371379</c:v>
                </c:pt>
                <c:pt idx="107">
                  <c:v>6719332</c:v>
                </c:pt>
                <c:pt idx="108">
                  <c:v>11760725</c:v>
                </c:pt>
                <c:pt idx="109">
                  <c:v>31859</c:v>
                </c:pt>
                <c:pt idx="110">
                  <c:v>1410804</c:v>
                </c:pt>
                <c:pt idx="111">
                  <c:v>8603061</c:v>
                </c:pt>
                <c:pt idx="112">
                  <c:v>6617513</c:v>
                </c:pt>
                <c:pt idx="113">
                  <c:v>3834509</c:v>
                </c:pt>
                <c:pt idx="114">
                  <c:v>4657769</c:v>
                </c:pt>
                <c:pt idx="115">
                  <c:v>4389418</c:v>
                </c:pt>
                <c:pt idx="116">
                  <c:v>8541607</c:v>
                </c:pt>
                <c:pt idx="117">
                  <c:v>13608323</c:v>
                </c:pt>
                <c:pt idx="118">
                  <c:v>6770970</c:v>
                </c:pt>
                <c:pt idx="119">
                  <c:v>7675215</c:v>
                </c:pt>
                <c:pt idx="120">
                  <c:v>1979175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RichMond!$X$4:$X$125</c:f>
              <c:strCache>
                <c:ptCount val="12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</c:strCache>
            </c:strRef>
          </c:cat>
          <c:val>
            <c:numRef>
              <c:f>RichMond!$AA$4:$AA$125</c:f>
              <c:numCache>
                <c:formatCode>General</c:formatCode>
                <c:ptCount val="121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  <c:pt idx="93">
                  <c:v>2075805</c:v>
                </c:pt>
                <c:pt idx="94">
                  <c:v>55111156</c:v>
                </c:pt>
                <c:pt idx="95">
                  <c:v>73635671</c:v>
                </c:pt>
                <c:pt idx="96">
                  <c:v>164019854</c:v>
                </c:pt>
                <c:pt idx="97">
                  <c:v>205878186</c:v>
                </c:pt>
                <c:pt idx="98">
                  <c:v>50683726</c:v>
                </c:pt>
                <c:pt idx="99">
                  <c:v>95124547</c:v>
                </c:pt>
                <c:pt idx="100">
                  <c:v>37982686</c:v>
                </c:pt>
                <c:pt idx="101">
                  <c:v>79935812</c:v>
                </c:pt>
                <c:pt idx="102">
                  <c:v>58673095</c:v>
                </c:pt>
                <c:pt idx="103">
                  <c:v>73469751</c:v>
                </c:pt>
                <c:pt idx="104">
                  <c:v>19114801</c:v>
                </c:pt>
                <c:pt idx="105">
                  <c:v>18389390</c:v>
                </c:pt>
                <c:pt idx="106">
                  <c:v>19831854</c:v>
                </c:pt>
                <c:pt idx="107">
                  <c:v>26739483</c:v>
                </c:pt>
                <c:pt idx="108">
                  <c:v>27487133</c:v>
                </c:pt>
                <c:pt idx="109">
                  <c:v>27459762</c:v>
                </c:pt>
                <c:pt idx="110">
                  <c:v>24377467</c:v>
                </c:pt>
                <c:pt idx="111">
                  <c:v>26598684</c:v>
                </c:pt>
                <c:pt idx="112">
                  <c:v>24775490</c:v>
                </c:pt>
                <c:pt idx="113">
                  <c:v>24471520</c:v>
                </c:pt>
                <c:pt idx="114">
                  <c:v>28887923</c:v>
                </c:pt>
                <c:pt idx="115">
                  <c:v>24172983</c:v>
                </c:pt>
                <c:pt idx="116">
                  <c:v>27673197</c:v>
                </c:pt>
                <c:pt idx="117">
                  <c:v>32708054</c:v>
                </c:pt>
                <c:pt idx="118">
                  <c:v>37188172</c:v>
                </c:pt>
                <c:pt idx="119">
                  <c:v>31780208</c:v>
                </c:pt>
                <c:pt idx="120">
                  <c:v>34334127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ISLASANTAY!$Z$4:$Z$121</c:f>
              <c:strCache>
                <c:ptCount val="117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</c:strCache>
            </c:strRef>
          </c:cat>
          <c:val>
            <c:numRef>
              <c:f>ISLASANTAY!$AA$4:$AA$121</c:f>
              <c:numCache>
                <c:formatCode>General</c:formatCode>
                <c:ptCount val="117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  <c:pt idx="89">
                  <c:v>-269971834</c:v>
                </c:pt>
                <c:pt idx="90">
                  <c:v>-227496261</c:v>
                </c:pt>
                <c:pt idx="91">
                  <c:v>-227605304</c:v>
                </c:pt>
                <c:pt idx="92">
                  <c:v>-149611466</c:v>
                </c:pt>
                <c:pt idx="93">
                  <c:v>-140184885</c:v>
                </c:pt>
                <c:pt idx="94">
                  <c:v>-258202238</c:v>
                </c:pt>
                <c:pt idx="95">
                  <c:v>-221856095</c:v>
                </c:pt>
                <c:pt idx="96">
                  <c:v>-122623034</c:v>
                </c:pt>
                <c:pt idx="97">
                  <c:v>-161165842</c:v>
                </c:pt>
                <c:pt idx="98">
                  <c:v>-153785275</c:v>
                </c:pt>
                <c:pt idx="99">
                  <c:v>-261023038</c:v>
                </c:pt>
                <c:pt idx="100">
                  <c:v>-215713751</c:v>
                </c:pt>
                <c:pt idx="101">
                  <c:v>-130920434</c:v>
                </c:pt>
                <c:pt idx="102">
                  <c:v>-125957489</c:v>
                </c:pt>
                <c:pt idx="103">
                  <c:v>-123812477</c:v>
                </c:pt>
                <c:pt idx="104">
                  <c:v>-243220143</c:v>
                </c:pt>
                <c:pt idx="105">
                  <c:v>-131366655</c:v>
                </c:pt>
                <c:pt idx="106">
                  <c:v>-154630367</c:v>
                </c:pt>
                <c:pt idx="107">
                  <c:v>-279098544</c:v>
                </c:pt>
                <c:pt idx="108">
                  <c:v>-244419629</c:v>
                </c:pt>
                <c:pt idx="109">
                  <c:v>-203429065</c:v>
                </c:pt>
                <c:pt idx="110">
                  <c:v>-133901931</c:v>
                </c:pt>
                <c:pt idx="111">
                  <c:v>-191472947</c:v>
                </c:pt>
                <c:pt idx="112">
                  <c:v>-176539636</c:v>
                </c:pt>
                <c:pt idx="113">
                  <c:v>-295084992</c:v>
                </c:pt>
                <c:pt idx="114">
                  <c:v>-159881704</c:v>
                </c:pt>
                <c:pt idx="115">
                  <c:v>-238898551</c:v>
                </c:pt>
                <c:pt idx="116">
                  <c:v>-124300306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ISLASANTAY!$Z$4:$Z$121</c:f>
              <c:strCache>
                <c:ptCount val="117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</c:strCache>
            </c:strRef>
          </c:cat>
          <c:val>
            <c:numRef>
              <c:f>ISLASANTAY!$AB$4:$AB$121</c:f>
              <c:numCache>
                <c:formatCode>General</c:formatCode>
                <c:ptCount val="117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-240459365</c:v>
                </c:pt>
                <c:pt idx="90">
                  <c:v>#N/A</c:v>
                </c:pt>
                <c:pt idx="91">
                  <c:v>#N/A</c:v>
                </c:pt>
                <c:pt idx="92">
                  <c:v>118751272</c:v>
                </c:pt>
                <c:pt idx="93">
                  <c:v>19467849</c:v>
                </c:pt>
                <c:pt idx="94">
                  <c:v>16900185</c:v>
                </c:pt>
                <c:pt idx="95">
                  <c:v>-5005812</c:v>
                </c:pt>
                <c:pt idx="96">
                  <c:v>6132784</c:v>
                </c:pt>
                <c:pt idx="97">
                  <c:v>15977218</c:v>
                </c:pt>
                <c:pt idx="98">
                  <c:v>3094915</c:v>
                </c:pt>
                <c:pt idx="99">
                  <c:v>10637193</c:v>
                </c:pt>
                <c:pt idx="100">
                  <c:v>14075963</c:v>
                </c:pt>
                <c:pt idx="101">
                  <c:v>8216057</c:v>
                </c:pt>
                <c:pt idx="102">
                  <c:v>3608923</c:v>
                </c:pt>
                <c:pt idx="103">
                  <c:v>9169280</c:v>
                </c:pt>
                <c:pt idx="104">
                  <c:v>16988889</c:v>
                </c:pt>
                <c:pt idx="105">
                  <c:v>21544004</c:v>
                </c:pt>
                <c:pt idx="106">
                  <c:v>7904152</c:v>
                </c:pt>
                <c:pt idx="107">
                  <c:v>30148797</c:v>
                </c:pt>
                <c:pt idx="108">
                  <c:v>30974366</c:v>
                </c:pt>
                <c:pt idx="109">
                  <c:v>12042425</c:v>
                </c:pt>
                <c:pt idx="110">
                  <c:v>16668647</c:v>
                </c:pt>
                <c:pt idx="111">
                  <c:v>14980752</c:v>
                </c:pt>
                <c:pt idx="112">
                  <c:v>24644042</c:v>
                </c:pt>
                <c:pt idx="113">
                  <c:v>42852660</c:v>
                </c:pt>
                <c:pt idx="114">
                  <c:v>7022892</c:v>
                </c:pt>
                <c:pt idx="115">
                  <c:v>18307009</c:v>
                </c:pt>
                <c:pt idx="116">
                  <c:v>8828619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ISLASANTAY!$Z$4:$Z$121</c:f>
              <c:strCache>
                <c:ptCount val="117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</c:strCache>
            </c:strRef>
          </c:cat>
          <c:val>
            <c:numRef>
              <c:f>ISLASANTAY!$AC$4:$AC$121</c:f>
              <c:numCache>
                <c:formatCode>General</c:formatCode>
                <c:ptCount val="117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  <c:pt idx="89">
                  <c:v>-6623726</c:v>
                </c:pt>
                <c:pt idx="90">
                  <c:v>99664703</c:v>
                </c:pt>
                <c:pt idx="91">
                  <c:v>155829623</c:v>
                </c:pt>
                <c:pt idx="92">
                  <c:v>378861553</c:v>
                </c:pt>
                <c:pt idx="93">
                  <c:v>509934671</c:v>
                </c:pt>
                <c:pt idx="94">
                  <c:v>20977672</c:v>
                </c:pt>
                <c:pt idx="95">
                  <c:v>154765818</c:v>
                </c:pt>
                <c:pt idx="96">
                  <c:v>15281381</c:v>
                </c:pt>
                <c:pt idx="97">
                  <c:v>147633233</c:v>
                </c:pt>
                <c:pt idx="98">
                  <c:v>118092089</c:v>
                </c:pt>
                <c:pt idx="99">
                  <c:v>161858552</c:v>
                </c:pt>
                <c:pt idx="100">
                  <c:v>49640965</c:v>
                </c:pt>
                <c:pt idx="101">
                  <c:v>38389173</c:v>
                </c:pt>
                <c:pt idx="102">
                  <c:v>44565760</c:v>
                </c:pt>
                <c:pt idx="103">
                  <c:v>54142356</c:v>
                </c:pt>
                <c:pt idx="104">
                  <c:v>53715403</c:v>
                </c:pt>
                <c:pt idx="105">
                  <c:v>67528751</c:v>
                </c:pt>
                <c:pt idx="106">
                  <c:v>72337988</c:v>
                </c:pt>
                <c:pt idx="107">
                  <c:v>81785819</c:v>
                </c:pt>
                <c:pt idx="108">
                  <c:v>90089548</c:v>
                </c:pt>
                <c:pt idx="109">
                  <c:v>82330680</c:v>
                </c:pt>
                <c:pt idx="110">
                  <c:v>97392762</c:v>
                </c:pt>
                <c:pt idx="111">
                  <c:v>89461111</c:v>
                </c:pt>
                <c:pt idx="112">
                  <c:v>106285544</c:v>
                </c:pt>
                <c:pt idx="113">
                  <c:v>102950158</c:v>
                </c:pt>
                <c:pt idx="114">
                  <c:v>97932545</c:v>
                </c:pt>
                <c:pt idx="115">
                  <c:v>91108370</c:v>
                </c:pt>
                <c:pt idx="116">
                  <c:v>91207268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Deneysville!$Z$4:$Z$121</c:f>
              <c:strCache>
                <c:ptCount val="117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</c:strCache>
            </c:strRef>
          </c:cat>
          <c:val>
            <c:numRef>
              <c:f>Deneysville!$AA$4:$AA$121</c:f>
              <c:numCache>
                <c:formatCode>General</c:formatCode>
                <c:ptCount val="117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  <c:pt idx="89">
                  <c:v>-179678148</c:v>
                </c:pt>
                <c:pt idx="90">
                  <c:v>-151408783</c:v>
                </c:pt>
                <c:pt idx="91">
                  <c:v>-151482310</c:v>
                </c:pt>
                <c:pt idx="92">
                  <c:v>-99573021</c:v>
                </c:pt>
                <c:pt idx="93">
                  <c:v>-93299216</c:v>
                </c:pt>
                <c:pt idx="94">
                  <c:v>-171844963</c:v>
                </c:pt>
                <c:pt idx="95">
                  <c:v>-147655004</c:v>
                </c:pt>
                <c:pt idx="96">
                  <c:v>-81611031</c:v>
                </c:pt>
                <c:pt idx="97">
                  <c:v>-107262967</c:v>
                </c:pt>
                <c:pt idx="98">
                  <c:v>-102351830</c:v>
                </c:pt>
                <c:pt idx="99">
                  <c:v>-173723285</c:v>
                </c:pt>
                <c:pt idx="100">
                  <c:v>-143456958</c:v>
                </c:pt>
                <c:pt idx="101">
                  <c:v>-87133316</c:v>
                </c:pt>
                <c:pt idx="102">
                  <c:v>-83830258</c:v>
                </c:pt>
                <c:pt idx="103">
                  <c:v>-82402657</c:v>
                </c:pt>
                <c:pt idx="104">
                  <c:v>-161872764</c:v>
                </c:pt>
                <c:pt idx="105">
                  <c:v>-87430296</c:v>
                </c:pt>
                <c:pt idx="106">
                  <c:v>-102913321</c:v>
                </c:pt>
                <c:pt idx="107">
                  <c:v>-185752375</c:v>
                </c:pt>
                <c:pt idx="108">
                  <c:v>-162672030</c:v>
                </c:pt>
                <c:pt idx="109">
                  <c:v>-135390050</c:v>
                </c:pt>
                <c:pt idx="110">
                  <c:v>-89117634</c:v>
                </c:pt>
                <c:pt idx="111">
                  <c:v>-127433681</c:v>
                </c:pt>
                <c:pt idx="112">
                  <c:v>-117495859</c:v>
                </c:pt>
                <c:pt idx="113">
                  <c:v>-196393016</c:v>
                </c:pt>
                <c:pt idx="114">
                  <c:v>-106408317</c:v>
                </c:pt>
                <c:pt idx="115">
                  <c:v>-158997509</c:v>
                </c:pt>
                <c:pt idx="116">
                  <c:v>-82727329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Deneysville!$Z$4:$Z$121</c:f>
              <c:strCache>
                <c:ptCount val="117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</c:strCache>
            </c:strRef>
          </c:cat>
          <c:val>
            <c:numRef>
              <c:f>Deneysville!$AB$4:$AB$121</c:f>
              <c:numCache>
                <c:formatCode>General</c:formatCode>
                <c:ptCount val="117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26195416</c:v>
                </c:pt>
                <c:pt idx="90">
                  <c:v>#N/A</c:v>
                </c:pt>
                <c:pt idx="91">
                  <c:v>#N/A</c:v>
                </c:pt>
                <c:pt idx="92">
                  <c:v>87937198</c:v>
                </c:pt>
                <c:pt idx="93">
                  <c:v>14295833</c:v>
                </c:pt>
                <c:pt idx="94">
                  <c:v>25325279</c:v>
                </c:pt>
                <c:pt idx="95">
                  <c:v>13627140</c:v>
                </c:pt>
                <c:pt idx="96">
                  <c:v>5640074</c:v>
                </c:pt>
                <c:pt idx="97">
                  <c:v>5324204</c:v>
                </c:pt>
                <c:pt idx="98">
                  <c:v>15224081</c:v>
                </c:pt>
                <c:pt idx="99">
                  <c:v>23932837</c:v>
                </c:pt>
                <c:pt idx="100">
                  <c:v>15815892</c:v>
                </c:pt>
                <c:pt idx="101">
                  <c:v>6288878</c:v>
                </c:pt>
                <c:pt idx="102">
                  <c:v>6487692</c:v>
                </c:pt>
                <c:pt idx="103">
                  <c:v>11652776</c:v>
                </c:pt>
                <c:pt idx="104">
                  <c:v>20083782</c:v>
                </c:pt>
                <c:pt idx="105">
                  <c:v>169673</c:v>
                </c:pt>
                <c:pt idx="106">
                  <c:v>16427565</c:v>
                </c:pt>
                <c:pt idx="107">
                  <c:v>18793393</c:v>
                </c:pt>
                <c:pt idx="108">
                  <c:v>526807</c:v>
                </c:pt>
                <c:pt idx="109">
                  <c:v>-2415768</c:v>
                </c:pt>
                <c:pt idx="110">
                  <c:v>7761668</c:v>
                </c:pt>
                <c:pt idx="111">
                  <c:v>18859267</c:v>
                </c:pt>
                <c:pt idx="112">
                  <c:v>14142195</c:v>
                </c:pt>
                <c:pt idx="113">
                  <c:v>17345195</c:v>
                </c:pt>
                <c:pt idx="114">
                  <c:v>8778078</c:v>
                </c:pt>
                <c:pt idx="115">
                  <c:v>13115353</c:v>
                </c:pt>
                <c:pt idx="116">
                  <c:v>11888721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Deneysville!$Z$4:$Z$121</c:f>
              <c:strCache>
                <c:ptCount val="117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</c:strCache>
            </c:strRef>
          </c:cat>
          <c:val>
            <c:numRef>
              <c:f>Deneysville!$AC$4:$AC$121</c:f>
              <c:numCache>
                <c:formatCode>General</c:formatCode>
                <c:ptCount val="117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  <c:pt idx="89">
                  <c:v>-40002608</c:v>
                </c:pt>
                <c:pt idx="90">
                  <c:v>37449840</c:v>
                </c:pt>
                <c:pt idx="91">
                  <c:v>74827204</c:v>
                </c:pt>
                <c:pt idx="92">
                  <c:v>232167773</c:v>
                </c:pt>
                <c:pt idx="93">
                  <c:v>320741829</c:v>
                </c:pt>
                <c:pt idx="94">
                  <c:v>49118384</c:v>
                </c:pt>
                <c:pt idx="95">
                  <c:v>142380678</c:v>
                </c:pt>
                <c:pt idx="96">
                  <c:v>41642861</c:v>
                </c:pt>
                <c:pt idx="97">
                  <c:v>124941999</c:v>
                </c:pt>
                <c:pt idx="98">
                  <c:v>115731244</c:v>
                </c:pt>
                <c:pt idx="99">
                  <c:v>148549745</c:v>
                </c:pt>
                <c:pt idx="100">
                  <c:v>67608683</c:v>
                </c:pt>
                <c:pt idx="101">
                  <c:v>59601728</c:v>
                </c:pt>
                <c:pt idx="102">
                  <c:v>55059974</c:v>
                </c:pt>
                <c:pt idx="103">
                  <c:v>60682523</c:v>
                </c:pt>
                <c:pt idx="104">
                  <c:v>64134952</c:v>
                </c:pt>
                <c:pt idx="105">
                  <c:v>63958998</c:v>
                </c:pt>
                <c:pt idx="106">
                  <c:v>65162482</c:v>
                </c:pt>
                <c:pt idx="107">
                  <c:v>59077881</c:v>
                </c:pt>
                <c:pt idx="108">
                  <c:v>50031055</c:v>
                </c:pt>
                <c:pt idx="109">
                  <c:v>37612977</c:v>
                </c:pt>
                <c:pt idx="110">
                  <c:v>44392748</c:v>
                </c:pt>
                <c:pt idx="111">
                  <c:v>45893958</c:v>
                </c:pt>
                <c:pt idx="112">
                  <c:v>51605147</c:v>
                </c:pt>
                <c:pt idx="113">
                  <c:v>54638474</c:v>
                </c:pt>
                <c:pt idx="114">
                  <c:v>44145629</c:v>
                </c:pt>
                <c:pt idx="115">
                  <c:v>48960434</c:v>
                </c:pt>
                <c:pt idx="116">
                  <c:v>62688176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宾夕法尼亚州!$AA$4:$AA$102</c:f>
              <c:strCache>
                <c:ptCount val="98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</c:strCache>
            </c:strRef>
          </c:cat>
          <c:val>
            <c:numRef>
              <c:f>宾夕法尼亚州!$AB$4:$AB$102</c:f>
              <c:numCache>
                <c:formatCode>General</c:formatCode>
                <c:ptCount val="98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  <c:pt idx="71">
                  <c:v>-133493870</c:v>
                </c:pt>
                <c:pt idx="72">
                  <c:v>-112490832</c:v>
                </c:pt>
                <c:pt idx="73">
                  <c:v>-112545459</c:v>
                </c:pt>
                <c:pt idx="74">
                  <c:v>-73978878</c:v>
                </c:pt>
                <c:pt idx="75">
                  <c:v>-69317685</c:v>
                </c:pt>
                <c:pt idx="76">
                  <c:v>-127674118</c:v>
                </c:pt>
                <c:pt idx="77">
                  <c:v>-109701921</c:v>
                </c:pt>
                <c:pt idx="78">
                  <c:v>-60633818</c:v>
                </c:pt>
                <c:pt idx="79">
                  <c:v>-76043425</c:v>
                </c:pt>
                <c:pt idx="80">
                  <c:v>-362729559</c:v>
                </c:pt>
                <c:pt idx="81">
                  <c:v>-106665405</c:v>
                </c:pt>
                <c:pt idx="82">
                  <c:v>-64736662</c:v>
                </c:pt>
                <c:pt idx="83">
                  <c:v>-62282617</c:v>
                </c:pt>
                <c:pt idx="84">
                  <c:v>-61221967</c:v>
                </c:pt>
                <c:pt idx="85">
                  <c:v>-120265163</c:v>
                </c:pt>
                <c:pt idx="86">
                  <c:v>-64957306</c:v>
                </c:pt>
                <c:pt idx="87">
                  <c:v>-76460591</c:v>
                </c:pt>
                <c:pt idx="88">
                  <c:v>-138006784</c:v>
                </c:pt>
                <c:pt idx="89">
                  <c:v>-120858986</c:v>
                </c:pt>
                <c:pt idx="90">
                  <c:v>-100589536</c:v>
                </c:pt>
                <c:pt idx="91">
                  <c:v>-66210933</c:v>
                </c:pt>
                <c:pt idx="92">
                  <c:v>-94678264</c:v>
                </c:pt>
                <c:pt idx="93">
                  <c:v>-87294850</c:v>
                </c:pt>
                <c:pt idx="94">
                  <c:v>-145912366</c:v>
                </c:pt>
                <c:pt idx="95">
                  <c:v>-79057237</c:v>
                </c:pt>
                <c:pt idx="96">
                  <c:v>-118128960</c:v>
                </c:pt>
                <c:pt idx="97">
                  <c:v>-61463185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宾夕法尼亚州!$AA$4:$AA$102</c:f>
              <c:strCache>
                <c:ptCount val="98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</c:strCache>
            </c:strRef>
          </c:cat>
          <c:val>
            <c:numRef>
              <c:f>宾夕法尼亚州!$AC$4:$AC$102</c:f>
              <c:numCache>
                <c:formatCode>General</c:formatCode>
                <c:ptCount val="98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20251561</c:v>
                </c:pt>
                <c:pt idx="72">
                  <c:v>#N/A</c:v>
                </c:pt>
                <c:pt idx="73">
                  <c:v>#N/A</c:v>
                </c:pt>
                <c:pt idx="74">
                  <c:v>65428670</c:v>
                </c:pt>
                <c:pt idx="75">
                  <c:v>3788658</c:v>
                </c:pt>
                <c:pt idx="76">
                  <c:v>9468473</c:v>
                </c:pt>
                <c:pt idx="77">
                  <c:v>9390116</c:v>
                </c:pt>
                <c:pt idx="78">
                  <c:v>7926281</c:v>
                </c:pt>
                <c:pt idx="79">
                  <c:v>7204693</c:v>
                </c:pt>
                <c:pt idx="80">
                  <c:v>39178127</c:v>
                </c:pt>
                <c:pt idx="81">
                  <c:v>795625</c:v>
                </c:pt>
                <c:pt idx="82">
                  <c:v>7513773</c:v>
                </c:pt>
                <c:pt idx="83">
                  <c:v>2776415</c:v>
                </c:pt>
                <c:pt idx="84">
                  <c:v>9830082</c:v>
                </c:pt>
                <c:pt idx="85">
                  <c:v>15548401</c:v>
                </c:pt>
                <c:pt idx="86">
                  <c:v>807830</c:v>
                </c:pt>
                <c:pt idx="87">
                  <c:v>7133129</c:v>
                </c:pt>
                <c:pt idx="88">
                  <c:v>18393564</c:v>
                </c:pt>
                <c:pt idx="89">
                  <c:v>11173690</c:v>
                </c:pt>
                <c:pt idx="90">
                  <c:v>-1011909</c:v>
                </c:pt>
                <c:pt idx="91">
                  <c:v>6305589</c:v>
                </c:pt>
                <c:pt idx="92">
                  <c:v>4404869</c:v>
                </c:pt>
                <c:pt idx="93">
                  <c:v>-2185647</c:v>
                </c:pt>
                <c:pt idx="94">
                  <c:v>398701</c:v>
                </c:pt>
                <c:pt idx="95">
                  <c:v>3366301</c:v>
                </c:pt>
                <c:pt idx="96">
                  <c:v>3033216</c:v>
                </c:pt>
                <c:pt idx="97">
                  <c:v>3063481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宾夕法尼亚州!$AA$4:$AA$102</c:f>
              <c:strCache>
                <c:ptCount val="98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</c:strCache>
            </c:strRef>
          </c:cat>
          <c:val>
            <c:numRef>
              <c:f>宾夕法尼亚州!$AD$4:$AD$102</c:f>
              <c:numCache>
                <c:formatCode>General</c:formatCode>
                <c:ptCount val="98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  <c:pt idx="71">
                  <c:v>-6512185</c:v>
                </c:pt>
                <c:pt idx="72">
                  <c:v>64564506</c:v>
                </c:pt>
                <c:pt idx="73">
                  <c:v>92334433</c:v>
                </c:pt>
                <c:pt idx="74">
                  <c:v>209327106</c:v>
                </c:pt>
                <c:pt idx="75">
                  <c:v>268301592</c:v>
                </c:pt>
                <c:pt idx="76">
                  <c:v>45417478</c:v>
                </c:pt>
                <c:pt idx="77">
                  <c:v>116488047</c:v>
                </c:pt>
                <c:pt idx="78">
                  <c:v>44590309</c:v>
                </c:pt>
                <c:pt idx="79">
                  <c:v>80308010</c:v>
                </c:pt>
                <c:pt idx="80">
                  <c:v>279751660</c:v>
                </c:pt>
                <c:pt idx="81">
                  <c:v>33587567</c:v>
                </c:pt>
                <c:pt idx="82">
                  <c:v>37312682</c:v>
                </c:pt>
                <c:pt idx="83">
                  <c:v>34409282</c:v>
                </c:pt>
                <c:pt idx="84">
                  <c:v>38219557</c:v>
                </c:pt>
                <c:pt idx="85">
                  <c:v>35198814</c:v>
                </c:pt>
                <c:pt idx="86">
                  <c:v>34646737</c:v>
                </c:pt>
                <c:pt idx="87">
                  <c:v>34575173</c:v>
                </c:pt>
                <c:pt idx="88">
                  <c:v>45997413</c:v>
                </c:pt>
                <c:pt idx="89">
                  <c:v>43578920</c:v>
                </c:pt>
                <c:pt idx="90">
                  <c:v>33469157</c:v>
                </c:pt>
                <c:pt idx="91">
                  <c:v>40043475</c:v>
                </c:pt>
                <c:pt idx="92">
                  <c:v>32791220</c:v>
                </c:pt>
                <c:pt idx="93">
                  <c:v>24887254</c:v>
                </c:pt>
                <c:pt idx="94">
                  <c:v>26663772</c:v>
                </c:pt>
                <c:pt idx="95">
                  <c:v>21566970</c:v>
                </c:pt>
                <c:pt idx="96">
                  <c:v>11303424</c:v>
                </c:pt>
                <c:pt idx="97">
                  <c:v>14453650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甘尼森岛!$AA$4:$AA$101</c:f>
              <c:strCache>
                <c:ptCount val="97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</c:strCache>
            </c:strRef>
          </c:cat>
          <c:val>
            <c:numRef>
              <c:f>甘尼森岛!$AB$4:$AB$101</c:f>
              <c:numCache>
                <c:formatCode>General</c:formatCode>
                <c:ptCount val="97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  <c:pt idx="69">
                  <c:v>-241667999</c:v>
                </c:pt>
                <c:pt idx="70">
                  <c:v>-203645361</c:v>
                </c:pt>
                <c:pt idx="71">
                  <c:v>-203745542</c:v>
                </c:pt>
                <c:pt idx="72">
                  <c:v>-133926918</c:v>
                </c:pt>
                <c:pt idx="73">
                  <c:v>-125488575</c:v>
                </c:pt>
                <c:pt idx="74">
                  <c:v>-231134840</c:v>
                </c:pt>
                <c:pt idx="75">
                  <c:v>-198599052</c:v>
                </c:pt>
                <c:pt idx="76">
                  <c:v>-109769109</c:v>
                </c:pt>
                <c:pt idx="77">
                  <c:v>-144269990</c:v>
                </c:pt>
                <c:pt idx="78">
                  <c:v>-137664450</c:v>
                </c:pt>
                <c:pt idx="79">
                  <c:v>-233659921</c:v>
                </c:pt>
                <c:pt idx="80">
                  <c:v>-193100642</c:v>
                </c:pt>
                <c:pt idx="81">
                  <c:v>-117195364</c:v>
                </c:pt>
                <c:pt idx="82">
                  <c:v>-112751427</c:v>
                </c:pt>
                <c:pt idx="83">
                  <c:v>-110832571</c:v>
                </c:pt>
                <c:pt idx="84">
                  <c:v>-217720827</c:v>
                </c:pt>
                <c:pt idx="85">
                  <c:v>-117594806</c:v>
                </c:pt>
                <c:pt idx="86">
                  <c:v>-138419662</c:v>
                </c:pt>
                <c:pt idx="87">
                  <c:v>-249839193</c:v>
                </c:pt>
                <c:pt idx="88">
                  <c:v>-218795849</c:v>
                </c:pt>
                <c:pt idx="89">
                  <c:v>-182102539</c:v>
                </c:pt>
                <c:pt idx="90">
                  <c:v>-119864296</c:v>
                </c:pt>
                <c:pt idx="91">
                  <c:v>-171401127</c:v>
                </c:pt>
                <c:pt idx="92">
                  <c:v>-158033353</c:v>
                </c:pt>
                <c:pt idx="93">
                  <c:v>-264150983</c:v>
                </c:pt>
                <c:pt idx="94">
                  <c:v>-143120474</c:v>
                </c:pt>
                <c:pt idx="95">
                  <c:v>-213854858</c:v>
                </c:pt>
                <c:pt idx="96">
                  <c:v>-111270543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甘尼森岛!$AA$4:$AA$101</c:f>
              <c:strCache>
                <c:ptCount val="97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</c:strCache>
            </c:strRef>
          </c:cat>
          <c:val>
            <c:numRef>
              <c:f>甘尼森岛!$AC$4:$AC$101</c:f>
              <c:numCache>
                <c:formatCode>General</c:formatCode>
                <c:ptCount val="97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52501986</c:v>
                </c:pt>
                <c:pt idx="70">
                  <c:v>#N/A</c:v>
                </c:pt>
                <c:pt idx="71">
                  <c:v>#N/A</c:v>
                </c:pt>
                <c:pt idx="72">
                  <c:v>102979377</c:v>
                </c:pt>
                <c:pt idx="73">
                  <c:v>7523819</c:v>
                </c:pt>
                <c:pt idx="74">
                  <c:v>20612263</c:v>
                </c:pt>
                <c:pt idx="75">
                  <c:v>29736381</c:v>
                </c:pt>
                <c:pt idx="76">
                  <c:v>3431384</c:v>
                </c:pt>
                <c:pt idx="77">
                  <c:v>9917685</c:v>
                </c:pt>
                <c:pt idx="78">
                  <c:v>24487011</c:v>
                </c:pt>
                <c:pt idx="79">
                  <c:v>32785162</c:v>
                </c:pt>
                <c:pt idx="80">
                  <c:v>14396652</c:v>
                </c:pt>
                <c:pt idx="81">
                  <c:v>2356840</c:v>
                </c:pt>
                <c:pt idx="82">
                  <c:v>6816689</c:v>
                </c:pt>
                <c:pt idx="83">
                  <c:v>5745594</c:v>
                </c:pt>
                <c:pt idx="84">
                  <c:v>17011244</c:v>
                </c:pt>
                <c:pt idx="85">
                  <c:v>3080768</c:v>
                </c:pt>
                <c:pt idx="86">
                  <c:v>-303613</c:v>
                </c:pt>
                <c:pt idx="87">
                  <c:v>8293723</c:v>
                </c:pt>
                <c:pt idx="88">
                  <c:v>12870043</c:v>
                </c:pt>
                <c:pt idx="89">
                  <c:v>3167561</c:v>
                </c:pt>
                <c:pt idx="90">
                  <c:v>4266844</c:v>
                </c:pt>
                <c:pt idx="91">
                  <c:v>342738</c:v>
                </c:pt>
                <c:pt idx="92">
                  <c:v>25960988</c:v>
                </c:pt>
                <c:pt idx="93">
                  <c:v>23357346</c:v>
                </c:pt>
                <c:pt idx="94">
                  <c:v>18205505</c:v>
                </c:pt>
                <c:pt idx="95">
                  <c:v>33314326</c:v>
                </c:pt>
                <c:pt idx="96">
                  <c:v>222270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甘尼森岛!$AA$4:$AA$101</c:f>
              <c:strCache>
                <c:ptCount val="97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</c:strCache>
            </c:strRef>
          </c:cat>
          <c:val>
            <c:numRef>
              <c:f>甘尼森岛!$AD$4:$AD$101</c:f>
              <c:numCache>
                <c:formatCode>General</c:formatCode>
                <c:ptCount val="97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  <c:pt idx="69">
                  <c:v>-53408712</c:v>
                </c:pt>
                <c:pt idx="70">
                  <c:v>87256735</c:v>
                </c:pt>
                <c:pt idx="71">
                  <c:v>137529740</c:v>
                </c:pt>
                <c:pt idx="72">
                  <c:v>333857492</c:v>
                </c:pt>
                <c:pt idx="73">
                  <c:v>441286420</c:v>
                </c:pt>
                <c:pt idx="74">
                  <c:v>92816683</c:v>
                </c:pt>
                <c:pt idx="75">
                  <c:v>231409604</c:v>
                </c:pt>
                <c:pt idx="76">
                  <c:v>74493887</c:v>
                </c:pt>
                <c:pt idx="77">
                  <c:v>188225655</c:v>
                </c:pt>
                <c:pt idx="78">
                  <c:v>141616725</c:v>
                </c:pt>
                <c:pt idx="79">
                  <c:v>182342776</c:v>
                </c:pt>
                <c:pt idx="80">
                  <c:v>85461900</c:v>
                </c:pt>
                <c:pt idx="81">
                  <c:v>80294921</c:v>
                </c:pt>
                <c:pt idx="82">
                  <c:v>74023166</c:v>
                </c:pt>
                <c:pt idx="83">
                  <c:v>63720471</c:v>
                </c:pt>
                <c:pt idx="84">
                  <c:v>68741324</c:v>
                </c:pt>
                <c:pt idx="85">
                  <c:v>68149204</c:v>
                </c:pt>
                <c:pt idx="86">
                  <c:v>43358580</c:v>
                </c:pt>
                <c:pt idx="87">
                  <c:v>44027244</c:v>
                </c:pt>
                <c:pt idx="88">
                  <c:v>39571496</c:v>
                </c:pt>
                <c:pt idx="89">
                  <c:v>32449073</c:v>
                </c:pt>
                <c:pt idx="90">
                  <c:v>35820140</c:v>
                </c:pt>
                <c:pt idx="91">
                  <c:v>29590679</c:v>
                </c:pt>
                <c:pt idx="92">
                  <c:v>44286017</c:v>
                </c:pt>
                <c:pt idx="93">
                  <c:v>38601607</c:v>
                </c:pt>
                <c:pt idx="94">
                  <c:v>57952125</c:v>
                </c:pt>
                <c:pt idx="95">
                  <c:v>63622210</c:v>
                </c:pt>
                <c:pt idx="96">
                  <c:v>59571773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斯壮结!$AA$4:$AA$101</c:f>
              <c:strCache>
                <c:ptCount val="97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</c:strCache>
            </c:strRef>
          </c:cat>
          <c:val>
            <c:numRef>
              <c:f>斯壮结!$AB$4:$AB$101</c:f>
              <c:numCache>
                <c:formatCode>General</c:formatCode>
                <c:ptCount val="97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  <c:pt idx="69">
                  <c:v>-230161844</c:v>
                </c:pt>
                <c:pt idx="70">
                  <c:v>-193949711</c:v>
                </c:pt>
                <c:pt idx="71">
                  <c:v>-194045121</c:v>
                </c:pt>
                <c:pt idx="72">
                  <c:v>-127549791</c:v>
                </c:pt>
                <c:pt idx="73">
                  <c:v>-119513251</c:v>
                </c:pt>
                <c:pt idx="74">
                  <c:v>-220129014</c:v>
                </c:pt>
                <c:pt idx="75">
                  <c:v>-189142466</c:v>
                </c:pt>
                <c:pt idx="76">
                  <c:v>-104542290</c:v>
                </c:pt>
                <c:pt idx="77">
                  <c:v>-137400361</c:v>
                </c:pt>
                <c:pt idx="78">
                  <c:v>-131109354</c:v>
                </c:pt>
                <c:pt idx="79">
                  <c:v>-222533860</c:v>
                </c:pt>
                <c:pt idx="80">
                  <c:v>-183904648</c:v>
                </c:pt>
                <c:pt idx="81">
                  <c:v>-111613712</c:v>
                </c:pt>
                <c:pt idx="82">
                  <c:v>-107382601</c:v>
                </c:pt>
                <c:pt idx="83">
                  <c:v>-105555115</c:v>
                </c:pt>
                <c:pt idx="84">
                  <c:v>-207353729</c:v>
                </c:pt>
                <c:pt idx="85">
                  <c:v>-111995356</c:v>
                </c:pt>
                <c:pt idx="86">
                  <c:v>-131828606</c:v>
                </c:pt>
                <c:pt idx="87">
                  <c:v>-237941508</c:v>
                </c:pt>
                <c:pt idx="88">
                  <c:v>-208376339</c:v>
                </c:pt>
                <c:pt idx="89">
                  <c:v>-173431459</c:v>
                </c:pt>
                <c:pt idx="90">
                  <c:v>-114156781</c:v>
                </c:pt>
                <c:pt idx="91">
                  <c:v>-163239610</c:v>
                </c:pt>
                <c:pt idx="92">
                  <c:v>-150508362</c:v>
                </c:pt>
                <c:pt idx="93">
                  <c:v>-251571822</c:v>
                </c:pt>
                <c:pt idx="94">
                  <c:v>-136305582</c:v>
                </c:pt>
                <c:pt idx="95">
                  <c:v>-203673068</c:v>
                </c:pt>
                <c:pt idx="96">
                  <c:v>-105972232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斯壮结!$AA$4:$AA$101</c:f>
              <c:strCache>
                <c:ptCount val="97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</c:strCache>
            </c:strRef>
          </c:cat>
          <c:val>
            <c:numRef>
              <c:f>斯壮结!$AC$4:$AC$101</c:f>
              <c:numCache>
                <c:formatCode>General</c:formatCode>
                <c:ptCount val="97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37286956</c:v>
                </c:pt>
                <c:pt idx="70">
                  <c:v>#N/A</c:v>
                </c:pt>
                <c:pt idx="71">
                  <c:v>#N/A</c:v>
                </c:pt>
                <c:pt idx="72">
                  <c:v>133501135</c:v>
                </c:pt>
                <c:pt idx="73">
                  <c:v>6145121</c:v>
                </c:pt>
                <c:pt idx="74">
                  <c:v>8142552</c:v>
                </c:pt>
                <c:pt idx="75">
                  <c:v>16424191</c:v>
                </c:pt>
                <c:pt idx="76">
                  <c:v>-571103</c:v>
                </c:pt>
                <c:pt idx="77">
                  <c:v>164805</c:v>
                </c:pt>
                <c:pt idx="78">
                  <c:v>18518495</c:v>
                </c:pt>
                <c:pt idx="79">
                  <c:v>19256881</c:v>
                </c:pt>
                <c:pt idx="80">
                  <c:v>10506597</c:v>
                </c:pt>
                <c:pt idx="81">
                  <c:v>2957321</c:v>
                </c:pt>
                <c:pt idx="82">
                  <c:v>11300608</c:v>
                </c:pt>
                <c:pt idx="83">
                  <c:v>19659730</c:v>
                </c:pt>
                <c:pt idx="84">
                  <c:v>20323752</c:v>
                </c:pt>
                <c:pt idx="85">
                  <c:v>2422156</c:v>
                </c:pt>
                <c:pt idx="86">
                  <c:v>11113501</c:v>
                </c:pt>
                <c:pt idx="87">
                  <c:v>8488438</c:v>
                </c:pt>
                <c:pt idx="88">
                  <c:v>981042</c:v>
                </c:pt>
                <c:pt idx="89">
                  <c:v>9938963</c:v>
                </c:pt>
                <c:pt idx="90">
                  <c:v>6186095</c:v>
                </c:pt>
                <c:pt idx="91">
                  <c:v>26175570</c:v>
                </c:pt>
                <c:pt idx="92">
                  <c:v>28637015</c:v>
                </c:pt>
                <c:pt idx="93">
                  <c:v>43179775</c:v>
                </c:pt>
                <c:pt idx="94">
                  <c:v>21395518</c:v>
                </c:pt>
                <c:pt idx="95">
                  <c:v>21369441</c:v>
                </c:pt>
                <c:pt idx="96">
                  <c:v>11616232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斯壮结!$AA$4:$AA$101</c:f>
              <c:strCache>
                <c:ptCount val="97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</c:strCache>
            </c:strRef>
          </c:cat>
          <c:val>
            <c:numRef>
              <c:f>斯壮结!$AD$4:$AD$101</c:f>
              <c:numCache>
                <c:formatCode>General</c:formatCode>
                <c:ptCount val="97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  <c:pt idx="69">
                  <c:v>-70968446</c:v>
                </c:pt>
                <c:pt idx="70">
                  <c:v>46340306</c:v>
                </c:pt>
                <c:pt idx="71">
                  <c:v>94219489</c:v>
                </c:pt>
                <c:pt idx="72">
                  <c:v>316624078</c:v>
                </c:pt>
                <c:pt idx="73">
                  <c:v>417917179</c:v>
                </c:pt>
                <c:pt idx="74">
                  <c:v>76465528</c:v>
                </c:pt>
                <c:pt idx="75">
                  <c:v>207030682</c:v>
                </c:pt>
                <c:pt idx="76">
                  <c:v>66469409</c:v>
                </c:pt>
                <c:pt idx="77">
                  <c:v>169279485</c:v>
                </c:pt>
                <c:pt idx="78">
                  <c:v>143232984</c:v>
                </c:pt>
                <c:pt idx="79">
                  <c:v>174855167</c:v>
                </c:pt>
                <c:pt idx="80">
                  <c:v>51122243</c:v>
                </c:pt>
                <c:pt idx="81">
                  <c:v>47934443</c:v>
                </c:pt>
                <c:pt idx="82">
                  <c:v>57237620</c:v>
                </c:pt>
                <c:pt idx="83">
                  <c:v>63107556</c:v>
                </c:pt>
                <c:pt idx="84">
                  <c:v>63277974</c:v>
                </c:pt>
                <c:pt idx="85">
                  <c:v>66028929</c:v>
                </c:pt>
                <c:pt idx="86">
                  <c:v>58623935</c:v>
                </c:pt>
                <c:pt idx="87">
                  <c:v>49248596</c:v>
                </c:pt>
                <c:pt idx="88">
                  <c:v>45636433</c:v>
                </c:pt>
                <c:pt idx="89">
                  <c:v>49040478</c:v>
                </c:pt>
                <c:pt idx="90">
                  <c:v>47359404</c:v>
                </c:pt>
                <c:pt idx="91">
                  <c:v>46483223</c:v>
                </c:pt>
                <c:pt idx="92">
                  <c:v>74456216</c:v>
                </c:pt>
                <c:pt idx="93">
                  <c:v>86576820</c:v>
                </c:pt>
                <c:pt idx="94">
                  <c:v>93874286</c:v>
                </c:pt>
                <c:pt idx="95">
                  <c:v>99457823</c:v>
                </c:pt>
                <c:pt idx="96">
                  <c:v>107467950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Kugluktuk!$AA$4:$AA$98</c:f>
              <c:strCache>
                <c:ptCount val="94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</c:strCache>
            </c:strRef>
          </c:cat>
          <c:val>
            <c:numRef>
              <c:f>Kugluktuk!$AB$4:$AB$98</c:f>
              <c:numCache>
                <c:formatCode>General</c:formatCode>
                <c:ptCount val="94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  <c:pt idx="66">
                  <c:v>-463246873</c:v>
                </c:pt>
                <c:pt idx="67">
                  <c:v>-400763135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-240097127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-276579737</c:v>
                </c:pt>
                <c:pt idx="92">
                  <c:v>-411456006</c:v>
                </c:pt>
                <c:pt idx="93">
                  <c:v>-218039929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Kugluktuk!$AA$4:$AA$98</c:f>
              <c:strCache>
                <c:ptCount val="94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</c:strCache>
            </c:strRef>
          </c:cat>
          <c:val>
            <c:numRef>
              <c:f>Kugluktuk!$AC$4:$AC$98</c:f>
              <c:numCache>
                <c:formatCode>General</c:formatCode>
                <c:ptCount val="94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71211093</c:v>
                </c:pt>
                <c:pt idx="67">
                  <c:v>#N/A</c:v>
                </c:pt>
                <c:pt idx="68">
                  <c:v>#N/A</c:v>
                </c:pt>
                <c:pt idx="69">
                  <c:v>254663583</c:v>
                </c:pt>
                <c:pt idx="70">
                  <c:v>-4195842</c:v>
                </c:pt>
                <c:pt idx="71">
                  <c:v>31729241</c:v>
                </c:pt>
                <c:pt idx="72">
                  <c:v>34135350</c:v>
                </c:pt>
                <c:pt idx="73">
                  <c:v>8948663</c:v>
                </c:pt>
                <c:pt idx="74">
                  <c:v>15675260</c:v>
                </c:pt>
                <c:pt idx="75">
                  <c:v>20048324</c:v>
                </c:pt>
                <c:pt idx="76">
                  <c:v>27992658</c:v>
                </c:pt>
                <c:pt idx="77">
                  <c:v>26215229</c:v>
                </c:pt>
                <c:pt idx="78">
                  <c:v>27958447</c:v>
                </c:pt>
                <c:pt idx="79">
                  <c:v>11102278</c:v>
                </c:pt>
                <c:pt idx="80">
                  <c:v>16014719</c:v>
                </c:pt>
                <c:pt idx="81">
                  <c:v>13289636</c:v>
                </c:pt>
                <c:pt idx="82">
                  <c:v>10348666</c:v>
                </c:pt>
                <c:pt idx="83">
                  <c:v>44779283</c:v>
                </c:pt>
                <c:pt idx="84">
                  <c:v>41537537</c:v>
                </c:pt>
                <c:pt idx="85">
                  <c:v>-2118923</c:v>
                </c:pt>
                <c:pt idx="86">
                  <c:v>9843939</c:v>
                </c:pt>
                <c:pt idx="87">
                  <c:v>16917717</c:v>
                </c:pt>
                <c:pt idx="88">
                  <c:v>40785422</c:v>
                </c:pt>
                <c:pt idx="89">
                  <c:v>8942003</c:v>
                </c:pt>
                <c:pt idx="90">
                  <c:v>37856558</c:v>
                </c:pt>
                <c:pt idx="91">
                  <c:v>31858746</c:v>
                </c:pt>
                <c:pt idx="92">
                  <c:v>27838355</c:v>
                </c:pt>
                <c:pt idx="93">
                  <c:v>35110365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Kugluktuk!$AA$4:$AA$98</c:f>
              <c:strCache>
                <c:ptCount val="94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</c:strCache>
            </c:strRef>
          </c:cat>
          <c:val>
            <c:numRef>
              <c:f>Kugluktuk!$AD$4:$AD$98</c:f>
              <c:numCache>
                <c:formatCode>General</c:formatCode>
                <c:ptCount val="94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  <c:pt idx="66">
                  <c:v>-96225646</c:v>
                </c:pt>
                <c:pt idx="67">
                  <c:v>97208153</c:v>
                </c:pt>
                <c:pt idx="68">
                  <c:v>175915089</c:v>
                </c:pt>
                <c:pt idx="69">
                  <c:v>592438882</c:v>
                </c:pt>
                <c:pt idx="70">
                  <c:v>761472215</c:v>
                </c:pt>
                <c:pt idx="71">
                  <c:v>120411212</c:v>
                </c:pt>
                <c:pt idx="72">
                  <c:v>347355412</c:v>
                </c:pt>
                <c:pt idx="73">
                  <c:v>72859587</c:v>
                </c:pt>
                <c:pt idx="74">
                  <c:v>301724639</c:v>
                </c:pt>
                <c:pt idx="75">
                  <c:v>266415370</c:v>
                </c:pt>
                <c:pt idx="76">
                  <c:v>338176069</c:v>
                </c:pt>
                <c:pt idx="77">
                  <c:v>101783381</c:v>
                </c:pt>
                <c:pt idx="78">
                  <c:v>133937670</c:v>
                </c:pt>
                <c:pt idx="79">
                  <c:v>109114865</c:v>
                </c:pt>
                <c:pt idx="80">
                  <c:v>117014257</c:v>
                </c:pt>
                <c:pt idx="81">
                  <c:v>105906021</c:v>
                </c:pt>
                <c:pt idx="82">
                  <c:v>108962580</c:v>
                </c:pt>
                <c:pt idx="83">
                  <c:v>133693539</c:v>
                </c:pt>
                <c:pt idx="84">
                  <c:v>118819064</c:v>
                </c:pt>
                <c:pt idx="85">
                  <c:v>83833750</c:v>
                </c:pt>
                <c:pt idx="86">
                  <c:v>79634326</c:v>
                </c:pt>
                <c:pt idx="87">
                  <c:v>91937495</c:v>
                </c:pt>
                <c:pt idx="88">
                  <c:v>189944836</c:v>
                </c:pt>
                <c:pt idx="89">
                  <c:v>86929115</c:v>
                </c:pt>
                <c:pt idx="90">
                  <c:v>105495004</c:v>
                </c:pt>
                <c:pt idx="91">
                  <c:v>82996318</c:v>
                </c:pt>
                <c:pt idx="92">
                  <c:v>91795822</c:v>
                </c:pt>
                <c:pt idx="93">
                  <c:v>125783364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Moosonee!$AA$4:$AA$98</c:f>
              <c:strCache>
                <c:ptCount val="94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</c:strCache>
            </c:strRef>
          </c:cat>
          <c:val>
            <c:numRef>
              <c:f>Moosonee!$AB$4:$AB$98</c:f>
              <c:numCache>
                <c:formatCode>General</c:formatCode>
                <c:ptCount val="94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76123800</c:v>
                </c:pt>
                <c:pt idx="67">
                  <c:v>#N/A</c:v>
                </c:pt>
                <c:pt idx="68">
                  <c:v>#N/A</c:v>
                </c:pt>
                <c:pt idx="69">
                  <c:v>206348971</c:v>
                </c:pt>
                <c:pt idx="70">
                  <c:v>43904688</c:v>
                </c:pt>
                <c:pt idx="71">
                  <c:v>54084850</c:v>
                </c:pt>
                <c:pt idx="72">
                  <c:v>20839517</c:v>
                </c:pt>
                <c:pt idx="73">
                  <c:v>18131554</c:v>
                </c:pt>
                <c:pt idx="74">
                  <c:v>30234427</c:v>
                </c:pt>
                <c:pt idx="75">
                  <c:v>-3586731</c:v>
                </c:pt>
                <c:pt idx="76">
                  <c:v>21400292</c:v>
                </c:pt>
                <c:pt idx="77">
                  <c:v>51701916</c:v>
                </c:pt>
                <c:pt idx="78">
                  <c:v>18664924</c:v>
                </c:pt>
                <c:pt idx="79">
                  <c:v>24451170</c:v>
                </c:pt>
                <c:pt idx="80">
                  <c:v>9861104</c:v>
                </c:pt>
                <c:pt idx="81">
                  <c:v>36392325</c:v>
                </c:pt>
                <c:pt idx="82">
                  <c:v>28596791</c:v>
                </c:pt>
                <c:pt idx="83">
                  <c:v>32877036</c:v>
                </c:pt>
                <c:pt idx="84">
                  <c:v>35081312</c:v>
                </c:pt>
                <c:pt idx="85">
                  <c:v>30767174</c:v>
                </c:pt>
                <c:pt idx="86">
                  <c:v>40457961</c:v>
                </c:pt>
                <c:pt idx="87">
                  <c:v>39991768</c:v>
                </c:pt>
                <c:pt idx="88">
                  <c:v>40785422</c:v>
                </c:pt>
                <c:pt idx="89">
                  <c:v>33216213</c:v>
                </c:pt>
                <c:pt idx="90">
                  <c:v>49271112</c:v>
                </c:pt>
                <c:pt idx="91">
                  <c:v>5114066</c:v>
                </c:pt>
                <c:pt idx="92">
                  <c:v>35148427</c:v>
                </c:pt>
                <c:pt idx="93">
                  <c:v>34329144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Moosonee!$AA$4:$AA$98</c:f>
              <c:strCache>
                <c:ptCount val="94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</c:strCache>
            </c:strRef>
          </c:cat>
          <c:val>
            <c:numRef>
              <c:f>Moosonee!$AC$4:$AC$98</c:f>
              <c:numCache>
                <c:formatCode>General</c:formatCode>
                <c:ptCount val="94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  <c:pt idx="66">
                  <c:v>-463249400</c:v>
                </c:pt>
                <c:pt idx="67">
                  <c:v>-400765662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-240094481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-276582219</c:v>
                </c:pt>
                <c:pt idx="92">
                  <c:v>-411458488</c:v>
                </c:pt>
                <c:pt idx="93">
                  <c:v>-218039929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Moosonee!$AA$4:$AA$98</c:f>
              <c:strCache>
                <c:ptCount val="94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</c:strCache>
            </c:strRef>
          </c:cat>
          <c:val>
            <c:numRef>
              <c:f>Moosonee!$AD$4:$AD$98</c:f>
              <c:numCache>
                <c:formatCode>General</c:formatCode>
                <c:ptCount val="94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  <c:pt idx="66">
                  <c:v>-90443439</c:v>
                </c:pt>
                <c:pt idx="67">
                  <c:v>98619751</c:v>
                </c:pt>
                <c:pt idx="68">
                  <c:v>177326687</c:v>
                </c:pt>
                <c:pt idx="69">
                  <c:v>543916189</c:v>
                </c:pt>
                <c:pt idx="70">
                  <c:v>761050052</c:v>
                </c:pt>
                <c:pt idx="71">
                  <c:v>98213557</c:v>
                </c:pt>
                <c:pt idx="72">
                  <c:v>337606845</c:v>
                </c:pt>
                <c:pt idx="73">
                  <c:v>67378677</c:v>
                </c:pt>
                <c:pt idx="74">
                  <c:v>298636878</c:v>
                </c:pt>
                <c:pt idx="75">
                  <c:v>239224234</c:v>
                </c:pt>
                <c:pt idx="76">
                  <c:v>328027622</c:v>
                </c:pt>
                <c:pt idx="77">
                  <c:v>150013223</c:v>
                </c:pt>
                <c:pt idx="78">
                  <c:v>124773459</c:v>
                </c:pt>
                <c:pt idx="79">
                  <c:v>139044467</c:v>
                </c:pt>
                <c:pt idx="80">
                  <c:v>131326810</c:v>
                </c:pt>
                <c:pt idx="81">
                  <c:v>140989721</c:v>
                </c:pt>
                <c:pt idx="82">
                  <c:v>156220395</c:v>
                </c:pt>
                <c:pt idx="83">
                  <c:v>192684162</c:v>
                </c:pt>
                <c:pt idx="84">
                  <c:v>158927795</c:v>
                </c:pt>
                <c:pt idx="85">
                  <c:v>153829715</c:v>
                </c:pt>
                <c:pt idx="86">
                  <c:v>142486290</c:v>
                </c:pt>
                <c:pt idx="87">
                  <c:v>180520157</c:v>
                </c:pt>
                <c:pt idx="88">
                  <c:v>189944836</c:v>
                </c:pt>
                <c:pt idx="89">
                  <c:v>196629828</c:v>
                </c:pt>
                <c:pt idx="90">
                  <c:v>184087936</c:v>
                </c:pt>
                <c:pt idx="91">
                  <c:v>151057334</c:v>
                </c:pt>
                <c:pt idx="92">
                  <c:v>184155051</c:v>
                </c:pt>
                <c:pt idx="93">
                  <c:v>189921297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螺洲岛!$AA$4:$AA$73</c:f>
              <c:strCache>
                <c:ptCount val="69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</c:strCache>
            </c:strRef>
          </c:cat>
          <c:val>
            <c:numRef>
              <c:f>螺洲岛!$AB$4:$AB$73</c:f>
              <c:numCache>
                <c:formatCode>General</c:formatCode>
                <c:ptCount val="69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  <c:pt idx="41">
                  <c:v>-241669284</c:v>
                </c:pt>
                <c:pt idx="42">
                  <c:v>-203646646</c:v>
                </c:pt>
                <c:pt idx="43">
                  <c:v>-203745542</c:v>
                </c:pt>
                <c:pt idx="44">
                  <c:v>-133926918</c:v>
                </c:pt>
                <c:pt idx="45">
                  <c:v>-125488575</c:v>
                </c:pt>
                <c:pt idx="46">
                  <c:v>-231134840</c:v>
                </c:pt>
                <c:pt idx="47">
                  <c:v>-198599052</c:v>
                </c:pt>
                <c:pt idx="48">
                  <c:v>-109769109</c:v>
                </c:pt>
                <c:pt idx="49">
                  <c:v>-144269990</c:v>
                </c:pt>
                <c:pt idx="50">
                  <c:v>-137664450</c:v>
                </c:pt>
                <c:pt idx="51">
                  <c:v>-233659921</c:v>
                </c:pt>
                <c:pt idx="52">
                  <c:v>-193100642</c:v>
                </c:pt>
                <c:pt idx="53">
                  <c:v>-117195364</c:v>
                </c:pt>
                <c:pt idx="54">
                  <c:v>-112725711</c:v>
                </c:pt>
                <c:pt idx="55">
                  <c:v>-110832571</c:v>
                </c:pt>
                <c:pt idx="56">
                  <c:v>-217720827</c:v>
                </c:pt>
                <c:pt idx="57">
                  <c:v>-117594806</c:v>
                </c:pt>
                <c:pt idx="58">
                  <c:v>-138419662</c:v>
                </c:pt>
                <c:pt idx="59">
                  <c:v>-249839193</c:v>
                </c:pt>
                <c:pt idx="60">
                  <c:v>-218795849</c:v>
                </c:pt>
                <c:pt idx="61">
                  <c:v>-182102539</c:v>
                </c:pt>
                <c:pt idx="62">
                  <c:v>-119864296</c:v>
                </c:pt>
                <c:pt idx="63">
                  <c:v>-171399842</c:v>
                </c:pt>
                <c:pt idx="64">
                  <c:v>-158033353</c:v>
                </c:pt>
                <c:pt idx="65">
                  <c:v>-264150983</c:v>
                </c:pt>
                <c:pt idx="66">
                  <c:v>-143120474</c:v>
                </c:pt>
                <c:pt idx="67">
                  <c:v>-213853574</c:v>
                </c:pt>
                <c:pt idx="68">
                  <c:v>-111269259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螺洲岛!$AA$4:$AA$73</c:f>
              <c:strCache>
                <c:ptCount val="69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</c:strCache>
            </c:strRef>
          </c:cat>
          <c:val>
            <c:numRef>
              <c:f>螺洲岛!$AC$4:$AC$73</c:f>
              <c:numCache>
                <c:formatCode>General</c:formatCode>
                <c:ptCount val="69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12930640</c:v>
                </c:pt>
                <c:pt idx="42">
                  <c:v>#N/A</c:v>
                </c:pt>
                <c:pt idx="43">
                  <c:v>#N/A</c:v>
                </c:pt>
                <c:pt idx="44">
                  <c:v>138086175</c:v>
                </c:pt>
                <c:pt idx="45">
                  <c:v>7891170</c:v>
                </c:pt>
                <c:pt idx="46">
                  <c:v>21727935</c:v>
                </c:pt>
                <c:pt idx="47">
                  <c:v>17224266</c:v>
                </c:pt>
                <c:pt idx="48">
                  <c:v>5954044</c:v>
                </c:pt>
                <c:pt idx="49">
                  <c:v>6656025</c:v>
                </c:pt>
                <c:pt idx="50">
                  <c:v>7477051</c:v>
                </c:pt>
                <c:pt idx="51">
                  <c:v>19356220</c:v>
                </c:pt>
                <c:pt idx="52">
                  <c:v>22375633</c:v>
                </c:pt>
                <c:pt idx="53">
                  <c:v>10103717</c:v>
                </c:pt>
                <c:pt idx="54">
                  <c:v>11579722</c:v>
                </c:pt>
                <c:pt idx="55">
                  <c:v>7564843</c:v>
                </c:pt>
                <c:pt idx="56">
                  <c:v>18529439</c:v>
                </c:pt>
                <c:pt idx="57">
                  <c:v>19809391</c:v>
                </c:pt>
                <c:pt idx="58">
                  <c:v>2468590</c:v>
                </c:pt>
                <c:pt idx="59">
                  <c:v>18301360</c:v>
                </c:pt>
                <c:pt idx="60">
                  <c:v>17130135</c:v>
                </c:pt>
                <c:pt idx="61">
                  <c:v>11353008</c:v>
                </c:pt>
                <c:pt idx="62">
                  <c:v>5619803</c:v>
                </c:pt>
                <c:pt idx="63">
                  <c:v>3806354</c:v>
                </c:pt>
                <c:pt idx="64">
                  <c:v>757726</c:v>
                </c:pt>
                <c:pt idx="65">
                  <c:v>8960317</c:v>
                </c:pt>
                <c:pt idx="66">
                  <c:v>2192794</c:v>
                </c:pt>
                <c:pt idx="67">
                  <c:v>1333290</c:v>
                </c:pt>
                <c:pt idx="68">
                  <c:v>1605991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螺洲岛!$AA$4:$AA$73</c:f>
              <c:strCache>
                <c:ptCount val="69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</c:strCache>
            </c:strRef>
          </c:cat>
          <c:val>
            <c:numRef>
              <c:f>螺洲岛!$AD$4:$AD$73</c:f>
              <c:numCache>
                <c:formatCode>General</c:formatCode>
                <c:ptCount val="69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  <c:pt idx="41">
                  <c:v>-78342013</c:v>
                </c:pt>
                <c:pt idx="42">
                  <c:v>47591815</c:v>
                </c:pt>
                <c:pt idx="43">
                  <c:v>97864820</c:v>
                </c:pt>
                <c:pt idx="44">
                  <c:v>329299370</c:v>
                </c:pt>
                <c:pt idx="45">
                  <c:v>437095649</c:v>
                </c:pt>
                <c:pt idx="46">
                  <c:v>71118345</c:v>
                </c:pt>
                <c:pt idx="47">
                  <c:v>196450830</c:v>
                </c:pt>
                <c:pt idx="48">
                  <c:v>81627834</c:v>
                </c:pt>
                <c:pt idx="49">
                  <c:v>192625889</c:v>
                </c:pt>
                <c:pt idx="50">
                  <c:v>147356461</c:v>
                </c:pt>
                <c:pt idx="51">
                  <c:v>191663530</c:v>
                </c:pt>
                <c:pt idx="52">
                  <c:v>64073819</c:v>
                </c:pt>
                <c:pt idx="53">
                  <c:v>66286366</c:v>
                </c:pt>
                <c:pt idx="54">
                  <c:v>64002323</c:v>
                </c:pt>
                <c:pt idx="55">
                  <c:v>65729991</c:v>
                </c:pt>
                <c:pt idx="56">
                  <c:v>73378470</c:v>
                </c:pt>
                <c:pt idx="57">
                  <c:v>89847953</c:v>
                </c:pt>
                <c:pt idx="58">
                  <c:v>84839492</c:v>
                </c:pt>
                <c:pt idx="59">
                  <c:v>85947172</c:v>
                </c:pt>
                <c:pt idx="60">
                  <c:v>78630337</c:v>
                </c:pt>
                <c:pt idx="61">
                  <c:v>73115489</c:v>
                </c:pt>
                <c:pt idx="62">
                  <c:v>73613001</c:v>
                </c:pt>
                <c:pt idx="63">
                  <c:v>66906155</c:v>
                </c:pt>
                <c:pt idx="64">
                  <c:v>56699285</c:v>
                </c:pt>
                <c:pt idx="65">
                  <c:v>45092485</c:v>
                </c:pt>
                <c:pt idx="66">
                  <c:v>41504524</c:v>
                </c:pt>
                <c:pt idx="67">
                  <c:v>28124415</c:v>
                </c:pt>
                <c:pt idx="68">
                  <c:v>28433041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果州群岛!$AA$4:$AA$73</c:f>
              <c:strCache>
                <c:ptCount val="69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</c:strCache>
            </c:strRef>
          </c:cat>
          <c:val>
            <c:numRef>
              <c:f>果州群岛!$AB$4:$AB$73</c:f>
              <c:numCache>
                <c:formatCode>General</c:formatCode>
                <c:ptCount val="69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  <c:pt idx="41">
                  <c:v>-230161844</c:v>
                </c:pt>
                <c:pt idx="42">
                  <c:v>-193949711</c:v>
                </c:pt>
                <c:pt idx="43">
                  <c:v>-194045121</c:v>
                </c:pt>
                <c:pt idx="44">
                  <c:v>-127549791</c:v>
                </c:pt>
                <c:pt idx="45">
                  <c:v>-119513251</c:v>
                </c:pt>
                <c:pt idx="46">
                  <c:v>-220129014</c:v>
                </c:pt>
                <c:pt idx="47">
                  <c:v>-189142466</c:v>
                </c:pt>
                <c:pt idx="48">
                  <c:v>-104542290</c:v>
                </c:pt>
                <c:pt idx="49">
                  <c:v>-137400361</c:v>
                </c:pt>
                <c:pt idx="50">
                  <c:v>-131109354</c:v>
                </c:pt>
                <c:pt idx="51">
                  <c:v>-222533860</c:v>
                </c:pt>
                <c:pt idx="52">
                  <c:v>-183904648</c:v>
                </c:pt>
                <c:pt idx="53">
                  <c:v>-111614935</c:v>
                </c:pt>
                <c:pt idx="54">
                  <c:v>-107382601</c:v>
                </c:pt>
                <c:pt idx="55">
                  <c:v>-105555115</c:v>
                </c:pt>
                <c:pt idx="56">
                  <c:v>-207353729</c:v>
                </c:pt>
                <c:pt idx="57">
                  <c:v>-111995356</c:v>
                </c:pt>
                <c:pt idx="58">
                  <c:v>-131828606</c:v>
                </c:pt>
                <c:pt idx="59">
                  <c:v>-237941508</c:v>
                </c:pt>
                <c:pt idx="60">
                  <c:v>-208376339</c:v>
                </c:pt>
                <c:pt idx="61">
                  <c:v>-173431459</c:v>
                </c:pt>
                <c:pt idx="62">
                  <c:v>-114156817</c:v>
                </c:pt>
                <c:pt idx="63">
                  <c:v>-163239610</c:v>
                </c:pt>
                <c:pt idx="64">
                  <c:v>-150508362</c:v>
                </c:pt>
                <c:pt idx="65">
                  <c:v>-251571822</c:v>
                </c:pt>
                <c:pt idx="66">
                  <c:v>-136304358</c:v>
                </c:pt>
                <c:pt idx="67">
                  <c:v>-203671844</c:v>
                </c:pt>
                <c:pt idx="68">
                  <c:v>-105972232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果州群岛!$AA$4:$AA$73</c:f>
              <c:strCache>
                <c:ptCount val="69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</c:strCache>
            </c:strRef>
          </c:cat>
          <c:val>
            <c:numRef>
              <c:f>果州群岛!$AC$4:$AC$73</c:f>
              <c:numCache>
                <c:formatCode>General</c:formatCode>
                <c:ptCount val="69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-205478355</c:v>
                </c:pt>
                <c:pt idx="42">
                  <c:v>#N/A</c:v>
                </c:pt>
                <c:pt idx="43">
                  <c:v>#N/A</c:v>
                </c:pt>
                <c:pt idx="44">
                  <c:v>127961071</c:v>
                </c:pt>
                <c:pt idx="45">
                  <c:v>21056015</c:v>
                </c:pt>
                <c:pt idx="46">
                  <c:v>22953796</c:v>
                </c:pt>
                <c:pt idx="47">
                  <c:v>3501274</c:v>
                </c:pt>
                <c:pt idx="48">
                  <c:v>12873646</c:v>
                </c:pt>
                <c:pt idx="49">
                  <c:v>12267343</c:v>
                </c:pt>
                <c:pt idx="50">
                  <c:v>20379858</c:v>
                </c:pt>
                <c:pt idx="51">
                  <c:v>18199046</c:v>
                </c:pt>
                <c:pt idx="52">
                  <c:v>6940817</c:v>
                </c:pt>
                <c:pt idx="53">
                  <c:v>13416176</c:v>
                </c:pt>
                <c:pt idx="54">
                  <c:v>2376072</c:v>
                </c:pt>
                <c:pt idx="55">
                  <c:v>-1774111</c:v>
                </c:pt>
                <c:pt idx="56">
                  <c:v>-3353243</c:v>
                </c:pt>
                <c:pt idx="57">
                  <c:v>2581336</c:v>
                </c:pt>
                <c:pt idx="58">
                  <c:v>7530624</c:v>
                </c:pt>
                <c:pt idx="59">
                  <c:v>25093867</c:v>
                </c:pt>
                <c:pt idx="60">
                  <c:v>15764251</c:v>
                </c:pt>
                <c:pt idx="61">
                  <c:v>-2467590</c:v>
                </c:pt>
                <c:pt idx="62">
                  <c:v>2960425</c:v>
                </c:pt>
                <c:pt idx="63">
                  <c:v>12368769</c:v>
                </c:pt>
                <c:pt idx="64">
                  <c:v>-3746640</c:v>
                </c:pt>
                <c:pt idx="65">
                  <c:v>445915</c:v>
                </c:pt>
                <c:pt idx="66">
                  <c:v>1188009</c:v>
                </c:pt>
                <c:pt idx="67">
                  <c:v>4519281</c:v>
                </c:pt>
                <c:pt idx="68">
                  <c:v>12338218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果州群岛!$AA$4:$AA$73</c:f>
              <c:strCache>
                <c:ptCount val="69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</c:strCache>
            </c:strRef>
          </c:cat>
          <c:val>
            <c:numRef>
              <c:f>果州群岛!$AD$4:$AD$73</c:f>
              <c:numCache>
                <c:formatCode>General</c:formatCode>
                <c:ptCount val="69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  <c:pt idx="41">
                  <c:v>-32822112</c:v>
                </c:pt>
                <c:pt idx="42">
                  <c:v>79945243</c:v>
                </c:pt>
                <c:pt idx="43">
                  <c:v>127824426</c:v>
                </c:pt>
                <c:pt idx="44">
                  <c:v>344688951</c:v>
                </c:pt>
                <c:pt idx="45">
                  <c:v>460892946</c:v>
                </c:pt>
                <c:pt idx="46">
                  <c:v>63178747</c:v>
                </c:pt>
                <c:pt idx="47">
                  <c:v>180920634</c:v>
                </c:pt>
                <c:pt idx="48">
                  <c:v>76561501</c:v>
                </c:pt>
                <c:pt idx="49">
                  <c:v>183312820</c:v>
                </c:pt>
                <c:pt idx="50">
                  <c:v>158928252</c:v>
                </c:pt>
                <c:pt idx="51">
                  <c:v>187631237</c:v>
                </c:pt>
                <c:pt idx="52">
                  <c:v>68791795</c:v>
                </c:pt>
                <c:pt idx="53">
                  <c:v>61151956</c:v>
                </c:pt>
                <c:pt idx="54">
                  <c:v>61630247</c:v>
                </c:pt>
                <c:pt idx="55">
                  <c:v>53606155</c:v>
                </c:pt>
                <c:pt idx="56">
                  <c:v>43363365</c:v>
                </c:pt>
                <c:pt idx="57">
                  <c:v>42341016</c:v>
                </c:pt>
                <c:pt idx="58">
                  <c:v>29491782</c:v>
                </c:pt>
                <c:pt idx="59">
                  <c:v>48290281</c:v>
                </c:pt>
                <c:pt idx="60">
                  <c:v>29282105</c:v>
                </c:pt>
                <c:pt idx="61">
                  <c:v>22571932</c:v>
                </c:pt>
                <c:pt idx="62">
                  <c:v>24814831</c:v>
                </c:pt>
                <c:pt idx="63">
                  <c:v>39633513</c:v>
                </c:pt>
                <c:pt idx="64">
                  <c:v>37466005</c:v>
                </c:pt>
                <c:pt idx="65">
                  <c:v>39077224</c:v>
                </c:pt>
                <c:pt idx="66">
                  <c:v>33421163</c:v>
                </c:pt>
                <c:pt idx="67">
                  <c:v>18502638</c:v>
                </c:pt>
                <c:pt idx="68">
                  <c:v>32639848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庙湾岛!$AA$4:$AA$72</c:f>
              <c:strCache>
                <c:ptCount val="68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</c:strCache>
            </c:strRef>
          </c:cat>
          <c:val>
            <c:numRef>
              <c:f>庙湾岛!$AB$4:$AB$72</c:f>
              <c:numCache>
                <c:formatCode>General</c:formatCode>
                <c:ptCount val="68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  <c:pt idx="40">
                  <c:v>-24166799</c:v>
                </c:pt>
                <c:pt idx="41">
                  <c:v>-203645361</c:v>
                </c:pt>
                <c:pt idx="42">
                  <c:v>-203746827</c:v>
                </c:pt>
                <c:pt idx="43">
                  <c:v>-133926918</c:v>
                </c:pt>
                <c:pt idx="44">
                  <c:v>-125488575</c:v>
                </c:pt>
                <c:pt idx="45">
                  <c:v>-231134840</c:v>
                </c:pt>
                <c:pt idx="46">
                  <c:v>-198599052</c:v>
                </c:pt>
                <c:pt idx="47">
                  <c:v>-109769109</c:v>
                </c:pt>
                <c:pt idx="48">
                  <c:v>-144269990</c:v>
                </c:pt>
                <c:pt idx="49">
                  <c:v>-137664450</c:v>
                </c:pt>
                <c:pt idx="50">
                  <c:v>-233659921</c:v>
                </c:pt>
                <c:pt idx="51">
                  <c:v>-193100642</c:v>
                </c:pt>
                <c:pt idx="52">
                  <c:v>-117195364</c:v>
                </c:pt>
                <c:pt idx="53">
                  <c:v>-112714527</c:v>
                </c:pt>
                <c:pt idx="54">
                  <c:v>-110832571</c:v>
                </c:pt>
                <c:pt idx="55">
                  <c:v>-217720827</c:v>
                </c:pt>
                <c:pt idx="56">
                  <c:v>-117594806</c:v>
                </c:pt>
                <c:pt idx="57">
                  <c:v>-138419662</c:v>
                </c:pt>
                <c:pt idx="58">
                  <c:v>-249837908</c:v>
                </c:pt>
                <c:pt idx="59">
                  <c:v>-218794564</c:v>
                </c:pt>
                <c:pt idx="60">
                  <c:v>-182102539</c:v>
                </c:pt>
                <c:pt idx="61">
                  <c:v>-119864296</c:v>
                </c:pt>
                <c:pt idx="62">
                  <c:v>-171401127</c:v>
                </c:pt>
                <c:pt idx="63">
                  <c:v>-158033353</c:v>
                </c:pt>
                <c:pt idx="64">
                  <c:v>-264150983</c:v>
                </c:pt>
                <c:pt idx="65">
                  <c:v>-143120474</c:v>
                </c:pt>
                <c:pt idx="66">
                  <c:v>-213854858</c:v>
                </c:pt>
                <c:pt idx="67">
                  <c:v>-111270543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庙湾岛!$AA$4:$AA$72</c:f>
              <c:strCache>
                <c:ptCount val="68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</c:strCache>
            </c:strRef>
          </c:cat>
          <c:val>
            <c:numRef>
              <c:f>庙湾岛!$AC$4:$AC$72</c:f>
              <c:numCache>
                <c:formatCode>General</c:formatCode>
                <c:ptCount val="68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234023510</c:v>
                </c:pt>
                <c:pt idx="41">
                  <c:v>#N/A</c:v>
                </c:pt>
                <c:pt idx="42">
                  <c:v>#N/A</c:v>
                </c:pt>
                <c:pt idx="43">
                  <c:v>126843054</c:v>
                </c:pt>
                <c:pt idx="44">
                  <c:v>-554468</c:v>
                </c:pt>
                <c:pt idx="45">
                  <c:v>4271981</c:v>
                </c:pt>
                <c:pt idx="46">
                  <c:v>21643257</c:v>
                </c:pt>
                <c:pt idx="47">
                  <c:v>19204084</c:v>
                </c:pt>
                <c:pt idx="48">
                  <c:v>19752220</c:v>
                </c:pt>
                <c:pt idx="49">
                  <c:v>7737691</c:v>
                </c:pt>
                <c:pt idx="50">
                  <c:v>24317191</c:v>
                </c:pt>
                <c:pt idx="51">
                  <c:v>33466655</c:v>
                </c:pt>
                <c:pt idx="52">
                  <c:v>13888049</c:v>
                </c:pt>
                <c:pt idx="53">
                  <c:v>11878551</c:v>
                </c:pt>
                <c:pt idx="54">
                  <c:v>14001990</c:v>
                </c:pt>
                <c:pt idx="55">
                  <c:v>23140546</c:v>
                </c:pt>
                <c:pt idx="56">
                  <c:v>16563030</c:v>
                </c:pt>
                <c:pt idx="57">
                  <c:v>24946354</c:v>
                </c:pt>
                <c:pt idx="58">
                  <c:v>44636827</c:v>
                </c:pt>
                <c:pt idx="59">
                  <c:v>27355756</c:v>
                </c:pt>
                <c:pt idx="60">
                  <c:v>21774232</c:v>
                </c:pt>
                <c:pt idx="61">
                  <c:v>7480890</c:v>
                </c:pt>
                <c:pt idx="62">
                  <c:v>10100008</c:v>
                </c:pt>
                <c:pt idx="63">
                  <c:v>11465529</c:v>
                </c:pt>
                <c:pt idx="64">
                  <c:v>26914514</c:v>
                </c:pt>
                <c:pt idx="65">
                  <c:v>2147781</c:v>
                </c:pt>
                <c:pt idx="66">
                  <c:v>-3467753</c:v>
                </c:pt>
                <c:pt idx="67">
                  <c:v>14983424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庙湾岛!$AA$4:$AA$72</c:f>
              <c:strCache>
                <c:ptCount val="68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</c:strCache>
            </c:strRef>
          </c:cat>
          <c:val>
            <c:numRef>
              <c:f>庙湾岛!$AD$4:$AD$72</c:f>
              <c:numCache>
                <c:formatCode>General</c:formatCode>
                <c:ptCount val="68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  <c:pt idx="40">
                  <c:v>-99164057</c:v>
                </c:pt>
                <c:pt idx="41">
                  <c:v>20895262</c:v>
                </c:pt>
                <c:pt idx="42">
                  <c:v>71168267</c:v>
                </c:pt>
                <c:pt idx="43">
                  <c:v>291359696</c:v>
                </c:pt>
                <c:pt idx="44">
                  <c:v>390710337</c:v>
                </c:pt>
                <c:pt idx="45">
                  <c:v>47551608</c:v>
                </c:pt>
                <c:pt idx="46">
                  <c:v>186313400</c:v>
                </c:pt>
                <c:pt idx="47">
                  <c:v>81150059</c:v>
                </c:pt>
                <c:pt idx="48">
                  <c:v>198071383</c:v>
                </c:pt>
                <c:pt idx="49">
                  <c:v>151521927</c:v>
                </c:pt>
                <c:pt idx="50">
                  <c:v>200529327</c:v>
                </c:pt>
                <c:pt idx="51">
                  <c:v>90573428</c:v>
                </c:pt>
                <c:pt idx="52">
                  <c:v>105015945</c:v>
                </c:pt>
                <c:pt idx="53">
                  <c:v>112031147</c:v>
                </c:pt>
                <c:pt idx="54">
                  <c:v>100688256</c:v>
                </c:pt>
                <c:pt idx="55">
                  <c:v>97960889</c:v>
                </c:pt>
                <c:pt idx="56">
                  <c:v>106637622</c:v>
                </c:pt>
                <c:pt idx="57">
                  <c:v>123846285</c:v>
                </c:pt>
                <c:pt idx="58">
                  <c:v>119540563</c:v>
                </c:pt>
                <c:pt idx="59">
                  <c:v>107642541</c:v>
                </c:pt>
                <c:pt idx="60">
                  <c:v>109711096</c:v>
                </c:pt>
                <c:pt idx="61">
                  <c:v>113595525</c:v>
                </c:pt>
                <c:pt idx="62">
                  <c:v>109571317</c:v>
                </c:pt>
                <c:pt idx="63">
                  <c:v>111898290</c:v>
                </c:pt>
                <c:pt idx="64">
                  <c:v>110784245</c:v>
                </c:pt>
                <c:pt idx="65">
                  <c:v>84467045</c:v>
                </c:pt>
                <c:pt idx="66">
                  <c:v>62679665</c:v>
                </c:pt>
                <c:pt idx="67">
                  <c:v>69997806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Barrio!$AA$4:$AA$69</c:f>
              <c:strCache>
                <c:ptCount val="65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</c:strCache>
            </c:strRef>
          </c:cat>
          <c:val>
            <c:numRef>
              <c:f>Barrio!$AB$4:$AB$69</c:f>
              <c:numCache>
                <c:formatCode>General</c:formatCode>
                <c:ptCount val="65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  <c:pt idx="37">
                  <c:v>-105999540</c:v>
                </c:pt>
                <c:pt idx="38">
                  <c:v>-89322278</c:v>
                </c:pt>
                <c:pt idx="39">
                  <c:v>-89365090</c:v>
                </c:pt>
                <c:pt idx="40">
                  <c:v>-58742226</c:v>
                </c:pt>
                <c:pt idx="41">
                  <c:v>-55041050</c:v>
                </c:pt>
                <c:pt idx="42">
                  <c:v>-101378422</c:v>
                </c:pt>
                <c:pt idx="43">
                  <c:v>-87107769</c:v>
                </c:pt>
                <c:pt idx="44">
                  <c:v>-48145708</c:v>
                </c:pt>
                <c:pt idx="45">
                  <c:v>-63278842</c:v>
                </c:pt>
                <c:pt idx="46">
                  <c:v>-60380997</c:v>
                </c:pt>
                <c:pt idx="47">
                  <c:v>-102485958</c:v>
                </c:pt>
                <c:pt idx="48">
                  <c:v>-84696652</c:v>
                </c:pt>
                <c:pt idx="49">
                  <c:v>-51403532</c:v>
                </c:pt>
                <c:pt idx="50">
                  <c:v>-49454922</c:v>
                </c:pt>
                <c:pt idx="51">
                  <c:v>-48612722</c:v>
                </c:pt>
                <c:pt idx="52">
                  <c:v>-95495975</c:v>
                </c:pt>
                <c:pt idx="53">
                  <c:v>-51578733</c:v>
                </c:pt>
                <c:pt idx="54">
                  <c:v>-60712807</c:v>
                </c:pt>
                <c:pt idx="55">
                  <c:v>-109582977</c:v>
                </c:pt>
                <c:pt idx="56">
                  <c:v>-95966930</c:v>
                </c:pt>
                <c:pt idx="57">
                  <c:v>-79872730</c:v>
                </c:pt>
                <c:pt idx="58">
                  <c:v>-52574162</c:v>
                </c:pt>
                <c:pt idx="59">
                  <c:v>-75178377</c:v>
                </c:pt>
                <c:pt idx="60">
                  <c:v>-69315084</c:v>
                </c:pt>
                <c:pt idx="61">
                  <c:v>-115859766</c:v>
                </c:pt>
                <c:pt idx="62">
                  <c:v>-62774649</c:v>
                </c:pt>
                <c:pt idx="63">
                  <c:v>-93799180</c:v>
                </c:pt>
                <c:pt idx="64">
                  <c:v>-48804259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Barrio!$AA$4:$AA$69</c:f>
              <c:strCache>
                <c:ptCount val="65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</c:strCache>
            </c:strRef>
          </c:cat>
          <c:val>
            <c:numRef>
              <c:f>Barrio!$AC$4:$AC$69</c:f>
              <c:numCache>
                <c:formatCode>General</c:formatCode>
                <c:ptCount val="65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12973797</c:v>
                </c:pt>
                <c:pt idx="38">
                  <c:v>#N/A</c:v>
                </c:pt>
                <c:pt idx="39">
                  <c:v>#N/A</c:v>
                </c:pt>
                <c:pt idx="40">
                  <c:v>45382408</c:v>
                </c:pt>
                <c:pt idx="41">
                  <c:v>-492919</c:v>
                </c:pt>
                <c:pt idx="42">
                  <c:v>813292</c:v>
                </c:pt>
                <c:pt idx="43">
                  <c:v>5863944</c:v>
                </c:pt>
                <c:pt idx="44">
                  <c:v>6302203</c:v>
                </c:pt>
                <c:pt idx="45">
                  <c:v>6250388</c:v>
                </c:pt>
                <c:pt idx="46">
                  <c:v>3697135</c:v>
                </c:pt>
                <c:pt idx="47">
                  <c:v>10361034</c:v>
                </c:pt>
                <c:pt idx="48">
                  <c:v>10535984</c:v>
                </c:pt>
                <c:pt idx="49">
                  <c:v>5607863</c:v>
                </c:pt>
                <c:pt idx="50">
                  <c:v>6739532</c:v>
                </c:pt>
                <c:pt idx="51">
                  <c:v>-983542</c:v>
                </c:pt>
                <c:pt idx="52">
                  <c:v>3917947</c:v>
                </c:pt>
                <c:pt idx="53">
                  <c:v>456722</c:v>
                </c:pt>
                <c:pt idx="54">
                  <c:v>9830290</c:v>
                </c:pt>
                <c:pt idx="55">
                  <c:v>10920634</c:v>
                </c:pt>
                <c:pt idx="56">
                  <c:v>8489252</c:v>
                </c:pt>
                <c:pt idx="57">
                  <c:v>10131642</c:v>
                </c:pt>
                <c:pt idx="58">
                  <c:v>4654196</c:v>
                </c:pt>
                <c:pt idx="59">
                  <c:v>10887513</c:v>
                </c:pt>
                <c:pt idx="60">
                  <c:v>7166698</c:v>
                </c:pt>
                <c:pt idx="61">
                  <c:v>13397220</c:v>
                </c:pt>
                <c:pt idx="62">
                  <c:v>4450270</c:v>
                </c:pt>
                <c:pt idx="63">
                  <c:v>10606004</c:v>
                </c:pt>
                <c:pt idx="64">
                  <c:v>5735907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Barrio!$AA$4:$AA$69</c:f>
              <c:strCache>
                <c:ptCount val="65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</c:strCache>
            </c:strRef>
          </c:cat>
          <c:val>
            <c:numRef>
              <c:f>Barrio!$AD$4:$AD$69</c:f>
              <c:numCache>
                <c:formatCode>General</c:formatCode>
                <c:ptCount val="65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  <c:pt idx="37">
                  <c:v>-32226650</c:v>
                </c:pt>
                <c:pt idx="38">
                  <c:v>17234934</c:v>
                </c:pt>
                <c:pt idx="39">
                  <c:v>39285944</c:v>
                </c:pt>
                <c:pt idx="40">
                  <c:v>125612259</c:v>
                </c:pt>
                <c:pt idx="41">
                  <c:v>168939123</c:v>
                </c:pt>
                <c:pt idx="42">
                  <c:v>7616085</c:v>
                </c:pt>
                <c:pt idx="43">
                  <c:v>65660600</c:v>
                </c:pt>
                <c:pt idx="44">
                  <c:v>11686061</c:v>
                </c:pt>
                <c:pt idx="45">
                  <c:v>60969098</c:v>
                </c:pt>
                <c:pt idx="46">
                  <c:v>48410095</c:v>
                </c:pt>
                <c:pt idx="47">
                  <c:v>69396762</c:v>
                </c:pt>
                <c:pt idx="48">
                  <c:v>27886439</c:v>
                </c:pt>
                <c:pt idx="49">
                  <c:v>33987221</c:v>
                </c:pt>
                <c:pt idx="50">
                  <c:v>39420542</c:v>
                </c:pt>
                <c:pt idx="51">
                  <c:v>31847360</c:v>
                </c:pt>
                <c:pt idx="52">
                  <c:v>32165251</c:v>
                </c:pt>
                <c:pt idx="53">
                  <c:v>30955183</c:v>
                </c:pt>
                <c:pt idx="54">
                  <c:v>37088338</c:v>
                </c:pt>
                <c:pt idx="55">
                  <c:v>31555658</c:v>
                </c:pt>
                <c:pt idx="56">
                  <c:v>34070662</c:v>
                </c:pt>
                <c:pt idx="57">
                  <c:v>29020890</c:v>
                </c:pt>
                <c:pt idx="58">
                  <c:v>30081141</c:v>
                </c:pt>
                <c:pt idx="59">
                  <c:v>36862297</c:v>
                </c:pt>
                <c:pt idx="60">
                  <c:v>39127506</c:v>
                </c:pt>
                <c:pt idx="61">
                  <c:v>44901306</c:v>
                </c:pt>
                <c:pt idx="62">
                  <c:v>37000983</c:v>
                </c:pt>
                <c:pt idx="63">
                  <c:v>44586676</c:v>
                </c:pt>
                <c:pt idx="64">
                  <c:v>42923675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向岛!$AA$4:$AA$63</c:f>
              <c:strCache>
                <c:ptCount val="5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</c:strCache>
            </c:strRef>
          </c:cat>
          <c:val>
            <c:numRef>
              <c:f>向岛!$AB$4:$AB$63</c:f>
              <c:numCache>
                <c:formatCode>General</c:formatCode>
                <c:ptCount val="59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-231061844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-170383825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向岛!$AA$4:$AA$63</c:f>
              <c:strCache>
                <c:ptCount val="5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</c:strCache>
            </c:strRef>
          </c:cat>
          <c:val>
            <c:numRef>
              <c:f>向岛!$AC$4:$AC$63</c:f>
              <c:numCache>
                <c:formatCode>General</c:formatCode>
                <c:ptCount val="59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25157751</c:v>
                </c:pt>
                <c:pt idx="32">
                  <c:v>#N/A</c:v>
                </c:pt>
                <c:pt idx="33">
                  <c:v>#N/A</c:v>
                </c:pt>
                <c:pt idx="34">
                  <c:v>142650824</c:v>
                </c:pt>
                <c:pt idx="35">
                  <c:v>21093728</c:v>
                </c:pt>
                <c:pt idx="36">
                  <c:v>29136291</c:v>
                </c:pt>
                <c:pt idx="37">
                  <c:v>22174374</c:v>
                </c:pt>
                <c:pt idx="38">
                  <c:v>17430545</c:v>
                </c:pt>
                <c:pt idx="39">
                  <c:v>14549845</c:v>
                </c:pt>
                <c:pt idx="40">
                  <c:v>6752364</c:v>
                </c:pt>
                <c:pt idx="41">
                  <c:v>11973115</c:v>
                </c:pt>
                <c:pt idx="42">
                  <c:v>14504449</c:v>
                </c:pt>
                <c:pt idx="43">
                  <c:v>5830277</c:v>
                </c:pt>
                <c:pt idx="44">
                  <c:v>-48955879</c:v>
                </c:pt>
                <c:pt idx="45">
                  <c:v>17649429</c:v>
                </c:pt>
                <c:pt idx="46">
                  <c:v>19602237</c:v>
                </c:pt>
                <c:pt idx="47">
                  <c:v>18525257</c:v>
                </c:pt>
                <c:pt idx="48">
                  <c:v>17428181</c:v>
                </c:pt>
                <c:pt idx="49">
                  <c:v>28297830</c:v>
                </c:pt>
                <c:pt idx="50">
                  <c:v>28969603</c:v>
                </c:pt>
                <c:pt idx="51">
                  <c:v>31670988</c:v>
                </c:pt>
                <c:pt idx="52">
                  <c:v>7495527</c:v>
                </c:pt>
                <c:pt idx="53">
                  <c:v>-2302428</c:v>
                </c:pt>
                <c:pt idx="54">
                  <c:v>21696954</c:v>
                </c:pt>
                <c:pt idx="55">
                  <c:v>35815479</c:v>
                </c:pt>
                <c:pt idx="56">
                  <c:v>14582300</c:v>
                </c:pt>
                <c:pt idx="57">
                  <c:v>10125995</c:v>
                </c:pt>
                <c:pt idx="58">
                  <c:v>1593163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向岛!$AA$4:$AA$63</c:f>
              <c:strCache>
                <c:ptCount val="5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</c:strCache>
            </c:strRef>
          </c:cat>
          <c:val>
            <c:numRef>
              <c:f>向岛!$AD$4:$AD$63</c:f>
              <c:numCache>
                <c:formatCode>General</c:formatCode>
                <c:ptCount val="59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  <c:pt idx="31">
                  <c:v>-19011997</c:v>
                </c:pt>
                <c:pt idx="32">
                  <c:v>91247768</c:v>
                </c:pt>
                <c:pt idx="33">
                  <c:v>139129398</c:v>
                </c:pt>
                <c:pt idx="34">
                  <c:v>370683676</c:v>
                </c:pt>
                <c:pt idx="35">
                  <c:v>486925384</c:v>
                </c:pt>
                <c:pt idx="36">
                  <c:v>93278484</c:v>
                </c:pt>
                <c:pt idx="37">
                  <c:v>223548689</c:v>
                </c:pt>
                <c:pt idx="38">
                  <c:v>112210349</c:v>
                </c:pt>
                <c:pt idx="39">
                  <c:v>218693277</c:v>
                </c:pt>
                <c:pt idx="40">
                  <c:v>182991055</c:v>
                </c:pt>
                <c:pt idx="41">
                  <c:v>219094380</c:v>
                </c:pt>
                <c:pt idx="42">
                  <c:v>85727254</c:v>
                </c:pt>
                <c:pt idx="43">
                  <c:v>70463803</c:v>
                </c:pt>
                <c:pt idx="44">
                  <c:v>76465361</c:v>
                </c:pt>
                <c:pt idx="45">
                  <c:v>73330485</c:v>
                </c:pt>
                <c:pt idx="46">
                  <c:v>64758128</c:v>
                </c:pt>
                <c:pt idx="47">
                  <c:v>79258705</c:v>
                </c:pt>
                <c:pt idx="48">
                  <c:v>89934522</c:v>
                </c:pt>
                <c:pt idx="49">
                  <c:v>92141543</c:v>
                </c:pt>
                <c:pt idx="50">
                  <c:v>104393856</c:v>
                </c:pt>
                <c:pt idx="51">
                  <c:v>104823648</c:v>
                </c:pt>
                <c:pt idx="52">
                  <c:v>105591839</c:v>
                </c:pt>
                <c:pt idx="53">
                  <c:v>86927342</c:v>
                </c:pt>
                <c:pt idx="54">
                  <c:v>106671488</c:v>
                </c:pt>
                <c:pt idx="55">
                  <c:v>102264756</c:v>
                </c:pt>
                <c:pt idx="56">
                  <c:v>96362882</c:v>
                </c:pt>
                <c:pt idx="57">
                  <c:v>84092921</c:v>
                </c:pt>
                <c:pt idx="58">
                  <c:v>67586130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岛田岛!$AA$4:$AA$63</c:f>
              <c:strCache>
                <c:ptCount val="5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</c:strCache>
            </c:strRef>
          </c:cat>
          <c:val>
            <c:numRef>
              <c:f>岛田岛!$AB$4:$AB$63</c:f>
              <c:numCache>
                <c:formatCode>General</c:formatCode>
                <c:ptCount val="59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-173430236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岛田岛!$AA$4:$AA$63</c:f>
              <c:strCache>
                <c:ptCount val="5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</c:strCache>
            </c:strRef>
          </c:cat>
          <c:val>
            <c:numRef>
              <c:f>岛田岛!$AC$4:$AC$63</c:f>
              <c:numCache>
                <c:formatCode>General</c:formatCode>
                <c:ptCount val="59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31085091</c:v>
                </c:pt>
                <c:pt idx="32">
                  <c:v>#N/A</c:v>
                </c:pt>
                <c:pt idx="33">
                  <c:v>#N/A</c:v>
                </c:pt>
                <c:pt idx="34">
                  <c:v>132831069</c:v>
                </c:pt>
                <c:pt idx="35">
                  <c:v>13853086</c:v>
                </c:pt>
                <c:pt idx="36">
                  <c:v>21664300</c:v>
                </c:pt>
                <c:pt idx="37">
                  <c:v>11178015</c:v>
                </c:pt>
                <c:pt idx="38">
                  <c:v>8659507</c:v>
                </c:pt>
                <c:pt idx="39">
                  <c:v>11037802</c:v>
                </c:pt>
                <c:pt idx="40">
                  <c:v>18524281</c:v>
                </c:pt>
                <c:pt idx="41">
                  <c:v>30615347</c:v>
                </c:pt>
                <c:pt idx="42">
                  <c:v>19008678</c:v>
                </c:pt>
                <c:pt idx="43">
                  <c:v>6226105</c:v>
                </c:pt>
                <c:pt idx="44">
                  <c:v>11842479</c:v>
                </c:pt>
                <c:pt idx="45">
                  <c:v>4988751</c:v>
                </c:pt>
                <c:pt idx="46">
                  <c:v>10133509</c:v>
                </c:pt>
                <c:pt idx="47">
                  <c:v>11757858</c:v>
                </c:pt>
                <c:pt idx="48">
                  <c:v>16928541</c:v>
                </c:pt>
                <c:pt idx="49">
                  <c:v>15473293</c:v>
                </c:pt>
                <c:pt idx="50">
                  <c:v>11585085</c:v>
                </c:pt>
                <c:pt idx="51">
                  <c:v>18524884</c:v>
                </c:pt>
                <c:pt idx="52">
                  <c:v>2247976</c:v>
                </c:pt>
                <c:pt idx="53">
                  <c:v>8271058</c:v>
                </c:pt>
                <c:pt idx="54">
                  <c:v>19922098</c:v>
                </c:pt>
                <c:pt idx="55">
                  <c:v>25592246</c:v>
                </c:pt>
                <c:pt idx="56">
                  <c:v>20986778</c:v>
                </c:pt>
                <c:pt idx="57">
                  <c:v>34129148</c:v>
                </c:pt>
                <c:pt idx="58">
                  <c:v>-2557792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岛田岛!$AA$4:$AA$63</c:f>
              <c:strCache>
                <c:ptCount val="5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</c:strCache>
            </c:strRef>
          </c:cat>
          <c:val>
            <c:numRef>
              <c:f>岛田岛!$AD$4:$AD$63</c:f>
              <c:numCache>
                <c:formatCode>General</c:formatCode>
                <c:ptCount val="59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  <c:pt idx="31">
                  <c:v>-6047191</c:v>
                </c:pt>
                <c:pt idx="32">
                  <c:v>121271932</c:v>
                </c:pt>
                <c:pt idx="33">
                  <c:v>169152339</c:v>
                </c:pt>
                <c:pt idx="34">
                  <c:v>390886862</c:v>
                </c:pt>
                <c:pt idx="35">
                  <c:v>499887928</c:v>
                </c:pt>
                <c:pt idx="36">
                  <c:v>99200527</c:v>
                </c:pt>
                <c:pt idx="37">
                  <c:v>218705722</c:v>
                </c:pt>
                <c:pt idx="38">
                  <c:v>93569004</c:v>
                </c:pt>
                <c:pt idx="39">
                  <c:v>204200774</c:v>
                </c:pt>
                <c:pt idx="40">
                  <c:v>162084020</c:v>
                </c:pt>
                <c:pt idx="41">
                  <c:v>205057660</c:v>
                </c:pt>
                <c:pt idx="42">
                  <c:v>79144203</c:v>
                </c:pt>
                <c:pt idx="43">
                  <c:v>71517222</c:v>
                </c:pt>
                <c:pt idx="44">
                  <c:v>75548487</c:v>
                </c:pt>
                <c:pt idx="45">
                  <c:v>71628096</c:v>
                </c:pt>
                <c:pt idx="46">
                  <c:v>70978646</c:v>
                </c:pt>
                <c:pt idx="47">
                  <c:v>77492910</c:v>
                </c:pt>
                <c:pt idx="48">
                  <c:v>75897170</c:v>
                </c:pt>
                <c:pt idx="49">
                  <c:v>59686121</c:v>
                </c:pt>
                <c:pt idx="50">
                  <c:v>65363363</c:v>
                </c:pt>
                <c:pt idx="51">
                  <c:v>62810881</c:v>
                </c:pt>
                <c:pt idx="52">
                  <c:v>58137520</c:v>
                </c:pt>
                <c:pt idx="53">
                  <c:v>60888706</c:v>
                </c:pt>
                <c:pt idx="54">
                  <c:v>75666046</c:v>
                </c:pt>
                <c:pt idx="55">
                  <c:v>69578336</c:v>
                </c:pt>
                <c:pt idx="56">
                  <c:v>68548135</c:v>
                </c:pt>
                <c:pt idx="57">
                  <c:v>88234191</c:v>
                </c:pt>
                <c:pt idx="58">
                  <c:v>72636066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小槌岛!$AA$4:$AA$63</c:f>
              <c:strCache>
                <c:ptCount val="5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</c:strCache>
            </c:strRef>
          </c:cat>
          <c:val>
            <c:numRef>
              <c:f>小槌岛!$AB$4:$AB$63</c:f>
              <c:numCache>
                <c:formatCode>General</c:formatCode>
                <c:ptCount val="59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-194045121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-107382601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-237941508</c:v>
                </c:pt>
                <c:pt idx="50">
                  <c:v>-208376339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-163239610</c:v>
                </c:pt>
                <c:pt idx="54">
                  <c:v>-150508362</c:v>
                </c:pt>
                <c:pt idx="55">
                  <c:v>-251571822</c:v>
                </c:pt>
                <c:pt idx="56">
                  <c:v>-136304358</c:v>
                </c:pt>
                <c:pt idx="57">
                  <c:v>-203671844</c:v>
                </c:pt>
                <c:pt idx="58">
                  <c:v>-105972232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小槌岛!$AA$4:$AA$63</c:f>
              <c:strCache>
                <c:ptCount val="5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</c:strCache>
            </c:strRef>
          </c:cat>
          <c:val>
            <c:numRef>
              <c:f>小槌岛!$AC$4:$AC$63</c:f>
              <c:numCache>
                <c:formatCode>General</c:formatCode>
                <c:ptCount val="59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24779647</c:v>
                </c:pt>
                <c:pt idx="32">
                  <c:v>#N/A</c:v>
                </c:pt>
                <c:pt idx="33">
                  <c:v>#N/A</c:v>
                </c:pt>
                <c:pt idx="34">
                  <c:v>128730912</c:v>
                </c:pt>
                <c:pt idx="35">
                  <c:v>19051467</c:v>
                </c:pt>
                <c:pt idx="36">
                  <c:v>26574962</c:v>
                </c:pt>
                <c:pt idx="37">
                  <c:v>13059249</c:v>
                </c:pt>
                <c:pt idx="38">
                  <c:v>9945241</c:v>
                </c:pt>
                <c:pt idx="39">
                  <c:v>6821990</c:v>
                </c:pt>
                <c:pt idx="40">
                  <c:v>5861497</c:v>
                </c:pt>
                <c:pt idx="41">
                  <c:v>7413501</c:v>
                </c:pt>
                <c:pt idx="42">
                  <c:v>16970833</c:v>
                </c:pt>
                <c:pt idx="43">
                  <c:v>-686313</c:v>
                </c:pt>
                <c:pt idx="44">
                  <c:v>9038043</c:v>
                </c:pt>
                <c:pt idx="45">
                  <c:v>-760740</c:v>
                </c:pt>
                <c:pt idx="46">
                  <c:v>8256921</c:v>
                </c:pt>
                <c:pt idx="47">
                  <c:v>20266178</c:v>
                </c:pt>
                <c:pt idx="48">
                  <c:v>927790</c:v>
                </c:pt>
                <c:pt idx="49">
                  <c:v>21026465</c:v>
                </c:pt>
                <c:pt idx="50">
                  <c:v>27142859</c:v>
                </c:pt>
                <c:pt idx="51">
                  <c:v>10805492</c:v>
                </c:pt>
                <c:pt idx="52">
                  <c:v>1684409</c:v>
                </c:pt>
                <c:pt idx="53">
                  <c:v>16628484</c:v>
                </c:pt>
                <c:pt idx="54">
                  <c:v>27528114</c:v>
                </c:pt>
                <c:pt idx="55">
                  <c:v>29925627</c:v>
                </c:pt>
                <c:pt idx="56">
                  <c:v>19243902</c:v>
                </c:pt>
                <c:pt idx="57">
                  <c:v>26975686</c:v>
                </c:pt>
                <c:pt idx="58">
                  <c:v>8786206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小槌岛!$AA$4:$AA$63</c:f>
              <c:strCache>
                <c:ptCount val="5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</c:strCache>
            </c:strRef>
          </c:cat>
          <c:val>
            <c:numRef>
              <c:f>小槌岛!$AD$4:$AD$63</c:f>
              <c:numCache>
                <c:formatCode>General</c:formatCode>
                <c:ptCount val="59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  <c:pt idx="31">
                  <c:v>-99335717</c:v>
                </c:pt>
                <c:pt idx="32">
                  <c:v>8244302</c:v>
                </c:pt>
                <c:pt idx="33">
                  <c:v>56123485</c:v>
                </c:pt>
                <c:pt idx="34">
                  <c:v>273757851</c:v>
                </c:pt>
                <c:pt idx="35">
                  <c:v>387957298</c:v>
                </c:pt>
                <c:pt idx="36">
                  <c:v>71210697</c:v>
                </c:pt>
                <c:pt idx="37">
                  <c:v>182884845</c:v>
                </c:pt>
                <c:pt idx="38">
                  <c:v>75340528</c:v>
                </c:pt>
                <c:pt idx="39">
                  <c:v>182148276</c:v>
                </c:pt>
                <c:pt idx="40">
                  <c:v>149862406</c:v>
                </c:pt>
                <c:pt idx="41">
                  <c:v>182298207</c:v>
                </c:pt>
                <c:pt idx="42">
                  <c:v>68986124</c:v>
                </c:pt>
                <c:pt idx="43">
                  <c:v>49248344</c:v>
                </c:pt>
                <c:pt idx="44">
                  <c:v>50762892</c:v>
                </c:pt>
                <c:pt idx="45">
                  <c:v>37245310</c:v>
                </c:pt>
                <c:pt idx="46">
                  <c:v>43290554</c:v>
                </c:pt>
                <c:pt idx="47">
                  <c:v>59707159</c:v>
                </c:pt>
                <c:pt idx="48">
                  <c:v>54773452</c:v>
                </c:pt>
                <c:pt idx="49">
                  <c:v>65809639</c:v>
                </c:pt>
                <c:pt idx="50">
                  <c:v>66298921</c:v>
                </c:pt>
                <c:pt idx="51">
                  <c:v>63267890</c:v>
                </c:pt>
                <c:pt idx="52">
                  <c:v>62039465</c:v>
                </c:pt>
                <c:pt idx="53">
                  <c:v>77903890</c:v>
                </c:pt>
                <c:pt idx="54">
                  <c:v>96414343</c:v>
                </c:pt>
                <c:pt idx="55">
                  <c:v>78545678</c:v>
                </c:pt>
                <c:pt idx="56">
                  <c:v>94788233</c:v>
                </c:pt>
                <c:pt idx="57">
                  <c:v>84494899</c:v>
                </c:pt>
                <c:pt idx="58">
                  <c:v>86236921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爷婆岛!$AA$4:$AA$63</c:f>
              <c:strCache>
                <c:ptCount val="5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</c:strCache>
            </c:strRef>
          </c:cat>
          <c:val>
            <c:numRef>
              <c:f>爷婆岛!$AB$4:$AB$63</c:f>
              <c:numCache>
                <c:formatCode>General</c:formatCode>
                <c:ptCount val="59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-194043897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-183905871</c:v>
                </c:pt>
                <c:pt idx="43">
                  <c:v>-111614953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-150508362</c:v>
                </c:pt>
                <c:pt idx="55">
                  <c:v>-251573045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-105972232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爷婆岛!$AA$4:$AA$63</c:f>
              <c:strCache>
                <c:ptCount val="5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</c:strCache>
            </c:strRef>
          </c:cat>
          <c:val>
            <c:numRef>
              <c:f>爷婆岛!$AC$4:$AC$63</c:f>
              <c:numCache>
                <c:formatCode>General</c:formatCode>
                <c:ptCount val="59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48989009</c:v>
                </c:pt>
                <c:pt idx="32">
                  <c:v>#N/A</c:v>
                </c:pt>
                <c:pt idx="33">
                  <c:v>#N/A</c:v>
                </c:pt>
                <c:pt idx="34">
                  <c:v>128192130</c:v>
                </c:pt>
                <c:pt idx="35">
                  <c:v>-387352</c:v>
                </c:pt>
                <c:pt idx="36">
                  <c:v>13716687</c:v>
                </c:pt>
                <c:pt idx="37">
                  <c:v>30243099</c:v>
                </c:pt>
                <c:pt idx="38">
                  <c:v>-355563</c:v>
                </c:pt>
                <c:pt idx="39">
                  <c:v>1685551</c:v>
                </c:pt>
                <c:pt idx="40">
                  <c:v>-2083814</c:v>
                </c:pt>
                <c:pt idx="41">
                  <c:v>33366928</c:v>
                </c:pt>
                <c:pt idx="42">
                  <c:v>12137868</c:v>
                </c:pt>
                <c:pt idx="43">
                  <c:v>13221097</c:v>
                </c:pt>
                <c:pt idx="44">
                  <c:v>12460696</c:v>
                </c:pt>
                <c:pt idx="45">
                  <c:v>8545379</c:v>
                </c:pt>
                <c:pt idx="46">
                  <c:v>16361075</c:v>
                </c:pt>
                <c:pt idx="47">
                  <c:v>12526931</c:v>
                </c:pt>
                <c:pt idx="48">
                  <c:v>6349326</c:v>
                </c:pt>
                <c:pt idx="49">
                  <c:v>3989560</c:v>
                </c:pt>
                <c:pt idx="50">
                  <c:v>15436146</c:v>
                </c:pt>
                <c:pt idx="51">
                  <c:v>25376142</c:v>
                </c:pt>
                <c:pt idx="52">
                  <c:v>2108476</c:v>
                </c:pt>
                <c:pt idx="53">
                  <c:v>5716506</c:v>
                </c:pt>
                <c:pt idx="54">
                  <c:v>13429658</c:v>
                </c:pt>
                <c:pt idx="55">
                  <c:v>16697964</c:v>
                </c:pt>
                <c:pt idx="56">
                  <c:v>13871109</c:v>
                </c:pt>
                <c:pt idx="57">
                  <c:v>11597352</c:v>
                </c:pt>
                <c:pt idx="58">
                  <c:v>14380508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爷婆岛!$AA$4:$AA$63</c:f>
              <c:strCache>
                <c:ptCount val="5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</c:strCache>
            </c:strRef>
          </c:cat>
          <c:val>
            <c:numRef>
              <c:f>爷婆岛!$AD$4:$AD$63</c:f>
              <c:numCache>
                <c:formatCode>General</c:formatCode>
                <c:ptCount val="59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  <c:pt idx="31">
                  <c:v>-48791150</c:v>
                </c:pt>
                <c:pt idx="32">
                  <c:v>74114722</c:v>
                </c:pt>
                <c:pt idx="33">
                  <c:v>121993906</c:v>
                </c:pt>
                <c:pt idx="34">
                  <c:v>339088490</c:v>
                </c:pt>
                <c:pt idx="35">
                  <c:v>433849118</c:v>
                </c:pt>
                <c:pt idx="36">
                  <c:v>92601277</c:v>
                </c:pt>
                <c:pt idx="37">
                  <c:v>224878731</c:v>
                </c:pt>
                <c:pt idx="38">
                  <c:v>72824248</c:v>
                </c:pt>
                <c:pt idx="39">
                  <c:v>177844648</c:v>
                </c:pt>
                <c:pt idx="40">
                  <c:v>127043192</c:v>
                </c:pt>
                <c:pt idx="41">
                  <c:v>163368731</c:v>
                </c:pt>
                <c:pt idx="42">
                  <c:v>41864727</c:v>
                </c:pt>
                <c:pt idx="43">
                  <c:v>55473194</c:v>
                </c:pt>
                <c:pt idx="44">
                  <c:v>53829851</c:v>
                </c:pt>
                <c:pt idx="45">
                  <c:v>45966795</c:v>
                </c:pt>
                <c:pt idx="46">
                  <c:v>53063953</c:v>
                </c:pt>
                <c:pt idx="47">
                  <c:v>64623871</c:v>
                </c:pt>
                <c:pt idx="48">
                  <c:v>73057011</c:v>
                </c:pt>
                <c:pt idx="49">
                  <c:v>65169896</c:v>
                </c:pt>
                <c:pt idx="50">
                  <c:v>73330594</c:v>
                </c:pt>
                <c:pt idx="51">
                  <c:v>60391070</c:v>
                </c:pt>
                <c:pt idx="52">
                  <c:v>60362814</c:v>
                </c:pt>
                <c:pt idx="53">
                  <c:v>57527605</c:v>
                </c:pt>
                <c:pt idx="54">
                  <c:v>63141567</c:v>
                </c:pt>
                <c:pt idx="55">
                  <c:v>53882942</c:v>
                </c:pt>
                <c:pt idx="56">
                  <c:v>59282524</c:v>
                </c:pt>
                <c:pt idx="57">
                  <c:v>61490734</c:v>
                </c:pt>
                <c:pt idx="58">
                  <c:v>58075330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高岛!$AA$4:$AA$63</c:f>
              <c:strCache>
                <c:ptCount val="5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</c:strCache>
            </c:strRef>
          </c:cat>
          <c:val>
            <c:numRef>
              <c:f>高岛!$AB$4:$AB$63</c:f>
              <c:numCache>
                <c:formatCode>General</c:formatCode>
                <c:ptCount val="59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高岛!$AA$4:$AA$63</c:f>
              <c:strCache>
                <c:ptCount val="5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</c:strCache>
            </c:strRef>
          </c:cat>
          <c:val>
            <c:numRef>
              <c:f>高岛!$AC$4:$AC$63</c:f>
              <c:numCache>
                <c:formatCode>General</c:formatCode>
                <c:ptCount val="59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56816297</c:v>
                </c:pt>
                <c:pt idx="32">
                  <c:v>#N/A</c:v>
                </c:pt>
                <c:pt idx="33">
                  <c:v>#N/A</c:v>
                </c:pt>
                <c:pt idx="34">
                  <c:v>138484169</c:v>
                </c:pt>
                <c:pt idx="35">
                  <c:v>17787759</c:v>
                </c:pt>
                <c:pt idx="36">
                  <c:v>34235777</c:v>
                </c:pt>
                <c:pt idx="37">
                  <c:v>18713963</c:v>
                </c:pt>
                <c:pt idx="38">
                  <c:v>776808</c:v>
                </c:pt>
                <c:pt idx="39">
                  <c:v>6837056</c:v>
                </c:pt>
                <c:pt idx="40">
                  <c:v>-2662239</c:v>
                </c:pt>
                <c:pt idx="41">
                  <c:v>14358180</c:v>
                </c:pt>
                <c:pt idx="42">
                  <c:v>23301143</c:v>
                </c:pt>
                <c:pt idx="43">
                  <c:v>-2661232</c:v>
                </c:pt>
                <c:pt idx="44">
                  <c:v>4466942</c:v>
                </c:pt>
                <c:pt idx="45">
                  <c:v>750555</c:v>
                </c:pt>
                <c:pt idx="46">
                  <c:v>-875077</c:v>
                </c:pt>
                <c:pt idx="47">
                  <c:v>12680592</c:v>
                </c:pt>
                <c:pt idx="48">
                  <c:v>4220770</c:v>
                </c:pt>
                <c:pt idx="49">
                  <c:v>14721726</c:v>
                </c:pt>
                <c:pt idx="50">
                  <c:v>24213896</c:v>
                </c:pt>
                <c:pt idx="51">
                  <c:v>20923325</c:v>
                </c:pt>
                <c:pt idx="52">
                  <c:v>17234596</c:v>
                </c:pt>
                <c:pt idx="53">
                  <c:v>16646770</c:v>
                </c:pt>
                <c:pt idx="54">
                  <c:v>13439833</c:v>
                </c:pt>
                <c:pt idx="55">
                  <c:v>14113512</c:v>
                </c:pt>
                <c:pt idx="56">
                  <c:v>135247</c:v>
                </c:pt>
                <c:pt idx="57">
                  <c:v>-235242</c:v>
                </c:pt>
                <c:pt idx="58">
                  <c:v>19445816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高岛!$AA$4:$AA$63</c:f>
              <c:strCache>
                <c:ptCount val="5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</c:strCache>
            </c:strRef>
          </c:cat>
          <c:val>
            <c:numRef>
              <c:f>高岛!$AD$4:$AD$63</c:f>
              <c:numCache>
                <c:formatCode>General</c:formatCode>
                <c:ptCount val="59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  <c:pt idx="31">
                  <c:v>-6028748</c:v>
                </c:pt>
                <c:pt idx="32">
                  <c:v>122153553</c:v>
                </c:pt>
                <c:pt idx="33">
                  <c:v>170033960</c:v>
                </c:pt>
                <c:pt idx="34">
                  <c:v>397421583</c:v>
                </c:pt>
                <c:pt idx="35">
                  <c:v>510357322</c:v>
                </c:pt>
                <c:pt idx="36">
                  <c:v>142207451</c:v>
                </c:pt>
                <c:pt idx="37">
                  <c:v>260611790</c:v>
                </c:pt>
                <c:pt idx="38">
                  <c:v>101861167</c:v>
                </c:pt>
                <c:pt idx="39">
                  <c:v>210546627</c:v>
                </c:pt>
                <c:pt idx="40">
                  <c:v>148192212</c:v>
                </c:pt>
                <c:pt idx="41">
                  <c:v>196095205</c:v>
                </c:pt>
                <c:pt idx="42">
                  <c:v>63891760</c:v>
                </c:pt>
                <c:pt idx="43">
                  <c:v>43442769</c:v>
                </c:pt>
                <c:pt idx="44">
                  <c:v>31461693</c:v>
                </c:pt>
                <c:pt idx="45">
                  <c:v>30032225</c:v>
                </c:pt>
                <c:pt idx="46">
                  <c:v>24540557</c:v>
                </c:pt>
                <c:pt idx="47">
                  <c:v>34250129</c:v>
                </c:pt>
                <c:pt idx="48">
                  <c:v>41133138</c:v>
                </c:pt>
                <c:pt idx="49">
                  <c:v>28181878</c:v>
                </c:pt>
                <c:pt idx="50">
                  <c:v>43342702</c:v>
                </c:pt>
                <c:pt idx="51">
                  <c:v>47703628</c:v>
                </c:pt>
                <c:pt idx="52">
                  <c:v>64685162</c:v>
                </c:pt>
                <c:pt idx="53">
                  <c:v>72577379</c:v>
                </c:pt>
                <c:pt idx="54">
                  <c:v>87642844</c:v>
                </c:pt>
                <c:pt idx="55">
                  <c:v>75635931</c:v>
                </c:pt>
                <c:pt idx="56">
                  <c:v>70979356</c:v>
                </c:pt>
                <c:pt idx="57">
                  <c:v>60678963</c:v>
                </c:pt>
                <c:pt idx="58">
                  <c:v>66411839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平郡岛!$AA$4:$AA$54</c:f>
              <c:strCache>
                <c:ptCount val="50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</c:strCache>
            </c:strRef>
          </c:cat>
          <c:val>
            <c:numRef>
              <c:f>平郡岛!$AB$4:$AB$54</c:f>
              <c:numCache>
                <c:formatCode>General</c:formatCode>
                <c:ptCount val="50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  <c:pt idx="22">
                  <c:v>-241669284</c:v>
                </c:pt>
                <c:pt idx="23">
                  <c:v>-203646646</c:v>
                </c:pt>
                <c:pt idx="24">
                  <c:v>-203744257</c:v>
                </c:pt>
                <c:pt idx="25">
                  <c:v>-133926918</c:v>
                </c:pt>
                <c:pt idx="26">
                  <c:v>-125488575</c:v>
                </c:pt>
                <c:pt idx="27">
                  <c:v>-231133556</c:v>
                </c:pt>
                <c:pt idx="28">
                  <c:v>-198597768</c:v>
                </c:pt>
                <c:pt idx="29">
                  <c:v>-109767824</c:v>
                </c:pt>
                <c:pt idx="30">
                  <c:v>-144269990</c:v>
                </c:pt>
                <c:pt idx="31">
                  <c:v>-137664450</c:v>
                </c:pt>
                <c:pt idx="32">
                  <c:v>-233659921</c:v>
                </c:pt>
                <c:pt idx="33">
                  <c:v>-193100642</c:v>
                </c:pt>
                <c:pt idx="34">
                  <c:v>-117195364</c:v>
                </c:pt>
                <c:pt idx="35">
                  <c:v>-112752711</c:v>
                </c:pt>
                <c:pt idx="36">
                  <c:v>-110832571</c:v>
                </c:pt>
                <c:pt idx="37">
                  <c:v>-217722111</c:v>
                </c:pt>
                <c:pt idx="38">
                  <c:v>-117594806</c:v>
                </c:pt>
                <c:pt idx="39">
                  <c:v>-138419662</c:v>
                </c:pt>
                <c:pt idx="40">
                  <c:v>-249839193</c:v>
                </c:pt>
                <c:pt idx="41">
                  <c:v>-218795849</c:v>
                </c:pt>
                <c:pt idx="42">
                  <c:v>-182101255</c:v>
                </c:pt>
                <c:pt idx="43">
                  <c:v>-119864296</c:v>
                </c:pt>
                <c:pt idx="44">
                  <c:v>-171399842</c:v>
                </c:pt>
                <c:pt idx="45">
                  <c:v>-158033353</c:v>
                </c:pt>
                <c:pt idx="46">
                  <c:v>-264150983</c:v>
                </c:pt>
                <c:pt idx="47">
                  <c:v>-143120474</c:v>
                </c:pt>
                <c:pt idx="48">
                  <c:v>-213853574</c:v>
                </c:pt>
                <c:pt idx="49">
                  <c:v>-111269259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平郡岛!$AA$4:$AA$54</c:f>
              <c:strCache>
                <c:ptCount val="50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</c:strCache>
            </c:strRef>
          </c:cat>
          <c:val>
            <c:numRef>
              <c:f>平郡岛!$AC$4:$AC$54</c:f>
              <c:numCache>
                <c:formatCode>General</c:formatCode>
                <c:ptCount val="50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12272528</c:v>
                </c:pt>
                <c:pt idx="23">
                  <c:v>#N/A</c:v>
                </c:pt>
                <c:pt idx="24">
                  <c:v>#N/A</c:v>
                </c:pt>
                <c:pt idx="25">
                  <c:v>113426437</c:v>
                </c:pt>
                <c:pt idx="26">
                  <c:v>1915854</c:v>
                </c:pt>
                <c:pt idx="27">
                  <c:v>14192633</c:v>
                </c:pt>
                <c:pt idx="28">
                  <c:v>21706671</c:v>
                </c:pt>
                <c:pt idx="29">
                  <c:v>14228832</c:v>
                </c:pt>
                <c:pt idx="30">
                  <c:v>13337311</c:v>
                </c:pt>
                <c:pt idx="31">
                  <c:v>-122160100</c:v>
                </c:pt>
                <c:pt idx="32">
                  <c:v>16279721</c:v>
                </c:pt>
                <c:pt idx="33">
                  <c:v>8797128</c:v>
                </c:pt>
                <c:pt idx="34">
                  <c:v>6080782</c:v>
                </c:pt>
                <c:pt idx="35">
                  <c:v>6435006</c:v>
                </c:pt>
                <c:pt idx="36">
                  <c:v>12303941</c:v>
                </c:pt>
                <c:pt idx="37">
                  <c:v>17631827</c:v>
                </c:pt>
                <c:pt idx="38">
                  <c:v>13840883</c:v>
                </c:pt>
                <c:pt idx="39">
                  <c:v>5206925</c:v>
                </c:pt>
                <c:pt idx="40">
                  <c:v>25008452</c:v>
                </c:pt>
                <c:pt idx="41">
                  <c:v>35091043</c:v>
                </c:pt>
                <c:pt idx="42">
                  <c:v>22892346</c:v>
                </c:pt>
                <c:pt idx="43">
                  <c:v>13639664</c:v>
                </c:pt>
                <c:pt idx="44">
                  <c:v>18828722</c:v>
                </c:pt>
                <c:pt idx="45">
                  <c:v>25329741</c:v>
                </c:pt>
                <c:pt idx="46">
                  <c:v>36742205</c:v>
                </c:pt>
                <c:pt idx="47">
                  <c:v>13686698</c:v>
                </c:pt>
                <c:pt idx="48">
                  <c:v>20084231</c:v>
                </c:pt>
                <c:pt idx="49">
                  <c:v>20803026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平郡岛!$AA$4:$AA$54</c:f>
              <c:strCache>
                <c:ptCount val="50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</c:strCache>
            </c:strRef>
          </c:cat>
          <c:val>
            <c:numRef>
              <c:f>平郡岛!$AD$4:$AD$54</c:f>
              <c:numCache>
                <c:formatCode>General</c:formatCode>
                <c:ptCount val="50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  <c:pt idx="22">
                  <c:v>-51760351</c:v>
                </c:pt>
                <c:pt idx="23">
                  <c:v>67495887</c:v>
                </c:pt>
                <c:pt idx="24">
                  <c:v>117770177</c:v>
                </c:pt>
                <c:pt idx="25">
                  <c:v>324544989</c:v>
                </c:pt>
                <c:pt idx="26">
                  <c:v>426365952</c:v>
                </c:pt>
                <c:pt idx="27">
                  <c:v>40466944</c:v>
                </c:pt>
                <c:pt idx="28">
                  <c:v>171841820</c:v>
                </c:pt>
                <c:pt idx="29">
                  <c:v>65951724</c:v>
                </c:pt>
                <c:pt idx="30">
                  <c:v>180606399</c:v>
                </c:pt>
                <c:pt idx="31">
                  <c:v>143299354</c:v>
                </c:pt>
                <c:pt idx="32">
                  <c:v>174365790</c:v>
                </c:pt>
                <c:pt idx="33">
                  <c:v>71096660</c:v>
                </c:pt>
                <c:pt idx="34">
                  <c:v>75261588</c:v>
                </c:pt>
                <c:pt idx="35">
                  <c:v>69419815</c:v>
                </c:pt>
                <c:pt idx="36">
                  <c:v>64594068</c:v>
                </c:pt>
                <c:pt idx="37">
                  <c:v>58272649</c:v>
                </c:pt>
                <c:pt idx="38">
                  <c:v>70425526</c:v>
                </c:pt>
                <c:pt idx="39">
                  <c:v>57992551</c:v>
                </c:pt>
                <c:pt idx="40">
                  <c:v>71925748</c:v>
                </c:pt>
                <c:pt idx="41">
                  <c:v>85599650</c:v>
                </c:pt>
                <c:pt idx="42">
                  <c:v>79606001</c:v>
                </c:pt>
                <c:pt idx="43">
                  <c:v>93013172</c:v>
                </c:pt>
                <c:pt idx="44">
                  <c:v>92592508</c:v>
                </c:pt>
                <c:pt idx="45">
                  <c:v>112594363</c:v>
                </c:pt>
                <c:pt idx="46">
                  <c:v>110165944</c:v>
                </c:pt>
                <c:pt idx="47">
                  <c:v>117277317</c:v>
                </c:pt>
                <c:pt idx="48">
                  <c:v>105241723</c:v>
                </c:pt>
                <c:pt idx="49">
                  <c:v>110755233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三角岛!$AA$4:$AA$52</c:f>
              <c:strCache>
                <c:ptCount val="4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</c:strCache>
            </c:strRef>
          </c:cat>
          <c:val>
            <c:numRef>
              <c:f>三角岛!$AB$4:$AB$52</c:f>
              <c:numCache>
                <c:formatCode>General</c:formatCode>
                <c:ptCount val="4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  <c:pt idx="20">
                  <c:v>-230161844</c:v>
                </c:pt>
                <c:pt idx="21">
                  <c:v>-193949711</c:v>
                </c:pt>
                <c:pt idx="22">
                  <c:v>-194042674</c:v>
                </c:pt>
                <c:pt idx="23">
                  <c:v>-127549791</c:v>
                </c:pt>
                <c:pt idx="24">
                  <c:v>-119513251</c:v>
                </c:pt>
                <c:pt idx="25">
                  <c:v>-220127790</c:v>
                </c:pt>
                <c:pt idx="26">
                  <c:v>-189141242</c:v>
                </c:pt>
                <c:pt idx="27">
                  <c:v>-104541067</c:v>
                </c:pt>
                <c:pt idx="28">
                  <c:v>-137400361</c:v>
                </c:pt>
                <c:pt idx="29">
                  <c:v>-131108131</c:v>
                </c:pt>
                <c:pt idx="30">
                  <c:v>-222532637</c:v>
                </c:pt>
                <c:pt idx="31">
                  <c:v>-183904648</c:v>
                </c:pt>
                <c:pt idx="32">
                  <c:v>-111614935</c:v>
                </c:pt>
                <c:pt idx="33">
                  <c:v>-107383825</c:v>
                </c:pt>
                <c:pt idx="34">
                  <c:v>-105555115</c:v>
                </c:pt>
                <c:pt idx="35">
                  <c:v>-207354952</c:v>
                </c:pt>
                <c:pt idx="36">
                  <c:v>-111995356</c:v>
                </c:pt>
                <c:pt idx="37">
                  <c:v>-131828606</c:v>
                </c:pt>
                <c:pt idx="38">
                  <c:v>-237942732</c:v>
                </c:pt>
                <c:pt idx="39">
                  <c:v>-208377563</c:v>
                </c:pt>
                <c:pt idx="40">
                  <c:v>-173431459</c:v>
                </c:pt>
                <c:pt idx="41">
                  <c:v>-114156781</c:v>
                </c:pt>
                <c:pt idx="42">
                  <c:v>-163238387</c:v>
                </c:pt>
                <c:pt idx="43">
                  <c:v>-150507139</c:v>
                </c:pt>
                <c:pt idx="44">
                  <c:v>-251571822</c:v>
                </c:pt>
                <c:pt idx="45">
                  <c:v>-136305581</c:v>
                </c:pt>
                <c:pt idx="46">
                  <c:v>-203670621</c:v>
                </c:pt>
                <c:pt idx="47">
                  <c:v>-105971009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三角岛!$AA$4:$AA$52</c:f>
              <c:strCache>
                <c:ptCount val="4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</c:strCache>
            </c:strRef>
          </c:cat>
          <c:val>
            <c:numRef>
              <c:f>三角岛!$AC$4:$AC$52</c:f>
              <c:numCache>
                <c:formatCode>General</c:formatCode>
                <c:ptCount val="4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23711955</c:v>
                </c:pt>
                <c:pt idx="21">
                  <c:v>#N/A</c:v>
                </c:pt>
                <c:pt idx="22">
                  <c:v>#N/A</c:v>
                </c:pt>
                <c:pt idx="23">
                  <c:v>121231028</c:v>
                </c:pt>
                <c:pt idx="24">
                  <c:v>7527587</c:v>
                </c:pt>
                <c:pt idx="25">
                  <c:v>25649631</c:v>
                </c:pt>
                <c:pt idx="26">
                  <c:v>34488736</c:v>
                </c:pt>
                <c:pt idx="27">
                  <c:v>5687116</c:v>
                </c:pt>
                <c:pt idx="28">
                  <c:v>6229299</c:v>
                </c:pt>
                <c:pt idx="29">
                  <c:v>16138957</c:v>
                </c:pt>
                <c:pt idx="30">
                  <c:v>12882368</c:v>
                </c:pt>
                <c:pt idx="31">
                  <c:v>5900497</c:v>
                </c:pt>
                <c:pt idx="32">
                  <c:v>10317636</c:v>
                </c:pt>
                <c:pt idx="33">
                  <c:v>9947308</c:v>
                </c:pt>
                <c:pt idx="34">
                  <c:v>4737616</c:v>
                </c:pt>
                <c:pt idx="35">
                  <c:v>13595101</c:v>
                </c:pt>
                <c:pt idx="36">
                  <c:v>20592214</c:v>
                </c:pt>
                <c:pt idx="37">
                  <c:v>13948224</c:v>
                </c:pt>
                <c:pt idx="38">
                  <c:v>25568773</c:v>
                </c:pt>
                <c:pt idx="39">
                  <c:v>22698923</c:v>
                </c:pt>
                <c:pt idx="40">
                  <c:v>19045443</c:v>
                </c:pt>
                <c:pt idx="41">
                  <c:v>534616</c:v>
                </c:pt>
                <c:pt idx="42">
                  <c:v>11895925</c:v>
                </c:pt>
                <c:pt idx="43">
                  <c:v>6475324</c:v>
                </c:pt>
                <c:pt idx="44">
                  <c:v>14476181</c:v>
                </c:pt>
                <c:pt idx="45">
                  <c:v>-970221</c:v>
                </c:pt>
                <c:pt idx="46">
                  <c:v>16705224</c:v>
                </c:pt>
                <c:pt idx="47">
                  <c:v>2594487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三角岛!$AA$4:$AA$52</c:f>
              <c:strCache>
                <c:ptCount val="4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</c:strCache>
            </c:strRef>
          </c:cat>
          <c:val>
            <c:numRef>
              <c:f>三角岛!$AD$4:$AD$52</c:f>
              <c:numCache>
                <c:formatCode>General</c:formatCode>
                <c:ptCount val="48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  <c:pt idx="20">
                  <c:v>-73960781</c:v>
                </c:pt>
                <c:pt idx="21">
                  <c:v>46083270</c:v>
                </c:pt>
                <c:pt idx="22">
                  <c:v>93963677</c:v>
                </c:pt>
                <c:pt idx="23">
                  <c:v>304098159</c:v>
                </c:pt>
                <c:pt idx="24">
                  <c:v>406773726</c:v>
                </c:pt>
                <c:pt idx="25">
                  <c:v>74716609</c:v>
                </c:pt>
                <c:pt idx="26">
                  <c:v>207221695</c:v>
                </c:pt>
                <c:pt idx="27">
                  <c:v>86485722</c:v>
                </c:pt>
                <c:pt idx="28">
                  <c:v>192643908</c:v>
                </c:pt>
                <c:pt idx="29">
                  <c:v>153137902</c:v>
                </c:pt>
                <c:pt idx="30">
                  <c:v>185263887</c:v>
                </c:pt>
                <c:pt idx="31">
                  <c:v>68689945</c:v>
                </c:pt>
                <c:pt idx="32">
                  <c:v>71479994</c:v>
                </c:pt>
                <c:pt idx="33">
                  <c:v>63305258</c:v>
                </c:pt>
                <c:pt idx="34">
                  <c:v>48771313</c:v>
                </c:pt>
                <c:pt idx="35">
                  <c:v>52315100</c:v>
                </c:pt>
                <c:pt idx="36">
                  <c:v>71991713</c:v>
                </c:pt>
                <c:pt idx="37">
                  <c:v>74300980</c:v>
                </c:pt>
                <c:pt idx="38">
                  <c:v>81386003</c:v>
                </c:pt>
                <c:pt idx="39">
                  <c:v>88231764</c:v>
                </c:pt>
                <c:pt idx="40">
                  <c:v>85829249</c:v>
                </c:pt>
                <c:pt idx="41">
                  <c:v>79336147</c:v>
                </c:pt>
                <c:pt idx="42">
                  <c:v>87736979</c:v>
                </c:pt>
                <c:pt idx="43">
                  <c:v>85354818</c:v>
                </c:pt>
                <c:pt idx="44">
                  <c:v>72763461</c:v>
                </c:pt>
                <c:pt idx="45">
                  <c:v>56242195</c:v>
                </c:pt>
                <c:pt idx="46">
                  <c:v>63899912</c:v>
                </c:pt>
                <c:pt idx="47">
                  <c:v>55416025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狗骨岛!$AA$4:$AA$44</c:f>
              <c:strCache>
                <c:ptCount val="40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</c:strCache>
            </c:strRef>
          </c:cat>
          <c:val>
            <c:numRef>
              <c:f>狗骨岛!$AB$4:$AB$44</c:f>
              <c:numCache>
                <c:formatCode>General</c:formatCode>
                <c:ptCount val="40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  <c:pt idx="12">
                  <c:v>-277199916</c:v>
                </c:pt>
                <c:pt idx="13">
                  <c:v>-233587125</c:v>
                </c:pt>
                <c:pt idx="14">
                  <c:v>-233699088</c:v>
                </c:pt>
                <c:pt idx="15">
                  <c:v>-153617084</c:v>
                </c:pt>
                <c:pt idx="16">
                  <c:v>-143938120</c:v>
                </c:pt>
                <c:pt idx="17">
                  <c:v>-265115207</c:v>
                </c:pt>
                <c:pt idx="18">
                  <c:v>-227795952</c:v>
                </c:pt>
                <c:pt idx="19">
                  <c:v>-125906079</c:v>
                </c:pt>
                <c:pt idx="20">
                  <c:v>-165480811</c:v>
                </c:pt>
                <c:pt idx="21">
                  <c:v>-157092640</c:v>
                </c:pt>
                <c:pt idx="22">
                  <c:v>-268011531</c:v>
                </c:pt>
                <c:pt idx="23">
                  <c:v>-221489158</c:v>
                </c:pt>
                <c:pt idx="24">
                  <c:v>-134425629</c:v>
                </c:pt>
                <c:pt idx="25">
                  <c:v>-129329808</c:v>
                </c:pt>
                <c:pt idx="26">
                  <c:v>-127127366</c:v>
                </c:pt>
                <c:pt idx="27">
                  <c:v>-249731990</c:v>
                </c:pt>
                <c:pt idx="28">
                  <c:v>-134883796</c:v>
                </c:pt>
                <c:pt idx="29">
                  <c:v>-158770359</c:v>
                </c:pt>
                <c:pt idx="30">
                  <c:v>-286570981</c:v>
                </c:pt>
                <c:pt idx="31">
                  <c:v>-250963591</c:v>
                </c:pt>
                <c:pt idx="32">
                  <c:v>-208875568</c:v>
                </c:pt>
                <c:pt idx="33">
                  <c:v>-137486951</c:v>
                </c:pt>
                <c:pt idx="34">
                  <c:v>-196599342</c:v>
                </c:pt>
                <c:pt idx="35">
                  <c:v>-181266214</c:v>
                </c:pt>
                <c:pt idx="36">
                  <c:v>-302985441</c:v>
                </c:pt>
                <c:pt idx="37">
                  <c:v>-164162292</c:v>
                </c:pt>
                <c:pt idx="38">
                  <c:v>-245294694</c:v>
                </c:pt>
                <c:pt idx="39">
                  <c:v>-127628257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狗骨岛!$AA$4:$AA$44</c:f>
              <c:strCache>
                <c:ptCount val="40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</c:strCache>
            </c:strRef>
          </c:cat>
          <c:val>
            <c:numRef>
              <c:f>狗骨岛!$AC$4:$AC$44</c:f>
              <c:numCache>
                <c:formatCode>General</c:formatCode>
                <c:ptCount val="40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17139418</c:v>
                </c:pt>
                <c:pt idx="13">
                  <c:v>#N/A</c:v>
                </c:pt>
                <c:pt idx="14">
                  <c:v>#N/A</c:v>
                </c:pt>
                <c:pt idx="15">
                  <c:v>143027039</c:v>
                </c:pt>
                <c:pt idx="16">
                  <c:v>26657815</c:v>
                </c:pt>
                <c:pt idx="17">
                  <c:v>41165142</c:v>
                </c:pt>
                <c:pt idx="18">
                  <c:v>27150430</c:v>
                </c:pt>
                <c:pt idx="19">
                  <c:v>10514433</c:v>
                </c:pt>
                <c:pt idx="20">
                  <c:v>10786129</c:v>
                </c:pt>
                <c:pt idx="21">
                  <c:v>19114089</c:v>
                </c:pt>
                <c:pt idx="22">
                  <c:v>35553848</c:v>
                </c:pt>
                <c:pt idx="23">
                  <c:v>30973565</c:v>
                </c:pt>
                <c:pt idx="24">
                  <c:v>12075833</c:v>
                </c:pt>
                <c:pt idx="25">
                  <c:v>10603336</c:v>
                </c:pt>
                <c:pt idx="26">
                  <c:v>8491246</c:v>
                </c:pt>
                <c:pt idx="27">
                  <c:v>23057479</c:v>
                </c:pt>
                <c:pt idx="28">
                  <c:v>413226</c:v>
                </c:pt>
                <c:pt idx="29">
                  <c:v>17356463</c:v>
                </c:pt>
                <c:pt idx="30">
                  <c:v>31966723</c:v>
                </c:pt>
                <c:pt idx="31">
                  <c:v>25074158</c:v>
                </c:pt>
                <c:pt idx="32">
                  <c:v>10529334</c:v>
                </c:pt>
                <c:pt idx="33">
                  <c:v>-785757</c:v>
                </c:pt>
                <c:pt idx="34">
                  <c:v>19234099</c:v>
                </c:pt>
                <c:pt idx="35">
                  <c:v>-4644669</c:v>
                </c:pt>
                <c:pt idx="36">
                  <c:v>-4470590</c:v>
                </c:pt>
                <c:pt idx="37">
                  <c:v>20116676</c:v>
                </c:pt>
                <c:pt idx="38">
                  <c:v>19214808</c:v>
                </c:pt>
                <c:pt idx="39">
                  <c:v>23561996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狗骨岛!$AA$4:$AA$44</c:f>
              <c:strCache>
                <c:ptCount val="40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</c:strCache>
            </c:strRef>
          </c:cat>
          <c:val>
            <c:numRef>
              <c:f>狗骨岛!$AD$4:$AD$44</c:f>
              <c:numCache>
                <c:formatCode>General</c:formatCode>
                <c:ptCount val="40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  <c:pt idx="12">
                  <c:v>352104161</c:v>
                </c:pt>
                <c:pt idx="13">
                  <c:v>575502207</c:v>
                </c:pt>
                <c:pt idx="14">
                  <c:v>633169384</c:v>
                </c:pt>
                <c:pt idx="15">
                  <c:v>883269036</c:v>
                </c:pt>
                <c:pt idx="16">
                  <c:v>1024520181</c:v>
                </c:pt>
                <c:pt idx="17">
                  <c:v>92315442</c:v>
                </c:pt>
                <c:pt idx="18">
                  <c:v>244832080</c:v>
                </c:pt>
                <c:pt idx="19">
                  <c:v>114504943</c:v>
                </c:pt>
                <c:pt idx="20">
                  <c:v>247182569</c:v>
                </c:pt>
                <c:pt idx="21">
                  <c:v>197435238</c:v>
                </c:pt>
                <c:pt idx="22">
                  <c:v>251879029</c:v>
                </c:pt>
                <c:pt idx="23">
                  <c:v>122575796</c:v>
                </c:pt>
                <c:pt idx="24">
                  <c:v>107993814</c:v>
                </c:pt>
                <c:pt idx="25">
                  <c:v>104089823</c:v>
                </c:pt>
                <c:pt idx="26">
                  <c:v>91234198</c:v>
                </c:pt>
                <c:pt idx="27">
                  <c:v>100141989</c:v>
                </c:pt>
                <c:pt idx="28">
                  <c:v>95427528</c:v>
                </c:pt>
                <c:pt idx="29">
                  <c:v>94479902</c:v>
                </c:pt>
                <c:pt idx="30">
                  <c:v>88355675</c:v>
                </c:pt>
                <c:pt idx="31">
                  <c:v>79346491</c:v>
                </c:pt>
                <c:pt idx="32">
                  <c:v>67513147</c:v>
                </c:pt>
                <c:pt idx="33">
                  <c:v>65181005</c:v>
                </c:pt>
                <c:pt idx="34">
                  <c:v>77652029</c:v>
                </c:pt>
                <c:pt idx="35">
                  <c:v>58441127</c:v>
                </c:pt>
                <c:pt idx="36">
                  <c:v>58201980</c:v>
                </c:pt>
                <c:pt idx="37">
                  <c:v>60777157</c:v>
                </c:pt>
                <c:pt idx="38">
                  <c:v>45450065</c:v>
                </c:pt>
                <c:pt idx="39">
                  <c:v>58548163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普拉兰岛!$AA$4:$AA$43</c:f>
              <c:strCache>
                <c:ptCount val="39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</c:strCache>
            </c:strRef>
          </c:cat>
          <c:val>
            <c:numRef>
              <c:f>普拉兰岛!$AB$4:$AB$43</c:f>
              <c:numCache>
                <c:formatCode>General</c:formatCode>
                <c:ptCount val="39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  <c:pt idx="11">
                  <c:v>-241669284</c:v>
                </c:pt>
                <c:pt idx="12">
                  <c:v>-203646646</c:v>
                </c:pt>
                <c:pt idx="13">
                  <c:v>-203746827</c:v>
                </c:pt>
                <c:pt idx="14">
                  <c:v>-133926918</c:v>
                </c:pt>
                <c:pt idx="15">
                  <c:v>-125488575</c:v>
                </c:pt>
                <c:pt idx="16">
                  <c:v>-231134840</c:v>
                </c:pt>
                <c:pt idx="17">
                  <c:v>-198599052</c:v>
                </c:pt>
                <c:pt idx="18">
                  <c:v>-109769109</c:v>
                </c:pt>
                <c:pt idx="19">
                  <c:v>-144269990</c:v>
                </c:pt>
                <c:pt idx="20">
                  <c:v>-137664450</c:v>
                </c:pt>
                <c:pt idx="21">
                  <c:v>-233659921</c:v>
                </c:pt>
                <c:pt idx="22">
                  <c:v>-193099357</c:v>
                </c:pt>
                <c:pt idx="23">
                  <c:v>-117195364</c:v>
                </c:pt>
                <c:pt idx="24">
                  <c:v>-112751427</c:v>
                </c:pt>
                <c:pt idx="25">
                  <c:v>-110832571</c:v>
                </c:pt>
                <c:pt idx="26">
                  <c:v>-217720827</c:v>
                </c:pt>
                <c:pt idx="27">
                  <c:v>-117594806</c:v>
                </c:pt>
                <c:pt idx="28">
                  <c:v>-138419662</c:v>
                </c:pt>
                <c:pt idx="29">
                  <c:v>-249837908</c:v>
                </c:pt>
                <c:pt idx="30">
                  <c:v>-218794564</c:v>
                </c:pt>
                <c:pt idx="31">
                  <c:v>-182102539</c:v>
                </c:pt>
                <c:pt idx="32">
                  <c:v>-119864296</c:v>
                </c:pt>
                <c:pt idx="33">
                  <c:v>-171401127</c:v>
                </c:pt>
                <c:pt idx="34">
                  <c:v>-158033353</c:v>
                </c:pt>
                <c:pt idx="35">
                  <c:v>-264149699</c:v>
                </c:pt>
                <c:pt idx="36">
                  <c:v>-143119190</c:v>
                </c:pt>
                <c:pt idx="37">
                  <c:v>-213854858</c:v>
                </c:pt>
                <c:pt idx="38">
                  <c:v>-111270543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普拉兰岛!$AA$4:$AA$43</c:f>
              <c:strCache>
                <c:ptCount val="39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</c:strCache>
            </c:strRef>
          </c:cat>
          <c:val>
            <c:numRef>
              <c:f>普拉兰岛!$AC$4:$AC$43</c:f>
              <c:numCache>
                <c:formatCode>General</c:formatCode>
                <c:ptCount val="39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43863599</c:v>
                </c:pt>
                <c:pt idx="12">
                  <c:v>#N/A</c:v>
                </c:pt>
                <c:pt idx="13">
                  <c:v>#N/A</c:v>
                </c:pt>
                <c:pt idx="14">
                  <c:v>106208796</c:v>
                </c:pt>
                <c:pt idx="15">
                  <c:v>21389576</c:v>
                </c:pt>
                <c:pt idx="16">
                  <c:v>23174491</c:v>
                </c:pt>
                <c:pt idx="17">
                  <c:v>1295500</c:v>
                </c:pt>
                <c:pt idx="18">
                  <c:v>3379339</c:v>
                </c:pt>
                <c:pt idx="19">
                  <c:v>4894188</c:v>
                </c:pt>
                <c:pt idx="20">
                  <c:v>20698193</c:v>
                </c:pt>
                <c:pt idx="21">
                  <c:v>25288341</c:v>
                </c:pt>
                <c:pt idx="22">
                  <c:v>19322097</c:v>
                </c:pt>
                <c:pt idx="23">
                  <c:v>14420240</c:v>
                </c:pt>
                <c:pt idx="24">
                  <c:v>5948150</c:v>
                </c:pt>
                <c:pt idx="25">
                  <c:v>112673</c:v>
                </c:pt>
                <c:pt idx="26">
                  <c:v>17462323</c:v>
                </c:pt>
                <c:pt idx="27">
                  <c:v>20923428</c:v>
                </c:pt>
                <c:pt idx="28">
                  <c:v>11824115</c:v>
                </c:pt>
                <c:pt idx="29">
                  <c:v>27739254</c:v>
                </c:pt>
                <c:pt idx="30">
                  <c:v>22617146</c:v>
                </c:pt>
                <c:pt idx="31">
                  <c:v>11228978</c:v>
                </c:pt>
                <c:pt idx="32">
                  <c:v>13722012</c:v>
                </c:pt>
                <c:pt idx="33">
                  <c:v>28750028</c:v>
                </c:pt>
                <c:pt idx="34">
                  <c:v>-1759488</c:v>
                </c:pt>
                <c:pt idx="35">
                  <c:v>9347011</c:v>
                </c:pt>
                <c:pt idx="36">
                  <c:v>6588719</c:v>
                </c:pt>
                <c:pt idx="37">
                  <c:v>14648211</c:v>
                </c:pt>
                <c:pt idx="38">
                  <c:v>-1999792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普拉兰岛!$AA$4:$AA$43</c:f>
              <c:strCache>
                <c:ptCount val="39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</c:strCache>
            </c:strRef>
          </c:cat>
          <c:val>
            <c:numRef>
              <c:f>普拉兰岛!$AD$4:$AD$43</c:f>
              <c:numCache>
                <c:formatCode>General</c:formatCode>
                <c:ptCount val="39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  <c:pt idx="11">
                  <c:v>328651605</c:v>
                </c:pt>
                <c:pt idx="12">
                  <c:v>496067038</c:v>
                </c:pt>
                <c:pt idx="13">
                  <c:v>546340043</c:v>
                </c:pt>
                <c:pt idx="14">
                  <c:v>745897214</c:v>
                </c:pt>
                <c:pt idx="15">
                  <c:v>867191899</c:v>
                </c:pt>
                <c:pt idx="16">
                  <c:v>50853376</c:v>
                </c:pt>
                <c:pt idx="17">
                  <c:v>172308945</c:v>
                </c:pt>
                <c:pt idx="18">
                  <c:v>23978285</c:v>
                </c:pt>
                <c:pt idx="19">
                  <c:v>135483338</c:v>
                </c:pt>
                <c:pt idx="20">
                  <c:v>124202157</c:v>
                </c:pt>
                <c:pt idx="21">
                  <c:v>161220205</c:v>
                </c:pt>
                <c:pt idx="22">
                  <c:v>69743358</c:v>
                </c:pt>
                <c:pt idx="23">
                  <c:v>62774022</c:v>
                </c:pt>
                <c:pt idx="24">
                  <c:v>66937257</c:v>
                </c:pt>
                <c:pt idx="25">
                  <c:v>65395541</c:v>
                </c:pt>
                <c:pt idx="26">
                  <c:v>79814219</c:v>
                </c:pt>
                <c:pt idx="27">
                  <c:v>98774431</c:v>
                </c:pt>
                <c:pt idx="28">
                  <c:v>89900353</c:v>
                </c:pt>
                <c:pt idx="29">
                  <c:v>96969585</c:v>
                </c:pt>
                <c:pt idx="30">
                  <c:v>86738784</c:v>
                </c:pt>
                <c:pt idx="31">
                  <c:v>82992112</c:v>
                </c:pt>
                <c:pt idx="32">
                  <c:v>91075995</c:v>
                </c:pt>
                <c:pt idx="33">
                  <c:v>109092693</c:v>
                </c:pt>
                <c:pt idx="34">
                  <c:v>89983555</c:v>
                </c:pt>
                <c:pt idx="35">
                  <c:v>80166626</c:v>
                </c:pt>
                <c:pt idx="36">
                  <c:v>68773269</c:v>
                </c:pt>
                <c:pt idx="37">
                  <c:v>67075583</c:v>
                </c:pt>
                <c:pt idx="38">
                  <c:v>58373784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法伊拉卡岛!$AA$4:$AA$37</c:f>
              <c:strCache>
                <c:ptCount val="33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</c:strCache>
            </c:strRef>
          </c:cat>
          <c:val>
            <c:numRef>
              <c:f>法伊拉卡岛!$AB$4:$AB$37</c:f>
              <c:numCache>
                <c:formatCode>General</c:formatCode>
                <c:ptCount val="33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-203645361</c:v>
                </c:pt>
                <c:pt idx="7">
                  <c:v>-203746827</c:v>
                </c:pt>
                <c:pt idx="8">
                  <c:v>-133926918</c:v>
                </c:pt>
                <c:pt idx="9">
                  <c:v>-125488575</c:v>
                </c:pt>
                <c:pt idx="10">
                  <c:v>-231134840</c:v>
                </c:pt>
                <c:pt idx="11">
                  <c:v>-198599052</c:v>
                </c:pt>
                <c:pt idx="12">
                  <c:v>-109769109</c:v>
                </c:pt>
                <c:pt idx="13">
                  <c:v>-144269990</c:v>
                </c:pt>
                <c:pt idx="14">
                  <c:v>-137664450</c:v>
                </c:pt>
                <c:pt idx="15">
                  <c:v>-233659921</c:v>
                </c:pt>
                <c:pt idx="16">
                  <c:v>-193099357</c:v>
                </c:pt>
                <c:pt idx="17">
                  <c:v>-117195364</c:v>
                </c:pt>
                <c:pt idx="18">
                  <c:v>-112750143</c:v>
                </c:pt>
                <c:pt idx="19">
                  <c:v>-110832571</c:v>
                </c:pt>
                <c:pt idx="20">
                  <c:v>-217720827</c:v>
                </c:pt>
                <c:pt idx="21">
                  <c:v>-117594806</c:v>
                </c:pt>
                <c:pt idx="22">
                  <c:v>-138419662</c:v>
                </c:pt>
                <c:pt idx="23">
                  <c:v>-249837908</c:v>
                </c:pt>
                <c:pt idx="24">
                  <c:v>-218794564</c:v>
                </c:pt>
                <c:pt idx="25">
                  <c:v>-182102539</c:v>
                </c:pt>
                <c:pt idx="26">
                  <c:v>-119864296</c:v>
                </c:pt>
                <c:pt idx="27">
                  <c:v>-171401127</c:v>
                </c:pt>
                <c:pt idx="28">
                  <c:v>-158033353</c:v>
                </c:pt>
                <c:pt idx="29">
                  <c:v>-264149699</c:v>
                </c:pt>
                <c:pt idx="30">
                  <c:v>-143119190</c:v>
                </c:pt>
                <c:pt idx="31">
                  <c:v>-213854858</c:v>
                </c:pt>
                <c:pt idx="32">
                  <c:v>-111270543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法伊拉卡岛!$AA$4:$AA$37</c:f>
              <c:strCache>
                <c:ptCount val="33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</c:strCache>
            </c:strRef>
          </c:cat>
          <c:val>
            <c:numRef>
              <c:f>法伊拉卡岛!$AC$4:$AC$37</c:f>
              <c:numCache>
                <c:formatCode>General</c:formatCode>
                <c:ptCount val="33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#N/A</c:v>
                </c:pt>
                <c:pt idx="7">
                  <c:v>#N/A</c:v>
                </c:pt>
                <c:pt idx="8">
                  <c:v>142522796</c:v>
                </c:pt>
                <c:pt idx="9">
                  <c:v>21536040</c:v>
                </c:pt>
                <c:pt idx="10">
                  <c:v>28448936</c:v>
                </c:pt>
                <c:pt idx="11">
                  <c:v>18505274</c:v>
                </c:pt>
                <c:pt idx="12">
                  <c:v>7750168</c:v>
                </c:pt>
                <c:pt idx="13">
                  <c:v>10902126</c:v>
                </c:pt>
                <c:pt idx="14">
                  <c:v>12919077</c:v>
                </c:pt>
                <c:pt idx="15">
                  <c:v>24439502</c:v>
                </c:pt>
                <c:pt idx="16">
                  <c:v>19584309</c:v>
                </c:pt>
                <c:pt idx="17">
                  <c:v>10449302</c:v>
                </c:pt>
                <c:pt idx="18">
                  <c:v>12183838</c:v>
                </c:pt>
                <c:pt idx="19">
                  <c:v>18560131</c:v>
                </c:pt>
                <c:pt idx="20">
                  <c:v>28939810</c:v>
                </c:pt>
                <c:pt idx="21">
                  <c:v>9075233</c:v>
                </c:pt>
                <c:pt idx="22">
                  <c:v>20090724</c:v>
                </c:pt>
                <c:pt idx="23">
                  <c:v>33185346</c:v>
                </c:pt>
                <c:pt idx="24">
                  <c:v>19690738</c:v>
                </c:pt>
                <c:pt idx="25">
                  <c:v>19294498</c:v>
                </c:pt>
                <c:pt idx="26">
                  <c:v>11711923</c:v>
                </c:pt>
                <c:pt idx="27">
                  <c:v>21639052</c:v>
                </c:pt>
                <c:pt idx="28">
                  <c:v>-2886410</c:v>
                </c:pt>
                <c:pt idx="29">
                  <c:v>11784371</c:v>
                </c:pt>
                <c:pt idx="30">
                  <c:v>9333232</c:v>
                </c:pt>
                <c:pt idx="31">
                  <c:v>20031948</c:v>
                </c:pt>
                <c:pt idx="32">
                  <c:v>8738841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法伊拉卡岛!$AA$4:$AA$37</c:f>
              <c:strCache>
                <c:ptCount val="33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</c:strCache>
            </c:strRef>
          </c:cat>
          <c:val>
            <c:numRef>
              <c:f>法伊拉卡岛!$AD$4:$AD$37</c:f>
              <c:numCache>
                <c:formatCode>General</c:formatCode>
                <c:ptCount val="33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  <c:pt idx="5">
                  <c:v>-551594107</c:v>
                </c:pt>
                <c:pt idx="6">
                  <c:v>122076292</c:v>
                </c:pt>
                <c:pt idx="7">
                  <c:v>14129711</c:v>
                </c:pt>
                <c:pt idx="8">
                  <c:v>156652517</c:v>
                </c:pt>
                <c:pt idx="9">
                  <c:v>276709110</c:v>
                </c:pt>
                <c:pt idx="10">
                  <c:v>373080577</c:v>
                </c:pt>
                <c:pt idx="11">
                  <c:v>506619939</c:v>
                </c:pt>
                <c:pt idx="12">
                  <c:v>648192991</c:v>
                </c:pt>
                <c:pt idx="13">
                  <c:v>766102756</c:v>
                </c:pt>
                <c:pt idx="14">
                  <c:v>180870115</c:v>
                </c:pt>
                <c:pt idx="15">
                  <c:v>224818440</c:v>
                </c:pt>
                <c:pt idx="16">
                  <c:v>90359518</c:v>
                </c:pt>
                <c:pt idx="17">
                  <c:v>79272780</c:v>
                </c:pt>
                <c:pt idx="18">
                  <c:v>84545722</c:v>
                </c:pt>
                <c:pt idx="19">
                  <c:v>84598783</c:v>
                </c:pt>
                <c:pt idx="20">
                  <c:v>92083127</c:v>
                </c:pt>
                <c:pt idx="21">
                  <c:v>93151569</c:v>
                </c:pt>
                <c:pt idx="22">
                  <c:v>100323216</c:v>
                </c:pt>
                <c:pt idx="23">
                  <c:v>98772356</c:v>
                </c:pt>
                <c:pt idx="24">
                  <c:v>91492106</c:v>
                </c:pt>
                <c:pt idx="25">
                  <c:v>98357135</c:v>
                </c:pt>
                <c:pt idx="26">
                  <c:v>102206810</c:v>
                </c:pt>
                <c:pt idx="27">
                  <c:v>97573624</c:v>
                </c:pt>
                <c:pt idx="28">
                  <c:v>84307535</c:v>
                </c:pt>
                <c:pt idx="29">
                  <c:v>89903083</c:v>
                </c:pt>
                <c:pt idx="30">
                  <c:v>76012959</c:v>
                </c:pt>
                <c:pt idx="31">
                  <c:v>76749685</c:v>
                </c:pt>
                <c:pt idx="32">
                  <c:v>78892410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Nakhiloo岛!$AA$4:$AA$37</c:f>
              <c:strCache>
                <c:ptCount val="33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</c:strCache>
            </c:strRef>
          </c:cat>
          <c:val>
            <c:numRef>
              <c:f>Nakhiloo岛!$AB$4:$AB$37</c:f>
              <c:numCache>
                <c:formatCode>General</c:formatCode>
                <c:ptCount val="33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-193949711</c:v>
                </c:pt>
                <c:pt idx="7">
                  <c:v>-194042674</c:v>
                </c:pt>
                <c:pt idx="8">
                  <c:v>-127549791</c:v>
                </c:pt>
                <c:pt idx="9">
                  <c:v>-119513251</c:v>
                </c:pt>
                <c:pt idx="10">
                  <c:v>-220127790</c:v>
                </c:pt>
                <c:pt idx="11">
                  <c:v>-189141242</c:v>
                </c:pt>
                <c:pt idx="12">
                  <c:v>-104541067</c:v>
                </c:pt>
                <c:pt idx="13">
                  <c:v>-137400361</c:v>
                </c:pt>
                <c:pt idx="14">
                  <c:v>-131109354</c:v>
                </c:pt>
                <c:pt idx="15">
                  <c:v>-222533860</c:v>
                </c:pt>
                <c:pt idx="16">
                  <c:v>-183905871</c:v>
                </c:pt>
                <c:pt idx="17">
                  <c:v>-111614935</c:v>
                </c:pt>
                <c:pt idx="18">
                  <c:v>-107383825</c:v>
                </c:pt>
                <c:pt idx="19">
                  <c:v>-105555115</c:v>
                </c:pt>
                <c:pt idx="20">
                  <c:v>-207354952</c:v>
                </c:pt>
                <c:pt idx="21">
                  <c:v>-111995356</c:v>
                </c:pt>
                <c:pt idx="22">
                  <c:v>-131828606</c:v>
                </c:pt>
                <c:pt idx="23">
                  <c:v>-237942732</c:v>
                </c:pt>
                <c:pt idx="24">
                  <c:v>-208377563</c:v>
                </c:pt>
                <c:pt idx="25">
                  <c:v>-173430236</c:v>
                </c:pt>
                <c:pt idx="26">
                  <c:v>-114156781</c:v>
                </c:pt>
                <c:pt idx="27">
                  <c:v>-163238387</c:v>
                </c:pt>
                <c:pt idx="28">
                  <c:v>-150507139</c:v>
                </c:pt>
                <c:pt idx="29">
                  <c:v>-251571822</c:v>
                </c:pt>
                <c:pt idx="30">
                  <c:v>-136305581</c:v>
                </c:pt>
                <c:pt idx="31">
                  <c:v>-203670621</c:v>
                </c:pt>
                <c:pt idx="32">
                  <c:v>-105971009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Nakhiloo岛!$AA$4:$AA$37</c:f>
              <c:strCache>
                <c:ptCount val="33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</c:strCache>
            </c:strRef>
          </c:cat>
          <c:val>
            <c:numRef>
              <c:f>Nakhiloo岛!$AC$4:$AC$37</c:f>
              <c:numCache>
                <c:formatCode>General</c:formatCode>
                <c:ptCount val="33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#N/A</c:v>
                </c:pt>
                <c:pt idx="7">
                  <c:v>#N/A</c:v>
                </c:pt>
                <c:pt idx="8">
                  <c:v>121078531</c:v>
                </c:pt>
                <c:pt idx="9">
                  <c:v>-1310720</c:v>
                </c:pt>
                <c:pt idx="10">
                  <c:v>16418793</c:v>
                </c:pt>
                <c:pt idx="11">
                  <c:v>33658563</c:v>
                </c:pt>
                <c:pt idx="12">
                  <c:v>10142974</c:v>
                </c:pt>
                <c:pt idx="13">
                  <c:v>15651576</c:v>
                </c:pt>
                <c:pt idx="14">
                  <c:v>18414901</c:v>
                </c:pt>
                <c:pt idx="15">
                  <c:v>22067497</c:v>
                </c:pt>
                <c:pt idx="16">
                  <c:v>8186301</c:v>
                </c:pt>
                <c:pt idx="17">
                  <c:v>10531216</c:v>
                </c:pt>
                <c:pt idx="18">
                  <c:v>7433534</c:v>
                </c:pt>
                <c:pt idx="19">
                  <c:v>6974821</c:v>
                </c:pt>
                <c:pt idx="20">
                  <c:v>5441330</c:v>
                </c:pt>
                <c:pt idx="21">
                  <c:v>17386631</c:v>
                </c:pt>
                <c:pt idx="22">
                  <c:v>20581178</c:v>
                </c:pt>
                <c:pt idx="23">
                  <c:v>26642430</c:v>
                </c:pt>
                <c:pt idx="24">
                  <c:v>22285027</c:v>
                </c:pt>
                <c:pt idx="25">
                  <c:v>15702762</c:v>
                </c:pt>
                <c:pt idx="26">
                  <c:v>7985013</c:v>
                </c:pt>
                <c:pt idx="27">
                  <c:v>15682755</c:v>
                </c:pt>
                <c:pt idx="28">
                  <c:v>8778321</c:v>
                </c:pt>
                <c:pt idx="29">
                  <c:v>25213110</c:v>
                </c:pt>
                <c:pt idx="30">
                  <c:v>2842160</c:v>
                </c:pt>
                <c:pt idx="31">
                  <c:v>8910973</c:v>
                </c:pt>
                <c:pt idx="32">
                  <c:v>14925809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Nakhiloo岛!$AA$4:$AA$37</c:f>
              <c:strCache>
                <c:ptCount val="33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</c:strCache>
            </c:strRef>
          </c:cat>
          <c:val>
            <c:numRef>
              <c:f>Nakhiloo岛!$AD$4:$AD$37</c:f>
              <c:numCache>
                <c:formatCode>General</c:formatCode>
                <c:ptCount val="33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  <c:pt idx="5">
                  <c:v>-429470471</c:v>
                </c:pt>
                <c:pt idx="6">
                  <c:v>97031206</c:v>
                </c:pt>
                <c:pt idx="7">
                  <c:v>-5772891</c:v>
                </c:pt>
                <c:pt idx="8">
                  <c:v>115305640</c:v>
                </c:pt>
                <c:pt idx="9">
                  <c:v>113994920</c:v>
                </c:pt>
                <c:pt idx="10">
                  <c:v>214894666</c:v>
                </c:pt>
                <c:pt idx="11">
                  <c:v>346962110</c:v>
                </c:pt>
                <c:pt idx="12">
                  <c:v>484555794</c:v>
                </c:pt>
                <c:pt idx="13">
                  <c:v>594238783</c:v>
                </c:pt>
                <c:pt idx="14">
                  <c:v>150783530</c:v>
                </c:pt>
                <c:pt idx="15">
                  <c:v>192608700</c:v>
                </c:pt>
                <c:pt idx="16">
                  <c:v>76063874</c:v>
                </c:pt>
                <c:pt idx="17">
                  <c:v>87905810</c:v>
                </c:pt>
                <c:pt idx="18">
                  <c:v>77609831</c:v>
                </c:pt>
                <c:pt idx="19">
                  <c:v>67192349</c:v>
                </c:pt>
                <c:pt idx="20">
                  <c:v>53440106</c:v>
                </c:pt>
                <c:pt idx="21">
                  <c:v>67393913</c:v>
                </c:pt>
                <c:pt idx="22">
                  <c:v>69560190</c:v>
                </c:pt>
                <c:pt idx="23">
                  <c:v>70223364</c:v>
                </c:pt>
                <c:pt idx="24">
                  <c:v>74574440</c:v>
                </c:pt>
                <c:pt idx="25">
                  <c:v>72562670</c:v>
                </c:pt>
                <c:pt idx="26">
                  <c:v>73158166</c:v>
                </c:pt>
                <c:pt idx="27">
                  <c:v>75445933</c:v>
                </c:pt>
                <c:pt idx="28">
                  <c:v>85757745</c:v>
                </c:pt>
                <c:pt idx="29">
                  <c:v>84805903</c:v>
                </c:pt>
                <c:pt idx="30">
                  <c:v>62788909</c:v>
                </c:pt>
                <c:pt idx="31">
                  <c:v>67074446</c:v>
                </c:pt>
                <c:pt idx="32">
                  <c:v>65776480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Tycoon计算.xlsx]巴赫达尔机场!数据透视表1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巴赫达尔机场!$AB$3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巴赫达尔机场!$AA$4:$AA$34</c:f>
              <c:strCache>
                <c:ptCount val="30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</c:strCache>
            </c:strRef>
          </c:cat>
          <c:val>
            <c:numRef>
              <c:f>巴赫达尔机场!$AB$4:$AB$34</c:f>
              <c:numCache>
                <c:formatCode>General</c:formatCode>
                <c:ptCount val="30"/>
                <c:pt idx="1">
                  <c:v>-236797259</c:v>
                </c:pt>
                <c:pt idx="2">
                  <c:v>-449030654</c:v>
                </c:pt>
                <c:pt idx="3">
                  <c:v>-400763135</c:v>
                </c:pt>
                <c:pt idx="4">
                  <c:v>-400962812</c:v>
                </c:pt>
                <c:pt idx="5">
                  <c:v>-226804398</c:v>
                </c:pt>
                <c:pt idx="6">
                  <c:v>-261300527</c:v>
                </c:pt>
                <c:pt idx="7">
                  <c:v>-481284098</c:v>
                </c:pt>
                <c:pt idx="8">
                  <c:v>-413535951</c:v>
                </c:pt>
                <c:pt idx="9">
                  <c:v>-228568425</c:v>
                </c:pt>
                <c:pt idx="10">
                  <c:v>-300408419</c:v>
                </c:pt>
                <c:pt idx="11">
                  <c:v>-277854671</c:v>
                </c:pt>
                <c:pt idx="12">
                  <c:v>-458073042</c:v>
                </c:pt>
                <c:pt idx="13">
                  <c:v>-378037452</c:v>
                </c:pt>
                <c:pt idx="14">
                  <c:v>-240097127</c:v>
                </c:pt>
                <c:pt idx="15">
                  <c:v>-232243352</c:v>
                </c:pt>
                <c:pt idx="16">
                  <c:v>-212246822</c:v>
                </c:pt>
                <c:pt idx="17">
                  <c:v>-416940192</c:v>
                </c:pt>
                <c:pt idx="18">
                  <c:v>-225196650</c:v>
                </c:pt>
                <c:pt idx="19">
                  <c:v>-267466653</c:v>
                </c:pt>
                <c:pt idx="20">
                  <c:v>-482758795</c:v>
                </c:pt>
                <c:pt idx="21">
                  <c:v>-434754165</c:v>
                </c:pt>
                <c:pt idx="22">
                  <c:v>-360728723</c:v>
                </c:pt>
                <c:pt idx="23">
                  <c:v>-226598284</c:v>
                </c:pt>
                <c:pt idx="24">
                  <c:v>-324026441</c:v>
                </c:pt>
                <c:pt idx="25">
                  <c:v>-298285283</c:v>
                </c:pt>
                <c:pt idx="26">
                  <c:v>-500177938</c:v>
                </c:pt>
                <c:pt idx="27">
                  <c:v>-276582219</c:v>
                </c:pt>
                <c:pt idx="28">
                  <c:v>-411456006</c:v>
                </c:pt>
                <c:pt idx="29">
                  <c:v>-218039929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巴赫达尔机场!$AC$3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巴赫达尔机场!$AA$4:$AA$34</c:f>
              <c:strCache>
                <c:ptCount val="30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</c:strCache>
            </c:strRef>
          </c:cat>
          <c:val>
            <c:numRef>
              <c:f>巴赫达尔机场!$AC$4:$AC$34</c:f>
              <c:numCache>
                <c:formatCode>General</c:formatCode>
                <c:ptCount val="30"/>
                <c:pt idx="1">
                  <c:v>-236797259</c:v>
                </c:pt>
                <c:pt idx="2">
                  <c:v>-449030654</c:v>
                </c:pt>
                <c:pt idx="3">
                  <c:v>#N/A</c:v>
                </c:pt>
                <c:pt idx="4">
                  <c:v>#N/A</c:v>
                </c:pt>
                <c:pt idx="5">
                  <c:v>-226804398</c:v>
                </c:pt>
                <c:pt idx="6">
                  <c:v>1460257414</c:v>
                </c:pt>
                <c:pt idx="7">
                  <c:v>1458199317</c:v>
                </c:pt>
                <c:pt idx="8">
                  <c:v>13750258</c:v>
                </c:pt>
                <c:pt idx="9">
                  <c:v>23409070</c:v>
                </c:pt>
                <c:pt idx="10">
                  <c:v>50185831</c:v>
                </c:pt>
                <c:pt idx="11">
                  <c:v>23849569</c:v>
                </c:pt>
                <c:pt idx="12">
                  <c:v>30554574</c:v>
                </c:pt>
                <c:pt idx="13">
                  <c:v>23359983</c:v>
                </c:pt>
                <c:pt idx="14">
                  <c:v>24084828</c:v>
                </c:pt>
                <c:pt idx="15">
                  <c:v>7661766</c:v>
                </c:pt>
                <c:pt idx="16">
                  <c:v>35261612</c:v>
                </c:pt>
                <c:pt idx="17">
                  <c:v>73837367</c:v>
                </c:pt>
                <c:pt idx="18">
                  <c:v>26094915</c:v>
                </c:pt>
                <c:pt idx="19">
                  <c:v>41613672</c:v>
                </c:pt>
                <c:pt idx="20">
                  <c:v>40033249</c:v>
                </c:pt>
                <c:pt idx="21">
                  <c:v>12783061</c:v>
                </c:pt>
                <c:pt idx="22">
                  <c:v>16103819</c:v>
                </c:pt>
                <c:pt idx="23">
                  <c:v>34981310</c:v>
                </c:pt>
                <c:pt idx="24">
                  <c:v>41214621</c:v>
                </c:pt>
                <c:pt idx="25">
                  <c:v>37616352</c:v>
                </c:pt>
                <c:pt idx="26">
                  <c:v>35871685</c:v>
                </c:pt>
                <c:pt idx="27">
                  <c:v>-906138</c:v>
                </c:pt>
                <c:pt idx="28">
                  <c:v>7440795</c:v>
                </c:pt>
                <c:pt idx="29">
                  <c:v>18725715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巴赫达尔机场!$AD$3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巴赫达尔机场!$AA$4:$AA$34</c:f>
              <c:strCache>
                <c:ptCount val="30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</c:strCache>
            </c:strRef>
          </c:cat>
          <c:val>
            <c:numRef>
              <c:f>巴赫达尔机场!$AD$4:$AD$34</c:f>
              <c:numCache>
                <c:formatCode>General</c:formatCode>
                <c:ptCount val="30"/>
                <c:pt idx="1">
                  <c:v>-236797259</c:v>
                </c:pt>
                <c:pt idx="2">
                  <c:v>-449030654</c:v>
                </c:pt>
                <c:pt idx="3">
                  <c:v>-637560394</c:v>
                </c:pt>
                <c:pt idx="4">
                  <c:v>-849993466</c:v>
                </c:pt>
                <c:pt idx="5">
                  <c:v>-1076797864</c:v>
                </c:pt>
                <c:pt idx="6">
                  <c:v>383459550</c:v>
                </c:pt>
                <c:pt idx="7">
                  <c:v>381401453</c:v>
                </c:pt>
                <c:pt idx="8">
                  <c:v>397209808</c:v>
                </c:pt>
                <c:pt idx="9">
                  <c:v>657416137</c:v>
                </c:pt>
                <c:pt idx="10">
                  <c:v>897913887</c:v>
                </c:pt>
                <c:pt idx="11">
                  <c:v>1258909903</c:v>
                </c:pt>
                <c:pt idx="12">
                  <c:v>1329431273</c:v>
                </c:pt>
                <c:pt idx="13">
                  <c:v>1572890649</c:v>
                </c:pt>
                <c:pt idx="14">
                  <c:v>136718063</c:v>
                </c:pt>
                <c:pt idx="15">
                  <c:v>146437926</c:v>
                </c:pt>
                <c:pt idx="16">
                  <c:v>164403589</c:v>
                </c:pt>
                <c:pt idx="17">
                  <c:v>169735117</c:v>
                </c:pt>
                <c:pt idx="18">
                  <c:v>178888428</c:v>
                </c:pt>
                <c:pt idx="19">
                  <c:v>196652531</c:v>
                </c:pt>
                <c:pt idx="20">
                  <c:v>185920721</c:v>
                </c:pt>
                <c:pt idx="21">
                  <c:v>167005186</c:v>
                </c:pt>
                <c:pt idx="22">
                  <c:v>155357882</c:v>
                </c:pt>
                <c:pt idx="23">
                  <c:v>191050660</c:v>
                </c:pt>
                <c:pt idx="24">
                  <c:v>178449865</c:v>
                </c:pt>
                <c:pt idx="25">
                  <c:v>177490462</c:v>
                </c:pt>
                <c:pt idx="26">
                  <c:v>149650880</c:v>
                </c:pt>
                <c:pt idx="27">
                  <c:v>105869275</c:v>
                </c:pt>
                <c:pt idx="28">
                  <c:v>117058426</c:v>
                </c:pt>
                <c:pt idx="29">
                  <c:v>121420657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8823705"/>
        <c:axId val="426327726"/>
      </c:lineChart>
      <c:catAx>
        <c:axId val="4188237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327726"/>
        <c:crosses val="autoZero"/>
        <c:auto val="1"/>
        <c:lblAlgn val="ctr"/>
        <c:lblOffset val="100"/>
        <c:noMultiLvlLbl val="0"/>
      </c:catAx>
      <c:valAx>
        <c:axId val="426327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8237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Tycoon计算.xlsx]第一区!数据透视表1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第一区!$AB$3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第一区!$AA$4:$AA$30</c:f>
              <c:strCache>
                <c:ptCount val="26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</c:strCache>
            </c:strRef>
          </c:cat>
          <c:val>
            <c:numRef>
              <c:f>第一区!$AB$4:$AB$30</c:f>
              <c:numCache>
                <c:formatCode>General</c:formatCode>
                <c:ptCount val="26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-87813460</c:v>
                </c:pt>
                <c:pt idx="5">
                  <c:v>-48536008</c:v>
                </c:pt>
                <c:pt idx="6">
                  <c:v>-63791074</c:v>
                </c:pt>
                <c:pt idx="7">
                  <c:v>-60870339</c:v>
                </c:pt>
                <c:pt idx="8">
                  <c:v>-103316133</c:v>
                </c:pt>
                <c:pt idx="9">
                  <c:v>-85382257</c:v>
                </c:pt>
                <c:pt idx="10">
                  <c:v>-51819635</c:v>
                </c:pt>
                <c:pt idx="11">
                  <c:v>-49855250</c:v>
                </c:pt>
                <c:pt idx="12">
                  <c:v>-49006234</c:v>
                </c:pt>
                <c:pt idx="13">
                  <c:v>-96268431</c:v>
                </c:pt>
                <c:pt idx="14">
                  <c:v>-51996254</c:v>
                </c:pt>
                <c:pt idx="15">
                  <c:v>-61204267</c:v>
                </c:pt>
                <c:pt idx="16">
                  <c:v>-110470033</c:v>
                </c:pt>
                <c:pt idx="17">
                  <c:v>-96743767</c:v>
                </c:pt>
                <c:pt idx="18">
                  <c:v>-80519287</c:v>
                </c:pt>
                <c:pt idx="19">
                  <c:v>-52999742</c:v>
                </c:pt>
                <c:pt idx="20">
                  <c:v>-75786934</c:v>
                </c:pt>
                <c:pt idx="21">
                  <c:v>-69876746</c:v>
                </c:pt>
                <c:pt idx="22">
                  <c:v>-116798199</c:v>
                </c:pt>
                <c:pt idx="23">
                  <c:v>-63282799</c:v>
                </c:pt>
                <c:pt idx="24">
                  <c:v>-94558468</c:v>
                </c:pt>
                <c:pt idx="25">
                  <c:v>-49199889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第一区!$AC$3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第一区!$AA$4:$AA$30</c:f>
              <c:strCache>
                <c:ptCount val="26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</c:strCache>
            </c:strRef>
          </c:cat>
          <c:val>
            <c:numRef>
              <c:f>第一区!$AC$4:$AC$30</c:f>
              <c:numCache>
                <c:formatCode>General</c:formatCode>
                <c:ptCount val="26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144411940</c:v>
                </c:pt>
                <c:pt idx="5">
                  <c:v>6551062</c:v>
                </c:pt>
                <c:pt idx="6">
                  <c:v>7697739</c:v>
                </c:pt>
                <c:pt idx="7">
                  <c:v>504350</c:v>
                </c:pt>
                <c:pt idx="8">
                  <c:v>24004</c:v>
                </c:pt>
                <c:pt idx="9">
                  <c:v>5732063</c:v>
                </c:pt>
                <c:pt idx="10">
                  <c:v>4833474</c:v>
                </c:pt>
                <c:pt idx="11">
                  <c:v>4687798</c:v>
                </c:pt>
                <c:pt idx="12">
                  <c:v>7488841</c:v>
                </c:pt>
                <c:pt idx="13">
                  <c:v>16239261</c:v>
                </c:pt>
                <c:pt idx="14">
                  <c:v>2114700</c:v>
                </c:pt>
                <c:pt idx="15">
                  <c:v>5487353</c:v>
                </c:pt>
                <c:pt idx="16">
                  <c:v>13139300</c:v>
                </c:pt>
                <c:pt idx="17">
                  <c:v>13132469</c:v>
                </c:pt>
                <c:pt idx="18">
                  <c:v>10832224</c:v>
                </c:pt>
                <c:pt idx="19">
                  <c:v>4228933</c:v>
                </c:pt>
                <c:pt idx="20">
                  <c:v>4433732</c:v>
                </c:pt>
                <c:pt idx="21">
                  <c:v>3903729</c:v>
                </c:pt>
                <c:pt idx="22">
                  <c:v>7300648</c:v>
                </c:pt>
                <c:pt idx="23">
                  <c:v>-822373</c:v>
                </c:pt>
                <c:pt idx="24">
                  <c:v>1737902</c:v>
                </c:pt>
                <c:pt idx="25">
                  <c:v>1950708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第一区!$AD$3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第一区!$AA$4:$AA$30</c:f>
              <c:strCache>
                <c:ptCount val="26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</c:strCache>
            </c:strRef>
          </c:cat>
          <c:val>
            <c:numRef>
              <c:f>第一区!$AD$4:$AD$30</c:f>
              <c:numCache>
                <c:formatCode>General</c:formatCode>
                <c:ptCount val="26"/>
                <c:pt idx="1">
                  <c:v>-57696885</c:v>
                </c:pt>
                <c:pt idx="2">
                  <c:v>-113183484</c:v>
                </c:pt>
                <c:pt idx="3">
                  <c:v>-159896517</c:v>
                </c:pt>
                <c:pt idx="4">
                  <c:v>31228456</c:v>
                </c:pt>
                <c:pt idx="5">
                  <c:v>37779518</c:v>
                </c:pt>
                <c:pt idx="6">
                  <c:v>40517118</c:v>
                </c:pt>
                <c:pt idx="7">
                  <c:v>41021468</c:v>
                </c:pt>
                <c:pt idx="8">
                  <c:v>40541122</c:v>
                </c:pt>
                <c:pt idx="9">
                  <c:v>104450416</c:v>
                </c:pt>
                <c:pt idx="10">
                  <c:v>164770489</c:v>
                </c:pt>
                <c:pt idx="11">
                  <c:v>216171320</c:v>
                </c:pt>
                <c:pt idx="12">
                  <c:v>30944265</c:v>
                </c:pt>
                <c:pt idx="13">
                  <c:v>34214194</c:v>
                </c:pt>
                <c:pt idx="14">
                  <c:v>34111646</c:v>
                </c:pt>
                <c:pt idx="15">
                  <c:v>39094649</c:v>
                </c:pt>
                <c:pt idx="16">
                  <c:v>44634005</c:v>
                </c:pt>
                <c:pt idx="17">
                  <c:v>45901047</c:v>
                </c:pt>
                <c:pt idx="18">
                  <c:v>45754966</c:v>
                </c:pt>
                <c:pt idx="19">
                  <c:v>46554418</c:v>
                </c:pt>
                <c:pt idx="20">
                  <c:v>40828720</c:v>
                </c:pt>
                <c:pt idx="21">
                  <c:v>35982029</c:v>
                </c:pt>
                <c:pt idx="22">
                  <c:v>37264248</c:v>
                </c:pt>
                <c:pt idx="23">
                  <c:v>30736214</c:v>
                </c:pt>
                <c:pt idx="24">
                  <c:v>25862850</c:v>
                </c:pt>
                <c:pt idx="25">
                  <c:v>22333036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1922608"/>
        <c:axId val="653008080"/>
      </c:lineChart>
      <c:catAx>
        <c:axId val="80192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008080"/>
        <c:crosses val="autoZero"/>
        <c:auto val="1"/>
        <c:lblAlgn val="ctr"/>
        <c:lblOffset val="100"/>
        <c:noMultiLvlLbl val="0"/>
      </c:catAx>
      <c:valAx>
        <c:axId val="6530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9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Tycoon计算.xlsx]中开罗!数据透视表2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中开罗!$AB$3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中开罗!$AA$4:$AA$30</c:f>
              <c:strCache>
                <c:ptCount val="26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</c:strCache>
            </c:strRef>
          </c:cat>
          <c:val>
            <c:numRef>
              <c:f>中开罗!$AB$4:$AB$30</c:f>
              <c:numCache>
                <c:formatCode>General</c:formatCode>
                <c:ptCount val="26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-89953898</c:v>
                </c:pt>
                <c:pt idx="5">
                  <c:v>-49719065</c:v>
                </c:pt>
                <c:pt idx="6">
                  <c:v>-65345971</c:v>
                </c:pt>
                <c:pt idx="7">
                  <c:v>-62354043</c:v>
                </c:pt>
                <c:pt idx="8">
                  <c:v>-105834446</c:v>
                </c:pt>
                <c:pt idx="9">
                  <c:v>-87463436</c:v>
                </c:pt>
                <c:pt idx="10">
                  <c:v>-53082730</c:v>
                </c:pt>
                <c:pt idx="11">
                  <c:v>-51069882</c:v>
                </c:pt>
                <c:pt idx="12">
                  <c:v>-50200752</c:v>
                </c:pt>
                <c:pt idx="13">
                  <c:v>-98614957</c:v>
                </c:pt>
                <c:pt idx="14">
                  <c:v>-53263654</c:v>
                </c:pt>
                <c:pt idx="15">
                  <c:v>-62696111</c:v>
                </c:pt>
                <c:pt idx="16">
                  <c:v>-113162140</c:v>
                </c:pt>
                <c:pt idx="17">
                  <c:v>-99101298</c:v>
                </c:pt>
                <c:pt idx="18">
                  <c:v>-82481931</c:v>
                </c:pt>
                <c:pt idx="19">
                  <c:v>-54291601</c:v>
                </c:pt>
                <c:pt idx="20">
                  <c:v>-77634809</c:v>
                </c:pt>
                <c:pt idx="21">
                  <c:v>-71579980</c:v>
                </c:pt>
                <c:pt idx="22">
                  <c:v>-119645137</c:v>
                </c:pt>
                <c:pt idx="23">
                  <c:v>-64825307</c:v>
                </c:pt>
                <c:pt idx="24">
                  <c:v>-96863897</c:v>
                </c:pt>
                <c:pt idx="25">
                  <c:v>-50399128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中开罗!$AC$3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中开罗!$AA$4:$AA$30</c:f>
              <c:strCache>
                <c:ptCount val="26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</c:strCache>
            </c:strRef>
          </c:cat>
          <c:val>
            <c:numRef>
              <c:f>中开罗!$AC$4:$AC$30</c:f>
              <c:numCache>
                <c:formatCode>General</c:formatCode>
                <c:ptCount val="26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113728948</c:v>
                </c:pt>
                <c:pt idx="5">
                  <c:v>5642084</c:v>
                </c:pt>
                <c:pt idx="6">
                  <c:v>7539387</c:v>
                </c:pt>
                <c:pt idx="7">
                  <c:v>-831388</c:v>
                </c:pt>
                <c:pt idx="8">
                  <c:v>6251551</c:v>
                </c:pt>
                <c:pt idx="9">
                  <c:v>10702924</c:v>
                </c:pt>
                <c:pt idx="10">
                  <c:v>3862988</c:v>
                </c:pt>
                <c:pt idx="11">
                  <c:v>7180651</c:v>
                </c:pt>
                <c:pt idx="12">
                  <c:v>5872045</c:v>
                </c:pt>
                <c:pt idx="13">
                  <c:v>7491405</c:v>
                </c:pt>
                <c:pt idx="14">
                  <c:v>9325458</c:v>
                </c:pt>
                <c:pt idx="15">
                  <c:v>1773750</c:v>
                </c:pt>
                <c:pt idx="16">
                  <c:v>7191928</c:v>
                </c:pt>
                <c:pt idx="17">
                  <c:v>8794216</c:v>
                </c:pt>
                <c:pt idx="18">
                  <c:v>6382167</c:v>
                </c:pt>
                <c:pt idx="19">
                  <c:v>3804907</c:v>
                </c:pt>
                <c:pt idx="20">
                  <c:v>3595022</c:v>
                </c:pt>
                <c:pt idx="21">
                  <c:v>3810496</c:v>
                </c:pt>
                <c:pt idx="22">
                  <c:v>7816012</c:v>
                </c:pt>
                <c:pt idx="23">
                  <c:v>4081182</c:v>
                </c:pt>
                <c:pt idx="24">
                  <c:v>10109012</c:v>
                </c:pt>
                <c:pt idx="25">
                  <c:v>9128094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中开罗!$AD$3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中开罗!$AA$4:$AA$30</c:f>
              <c:strCache>
                <c:ptCount val="26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</c:strCache>
            </c:strRef>
          </c:cat>
          <c:val>
            <c:numRef>
              <c:f>中开罗!$AD$4:$AD$30</c:f>
              <c:numCache>
                <c:formatCode>General</c:formatCode>
                <c:ptCount val="26"/>
                <c:pt idx="1">
                  <c:v>-58968854</c:v>
                </c:pt>
                <c:pt idx="2">
                  <c:v>-115807929</c:v>
                </c:pt>
                <c:pt idx="3">
                  <c:v>-163659584</c:v>
                </c:pt>
                <c:pt idx="4">
                  <c:v>-2078981</c:v>
                </c:pt>
                <c:pt idx="5">
                  <c:v>3563103</c:v>
                </c:pt>
                <c:pt idx="6">
                  <c:v>7086350</c:v>
                </c:pt>
                <c:pt idx="7">
                  <c:v>6254962</c:v>
                </c:pt>
                <c:pt idx="8">
                  <c:v>13337901</c:v>
                </c:pt>
                <c:pt idx="9">
                  <c:v>75926740</c:v>
                </c:pt>
                <c:pt idx="10">
                  <c:v>136528803</c:v>
                </c:pt>
                <c:pt idx="11">
                  <c:v>191561109</c:v>
                </c:pt>
                <c:pt idx="12">
                  <c:v>34226607</c:v>
                </c:pt>
                <c:pt idx="13">
                  <c:v>30052526</c:v>
                </c:pt>
                <c:pt idx="14">
                  <c:v>37632038</c:v>
                </c:pt>
                <c:pt idx="15">
                  <c:v>40237176</c:v>
                </c:pt>
                <c:pt idx="16">
                  <c:v>36868429</c:v>
                </c:pt>
                <c:pt idx="17">
                  <c:v>37438925</c:v>
                </c:pt>
                <c:pt idx="18">
                  <c:v>32782096</c:v>
                </c:pt>
                <c:pt idx="19">
                  <c:v>34195865</c:v>
                </c:pt>
                <c:pt idx="20">
                  <c:v>27831889</c:v>
                </c:pt>
                <c:pt idx="21">
                  <c:v>30023025</c:v>
                </c:pt>
                <c:pt idx="22">
                  <c:v>24703083</c:v>
                </c:pt>
                <c:pt idx="23">
                  <c:v>24750440</c:v>
                </c:pt>
                <c:pt idx="24">
                  <c:v>27620167</c:v>
                </c:pt>
                <c:pt idx="25">
                  <c:v>33372223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0081004"/>
        <c:axId val="968233634"/>
      </c:lineChart>
      <c:catAx>
        <c:axId val="8300810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8233634"/>
        <c:crosses val="autoZero"/>
        <c:auto val="1"/>
        <c:lblAlgn val="ctr"/>
        <c:lblOffset val="100"/>
        <c:noMultiLvlLbl val="0"/>
      </c:catAx>
      <c:valAx>
        <c:axId val="9682336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00810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Tycoon计算.xlsx]BASHBISH!数据透视表1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BASHBISH!$AB$3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BASHBISH!$AA$4:$AA$30</c:f>
              <c:strCache>
                <c:ptCount val="26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</c:strCache>
            </c:strRef>
          </c:cat>
          <c:val>
            <c:numRef>
              <c:f>BASHBISH!$AB$4:$AB$30</c:f>
              <c:numCache>
                <c:formatCode>General</c:formatCode>
                <c:ptCount val="26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-73177111</c:v>
                </c:pt>
                <c:pt idx="5">
                  <c:v>-40446035</c:v>
                </c:pt>
                <c:pt idx="6">
                  <c:v>-53159011</c:v>
                </c:pt>
                <c:pt idx="7">
                  <c:v>-50724602</c:v>
                </c:pt>
                <c:pt idx="8">
                  <c:v>-86095953</c:v>
                </c:pt>
                <c:pt idx="9">
                  <c:v>-71151118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-80223839</c:v>
                </c:pt>
                <c:pt idx="14">
                  <c:v>-43330035</c:v>
                </c:pt>
                <c:pt idx="15">
                  <c:v>-51003348</c:v>
                </c:pt>
                <c:pt idx="16">
                  <c:v>-92057986</c:v>
                </c:pt>
                <c:pt idx="17">
                  <c:v>-80619951</c:v>
                </c:pt>
                <c:pt idx="18">
                  <c:v>-67099605</c:v>
                </c:pt>
                <c:pt idx="19">
                  <c:v>-44166272</c:v>
                </c:pt>
                <c:pt idx="20">
                  <c:v>-63155521</c:v>
                </c:pt>
                <c:pt idx="21">
                  <c:v>-58229911</c:v>
                </c:pt>
                <c:pt idx="22">
                  <c:v>-97330962</c:v>
                </c:pt>
                <c:pt idx="23">
                  <c:v>-52735451</c:v>
                </c:pt>
                <c:pt idx="24">
                  <c:v>-78798403</c:v>
                </c:pt>
                <c:pt idx="25">
                  <c:v>-40999267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BASHBISH!$AC$3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BASHBISH!$AA$4:$AA$30</c:f>
              <c:strCache>
                <c:ptCount val="26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</c:strCache>
            </c:strRef>
          </c:cat>
          <c:val>
            <c:numRef>
              <c:f>BASHBISH!$AC$4:$AC$30</c:f>
              <c:numCache>
                <c:formatCode>General</c:formatCode>
                <c:ptCount val="26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100765547</c:v>
                </c:pt>
                <c:pt idx="5">
                  <c:v>6765245</c:v>
                </c:pt>
                <c:pt idx="6">
                  <c:v>4638725</c:v>
                </c:pt>
                <c:pt idx="7">
                  <c:v>2290060</c:v>
                </c:pt>
                <c:pt idx="8">
                  <c:v>4260721</c:v>
                </c:pt>
                <c:pt idx="9">
                  <c:v>5805116</c:v>
                </c:pt>
                <c:pt idx="10">
                  <c:v>6298338</c:v>
                </c:pt>
                <c:pt idx="11">
                  <c:v>1893773</c:v>
                </c:pt>
                <c:pt idx="12">
                  <c:v>-288063</c:v>
                </c:pt>
                <c:pt idx="13">
                  <c:v>5642022</c:v>
                </c:pt>
                <c:pt idx="14">
                  <c:v>7446006</c:v>
                </c:pt>
                <c:pt idx="15">
                  <c:v>3794839</c:v>
                </c:pt>
                <c:pt idx="16">
                  <c:v>6315436</c:v>
                </c:pt>
                <c:pt idx="17">
                  <c:v>6835729</c:v>
                </c:pt>
                <c:pt idx="18">
                  <c:v>7207291</c:v>
                </c:pt>
                <c:pt idx="19">
                  <c:v>936590</c:v>
                </c:pt>
                <c:pt idx="20">
                  <c:v>3296079</c:v>
                </c:pt>
                <c:pt idx="21">
                  <c:v>6708319</c:v>
                </c:pt>
                <c:pt idx="22">
                  <c:v>11613812</c:v>
                </c:pt>
                <c:pt idx="23">
                  <c:v>6561624</c:v>
                </c:pt>
                <c:pt idx="24">
                  <c:v>7686484</c:v>
                </c:pt>
                <c:pt idx="25">
                  <c:v>4700379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BASHBISH!$AD$3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BASHBISH!$AA$4:$AA$30</c:f>
              <c:strCache>
                <c:ptCount val="26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</c:strCache>
            </c:strRef>
          </c:cat>
          <c:val>
            <c:numRef>
              <c:f>BASHBISH!$AD$4:$AD$30</c:f>
              <c:numCache>
                <c:formatCode>General</c:formatCode>
                <c:ptCount val="26"/>
                <c:pt idx="1">
                  <c:v>-47750685</c:v>
                </c:pt>
                <c:pt idx="2">
                  <c:v>-93989329</c:v>
                </c:pt>
                <c:pt idx="3">
                  <c:v>-132916224</c:v>
                </c:pt>
                <c:pt idx="4">
                  <c:v>6776218</c:v>
                </c:pt>
                <c:pt idx="5">
                  <c:v>13541463</c:v>
                </c:pt>
                <c:pt idx="6">
                  <c:v>14414394</c:v>
                </c:pt>
                <c:pt idx="7">
                  <c:v>16704454</c:v>
                </c:pt>
                <c:pt idx="8">
                  <c:v>18675115</c:v>
                </c:pt>
                <c:pt idx="9">
                  <c:v>70260255</c:v>
                </c:pt>
                <c:pt idx="10">
                  <c:v>122797237</c:v>
                </c:pt>
                <c:pt idx="11">
                  <c:v>163617905</c:v>
                </c:pt>
                <c:pt idx="12">
                  <c:v>20637949</c:v>
                </c:pt>
                <c:pt idx="13">
                  <c:v>21804730</c:v>
                </c:pt>
                <c:pt idx="14">
                  <c:v>29375315</c:v>
                </c:pt>
                <c:pt idx="15">
                  <c:v>30880094</c:v>
                </c:pt>
                <c:pt idx="16">
                  <c:v>29267795</c:v>
                </c:pt>
                <c:pt idx="17">
                  <c:v>29542430</c:v>
                </c:pt>
                <c:pt idx="18">
                  <c:v>27607062</c:v>
                </c:pt>
                <c:pt idx="19">
                  <c:v>27547345</c:v>
                </c:pt>
                <c:pt idx="20">
                  <c:v>30675496</c:v>
                </c:pt>
                <c:pt idx="21">
                  <c:v>31453730</c:v>
                </c:pt>
                <c:pt idx="22">
                  <c:v>28913217</c:v>
                </c:pt>
                <c:pt idx="23">
                  <c:v>29912126</c:v>
                </c:pt>
                <c:pt idx="24">
                  <c:v>30284265</c:v>
                </c:pt>
                <c:pt idx="25">
                  <c:v>30669512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2049908"/>
        <c:axId val="256085854"/>
      </c:lineChart>
      <c:catAx>
        <c:axId val="7620499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085854"/>
        <c:crosses val="autoZero"/>
        <c:auto val="1"/>
        <c:lblAlgn val="ctr"/>
        <c:lblOffset val="100"/>
        <c:noMultiLvlLbl val="0"/>
      </c:catAx>
      <c:valAx>
        <c:axId val="25608585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0499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Tycoon计算.xlsx]IBRAHIMIYA!数据透视表2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IBRAHIMIYA!$AB$3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IBRAHIMIYA!$AA$4:$AA$30</c:f>
              <c:strCache>
                <c:ptCount val="26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</c:strCache>
            </c:strRef>
          </c:cat>
          <c:val>
            <c:numRef>
              <c:f>IBRAHIMIYA!$AB$4:$AB$30</c:f>
              <c:numCache>
                <c:formatCode>General</c:formatCode>
                <c:ptCount val="26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-83448469</c:v>
                </c:pt>
                <c:pt idx="5">
                  <c:v>-46122862</c:v>
                </c:pt>
                <c:pt idx="6">
                  <c:v>-60620176</c:v>
                </c:pt>
                <c:pt idx="7">
                  <c:v>-57844624</c:v>
                </c:pt>
                <c:pt idx="8">
                  <c:v>-98180542</c:v>
                </c:pt>
                <c:pt idx="9">
                  <c:v>-81138115</c:v>
                </c:pt>
                <c:pt idx="10">
                  <c:v>-49243808</c:v>
                </c:pt>
                <c:pt idx="11">
                  <c:v>-47377069</c:v>
                </c:pt>
                <c:pt idx="12">
                  <c:v>-46570254</c:v>
                </c:pt>
                <c:pt idx="13">
                  <c:v>-91483163</c:v>
                </c:pt>
                <c:pt idx="14">
                  <c:v>-49411648</c:v>
                </c:pt>
                <c:pt idx="15">
                  <c:v>-58161953</c:v>
                </c:pt>
                <c:pt idx="16">
                  <c:v>-104978839</c:v>
                </c:pt>
                <c:pt idx="17">
                  <c:v>-91934872</c:v>
                </c:pt>
                <c:pt idx="18">
                  <c:v>-76516871</c:v>
                </c:pt>
                <c:pt idx="19">
                  <c:v>-50365255</c:v>
                </c:pt>
                <c:pt idx="20">
                  <c:v>-72019751</c:v>
                </c:pt>
                <c:pt idx="21">
                  <c:v>-66403344</c:v>
                </c:pt>
                <c:pt idx="22">
                  <c:v>-110992448</c:v>
                </c:pt>
                <c:pt idx="23">
                  <c:v>-60137167</c:v>
                </c:pt>
                <c:pt idx="24">
                  <c:v>-89858199</c:v>
                </c:pt>
                <c:pt idx="25">
                  <c:v>-46753744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IBRAHIMIYA!$AC$3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IBRAHIMIYA!$AA$4:$AA$30</c:f>
              <c:strCache>
                <c:ptCount val="26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</c:strCache>
            </c:strRef>
          </c:cat>
          <c:val>
            <c:numRef>
              <c:f>IBRAHIMIYA!$AC$4:$AC$30</c:f>
              <c:numCache>
                <c:formatCode>General</c:formatCode>
                <c:ptCount val="26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130326641</c:v>
                </c:pt>
                <c:pt idx="5">
                  <c:v>5991966</c:v>
                </c:pt>
                <c:pt idx="6">
                  <c:v>4565163</c:v>
                </c:pt>
                <c:pt idx="7">
                  <c:v>5599817</c:v>
                </c:pt>
                <c:pt idx="8">
                  <c:v>8267149</c:v>
                </c:pt>
                <c:pt idx="9">
                  <c:v>806461022</c:v>
                </c:pt>
                <c:pt idx="10">
                  <c:v>7484196</c:v>
                </c:pt>
                <c:pt idx="11">
                  <c:v>940813</c:v>
                </c:pt>
                <c:pt idx="12">
                  <c:v>2551411</c:v>
                </c:pt>
                <c:pt idx="13">
                  <c:v>3286097</c:v>
                </c:pt>
                <c:pt idx="14">
                  <c:v>3958926</c:v>
                </c:pt>
                <c:pt idx="15">
                  <c:v>-185720</c:v>
                </c:pt>
                <c:pt idx="16">
                  <c:v>-774443</c:v>
                </c:pt>
                <c:pt idx="17">
                  <c:v>2250444</c:v>
                </c:pt>
                <c:pt idx="18">
                  <c:v>4427156</c:v>
                </c:pt>
                <c:pt idx="19">
                  <c:v>2227295</c:v>
                </c:pt>
                <c:pt idx="20">
                  <c:v>4697539</c:v>
                </c:pt>
                <c:pt idx="21">
                  <c:v>12368704</c:v>
                </c:pt>
                <c:pt idx="22">
                  <c:v>18927160</c:v>
                </c:pt>
                <c:pt idx="23">
                  <c:v>1427715</c:v>
                </c:pt>
                <c:pt idx="24">
                  <c:v>3615077</c:v>
                </c:pt>
                <c:pt idx="25">
                  <c:v>5133416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IBRAHIMIYA!$AD$3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IBRAHIMIYA!$AA$4:$AA$30</c:f>
              <c:strCache>
                <c:ptCount val="26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</c:strCache>
            </c:strRef>
          </c:cat>
          <c:val>
            <c:numRef>
              <c:f>IBRAHIMIYA!$AD$4:$AD$30</c:f>
              <c:numCache>
                <c:formatCode>General</c:formatCode>
                <c:ptCount val="26"/>
                <c:pt idx="1">
                  <c:v>-53750103</c:v>
                </c:pt>
                <c:pt idx="2">
                  <c:v>-106478599</c:v>
                </c:pt>
                <c:pt idx="3">
                  <c:v>-150869642</c:v>
                </c:pt>
                <c:pt idx="4">
                  <c:v>23848042</c:v>
                </c:pt>
                <c:pt idx="5">
                  <c:v>29840008</c:v>
                </c:pt>
                <c:pt idx="6">
                  <c:v>30060141</c:v>
                </c:pt>
                <c:pt idx="7">
                  <c:v>35659958</c:v>
                </c:pt>
                <c:pt idx="8">
                  <c:v>38327290</c:v>
                </c:pt>
                <c:pt idx="9">
                  <c:v>95871083</c:v>
                </c:pt>
                <c:pt idx="10">
                  <c:v>156083775</c:v>
                </c:pt>
                <c:pt idx="11">
                  <c:v>201415631</c:v>
                </c:pt>
                <c:pt idx="12">
                  <c:v>27602422</c:v>
                </c:pt>
                <c:pt idx="13">
                  <c:v>23703575</c:v>
                </c:pt>
                <c:pt idx="14">
                  <c:v>27729871</c:v>
                </c:pt>
                <c:pt idx="15">
                  <c:v>21944334</c:v>
                </c:pt>
                <c:pt idx="16">
                  <c:v>16620207</c:v>
                </c:pt>
                <c:pt idx="17">
                  <c:v>14014028</c:v>
                </c:pt>
                <c:pt idx="18">
                  <c:v>10652793</c:v>
                </c:pt>
                <c:pt idx="19">
                  <c:v>13124031</c:v>
                </c:pt>
                <c:pt idx="20">
                  <c:v>15273205</c:v>
                </c:pt>
                <c:pt idx="21">
                  <c:v>26908223</c:v>
                </c:pt>
                <c:pt idx="22">
                  <c:v>29507753</c:v>
                </c:pt>
                <c:pt idx="23">
                  <c:v>28644010</c:v>
                </c:pt>
                <c:pt idx="24">
                  <c:v>33897273</c:v>
                </c:pt>
                <c:pt idx="25">
                  <c:v>36191522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8705492"/>
        <c:axId val="342254104"/>
      </c:lineChart>
      <c:catAx>
        <c:axId val="4487054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2254104"/>
        <c:crosses val="autoZero"/>
        <c:auto val="1"/>
        <c:lblAlgn val="ctr"/>
        <c:lblOffset val="100"/>
        <c:noMultiLvlLbl val="0"/>
      </c:catAx>
      <c:valAx>
        <c:axId val="34225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87054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Tycoon计算.xlsx]开封龙亭区!数据透视表4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开封龙亭区!$AB$3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开封龙亭区!$AA$4:$AA$29</c:f>
              <c:strCache>
                <c:ptCount val="25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</c:strCache>
            </c:strRef>
          </c:cat>
          <c:val>
            <c:numRef>
              <c:f>开封龙亭区!$AB$4:$AB$29</c:f>
              <c:numCache>
                <c:formatCode>General</c:formatCode>
                <c:ptCount val="25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-53159011</c:v>
                </c:pt>
                <c:pt idx="6">
                  <c:v>-50725076</c:v>
                </c:pt>
                <c:pt idx="7">
                  <c:v>-86096427</c:v>
                </c:pt>
                <c:pt idx="8">
                  <c:v>-71151591</c:v>
                </c:pt>
                <c:pt idx="9">
                  <c:v>-43182853</c:v>
                </c:pt>
                <c:pt idx="10">
                  <c:v>-41545873</c:v>
                </c:pt>
                <c:pt idx="11">
                  <c:v>-40838362</c:v>
                </c:pt>
                <c:pt idx="12">
                  <c:v>-80223366</c:v>
                </c:pt>
                <c:pt idx="13">
                  <c:v>-43330035</c:v>
                </c:pt>
                <c:pt idx="14">
                  <c:v>-51003348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-44166272</c:v>
                </c:pt>
                <c:pt idx="19">
                  <c:v>-63155521</c:v>
                </c:pt>
                <c:pt idx="20">
                  <c:v>-58230384</c:v>
                </c:pt>
                <c:pt idx="21">
                  <c:v>-97331435</c:v>
                </c:pt>
                <c:pt idx="22">
                  <c:v>-52735451</c:v>
                </c:pt>
                <c:pt idx="23">
                  <c:v>-78798403</c:v>
                </c:pt>
                <c:pt idx="24">
                  <c:v>-40999741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开封龙亭区!$AC$3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开封龙亭区!$AA$4:$AA$29</c:f>
              <c:strCache>
                <c:ptCount val="25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</c:strCache>
            </c:strRef>
          </c:cat>
          <c:val>
            <c:numRef>
              <c:f>开封龙亭区!$AC$4:$AC$29</c:f>
              <c:numCache>
                <c:formatCode>General</c:formatCode>
                <c:ptCount val="25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103740834</c:v>
                </c:pt>
                <c:pt idx="6">
                  <c:v>2084560</c:v>
                </c:pt>
                <c:pt idx="7">
                  <c:v>2657094</c:v>
                </c:pt>
                <c:pt idx="8">
                  <c:v>2321394</c:v>
                </c:pt>
                <c:pt idx="9">
                  <c:v>3130576</c:v>
                </c:pt>
                <c:pt idx="10">
                  <c:v>4029761</c:v>
                </c:pt>
                <c:pt idx="11">
                  <c:v>-1034167</c:v>
                </c:pt>
                <c:pt idx="12">
                  <c:v>942171</c:v>
                </c:pt>
                <c:pt idx="13">
                  <c:v>-175901</c:v>
                </c:pt>
                <c:pt idx="14">
                  <c:v>532057</c:v>
                </c:pt>
                <c:pt idx="15">
                  <c:v>2313578</c:v>
                </c:pt>
                <c:pt idx="16">
                  <c:v>3061651</c:v>
                </c:pt>
                <c:pt idx="17">
                  <c:v>1700674</c:v>
                </c:pt>
                <c:pt idx="18">
                  <c:v>2299418</c:v>
                </c:pt>
                <c:pt idx="19">
                  <c:v>5780695</c:v>
                </c:pt>
                <c:pt idx="20">
                  <c:v>9113686</c:v>
                </c:pt>
                <c:pt idx="21">
                  <c:v>15221148</c:v>
                </c:pt>
                <c:pt idx="22">
                  <c:v>435734</c:v>
                </c:pt>
                <c:pt idx="23">
                  <c:v>2081615</c:v>
                </c:pt>
                <c:pt idx="24">
                  <c:v>-251247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开封龙亭区!$AD$3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开封龙亭区!$AA$4:$AA$29</c:f>
              <c:strCache>
                <c:ptCount val="25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</c:strCache>
            </c:strRef>
          </c:cat>
          <c:val>
            <c:numRef>
              <c:f>开封龙亭区!$AD$4:$AD$29</c:f>
              <c:numCache>
                <c:formatCode>General</c:formatCode>
                <c:ptCount val="25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-113518084</c:v>
                </c:pt>
                <c:pt idx="5">
                  <c:v>12953058</c:v>
                </c:pt>
                <c:pt idx="6">
                  <c:v>15037618</c:v>
                </c:pt>
                <c:pt idx="7">
                  <c:v>15610152</c:v>
                </c:pt>
                <c:pt idx="8">
                  <c:v>17359012</c:v>
                </c:pt>
                <c:pt idx="9">
                  <c:v>20489588</c:v>
                </c:pt>
                <c:pt idx="10">
                  <c:v>63340709</c:v>
                </c:pt>
                <c:pt idx="11">
                  <c:v>114272958</c:v>
                </c:pt>
                <c:pt idx="12">
                  <c:v>153019580</c:v>
                </c:pt>
                <c:pt idx="13">
                  <c:v>12332561</c:v>
                </c:pt>
                <c:pt idx="14">
                  <c:v>10780058</c:v>
                </c:pt>
                <c:pt idx="15">
                  <c:v>10140083</c:v>
                </c:pt>
                <c:pt idx="16">
                  <c:v>8309816</c:v>
                </c:pt>
                <c:pt idx="17">
                  <c:v>7173338</c:v>
                </c:pt>
                <c:pt idx="18">
                  <c:v>7079940</c:v>
                </c:pt>
                <c:pt idx="19">
                  <c:v>13105263</c:v>
                </c:pt>
                <c:pt idx="20">
                  <c:v>20242611</c:v>
                </c:pt>
                <c:pt idx="21">
                  <c:v>26525974</c:v>
                </c:pt>
                <c:pt idx="22">
                  <c:v>25066811</c:v>
                </c:pt>
                <c:pt idx="23">
                  <c:v>26294011</c:v>
                </c:pt>
                <c:pt idx="24">
                  <c:v>24762634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44330120"/>
        <c:axId val="489725989"/>
      </c:lineChart>
      <c:catAx>
        <c:axId val="844330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9725989"/>
        <c:crosses val="autoZero"/>
        <c:auto val="1"/>
        <c:lblAlgn val="ctr"/>
        <c:lblOffset val="100"/>
        <c:noMultiLvlLbl val="0"/>
      </c:catAx>
      <c:valAx>
        <c:axId val="4897259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433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Tycoon计算.xlsx]Phakalene!数据透视表1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Phakalene!$AB$3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Phakalene!$AA$4:$AA$27</c:f>
              <c:strCache>
                <c:ptCount val="2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</c:strCache>
            </c:strRef>
          </c:cat>
          <c:val>
            <c:numRef>
              <c:f>Phakalene!$AB$4:$AB$27</c:f>
              <c:numCache>
                <c:formatCode>General</c:formatCode>
                <c:ptCount val="2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-86096427</c:v>
                </c:pt>
                <c:pt idx="6">
                  <c:v>-71151118</c:v>
                </c:pt>
                <c:pt idx="7">
                  <c:v>-43182379</c:v>
                </c:pt>
                <c:pt idx="8">
                  <c:v>-41545400</c:v>
                </c:pt>
                <c:pt idx="9">
                  <c:v>-40838362</c:v>
                </c:pt>
                <c:pt idx="10">
                  <c:v>-80223839</c:v>
                </c:pt>
                <c:pt idx="11">
                  <c:v>-43330035</c:v>
                </c:pt>
                <c:pt idx="12">
                  <c:v>-51003348</c:v>
                </c:pt>
                <c:pt idx="13">
                  <c:v>-92057513</c:v>
                </c:pt>
                <c:pt idx="14">
                  <c:v>-80619005</c:v>
                </c:pt>
                <c:pt idx="15">
                  <c:v>-67099132</c:v>
                </c:pt>
                <c:pt idx="16">
                  <c:v>-44166272</c:v>
                </c:pt>
                <c:pt idx="17">
                  <c:v>-63155994</c:v>
                </c:pt>
                <c:pt idx="18">
                  <c:v>-58230384</c:v>
                </c:pt>
                <c:pt idx="19">
                  <c:v>-97330962</c:v>
                </c:pt>
                <c:pt idx="20">
                  <c:v>-52735451</c:v>
                </c:pt>
                <c:pt idx="21">
                  <c:v>-78799349</c:v>
                </c:pt>
                <c:pt idx="22">
                  <c:v>-40999741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Phakalene!$AC$3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Phakalene!$AA$4:$AA$27</c:f>
              <c:strCache>
                <c:ptCount val="2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</c:strCache>
            </c:strRef>
          </c:cat>
          <c:val>
            <c:numRef>
              <c:f>Phakalene!$AC$4:$AC$27</c:f>
              <c:numCache>
                <c:formatCode>General</c:formatCode>
                <c:ptCount val="2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93832328</c:v>
                </c:pt>
                <c:pt idx="6">
                  <c:v>148627165</c:v>
                </c:pt>
                <c:pt idx="7">
                  <c:v>3632697</c:v>
                </c:pt>
                <c:pt idx="8">
                  <c:v>2119157</c:v>
                </c:pt>
                <c:pt idx="9">
                  <c:v>4723848</c:v>
                </c:pt>
                <c:pt idx="10">
                  <c:v>5620166</c:v>
                </c:pt>
                <c:pt idx="11">
                  <c:v>4691838</c:v>
                </c:pt>
                <c:pt idx="12">
                  <c:v>644920</c:v>
                </c:pt>
                <c:pt idx="13">
                  <c:v>4798359</c:v>
                </c:pt>
                <c:pt idx="14">
                  <c:v>11648839</c:v>
                </c:pt>
                <c:pt idx="15">
                  <c:v>8784824</c:v>
                </c:pt>
                <c:pt idx="16">
                  <c:v>5333654</c:v>
                </c:pt>
                <c:pt idx="17">
                  <c:v>4123010</c:v>
                </c:pt>
                <c:pt idx="18">
                  <c:v>9189391</c:v>
                </c:pt>
                <c:pt idx="19">
                  <c:v>14168374</c:v>
                </c:pt>
                <c:pt idx="20">
                  <c:v>8691387</c:v>
                </c:pt>
                <c:pt idx="21">
                  <c:v>12542515</c:v>
                </c:pt>
                <c:pt idx="22">
                  <c:v>4480955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Phakalene!$AD$3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Phakalene!$AA$4:$AA$27</c:f>
              <c:strCache>
                <c:ptCount val="2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</c:strCache>
            </c:strRef>
          </c:cat>
          <c:val>
            <c:numRef>
              <c:f>Phakalene!$AD$4:$AD$27</c:f>
              <c:numCache>
                <c:formatCode>General</c:formatCode>
                <c:ptCount val="23"/>
                <c:pt idx="1">
                  <c:v>0</c:v>
                </c:pt>
                <c:pt idx="2">
                  <c:v>-40174861</c:v>
                </c:pt>
                <c:pt idx="3">
                  <c:v>-70603564</c:v>
                </c:pt>
                <c:pt idx="4">
                  <c:v>-121328640</c:v>
                </c:pt>
                <c:pt idx="5">
                  <c:v>23228764</c:v>
                </c:pt>
                <c:pt idx="6">
                  <c:v>27298525</c:v>
                </c:pt>
                <c:pt idx="7">
                  <c:v>30931222</c:v>
                </c:pt>
                <c:pt idx="8">
                  <c:v>32050379</c:v>
                </c:pt>
                <c:pt idx="9">
                  <c:v>54218780</c:v>
                </c:pt>
                <c:pt idx="10">
                  <c:v>91885382</c:v>
                </c:pt>
                <c:pt idx="11">
                  <c:v>112965947</c:v>
                </c:pt>
                <c:pt idx="12">
                  <c:v>164335943</c:v>
                </c:pt>
                <c:pt idx="13">
                  <c:v>23332511</c:v>
                </c:pt>
                <c:pt idx="14">
                  <c:v>27289171</c:v>
                </c:pt>
                <c:pt idx="15">
                  <c:v>24161226</c:v>
                </c:pt>
                <c:pt idx="16">
                  <c:v>29228841</c:v>
                </c:pt>
                <c:pt idx="17">
                  <c:v>25918156</c:v>
                </c:pt>
                <c:pt idx="18">
                  <c:v>34211229</c:v>
                </c:pt>
                <c:pt idx="19">
                  <c:v>34498374</c:v>
                </c:pt>
                <c:pt idx="20">
                  <c:v>40247745</c:v>
                </c:pt>
                <c:pt idx="21">
                  <c:v>42242530</c:v>
                </c:pt>
                <c:pt idx="22">
                  <c:v>39228085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3332424"/>
        <c:axId val="699425397"/>
      </c:lineChart>
      <c:catAx>
        <c:axId val="973332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9425397"/>
        <c:crosses val="autoZero"/>
        <c:auto val="1"/>
        <c:lblAlgn val="ctr"/>
        <c:lblOffset val="100"/>
        <c:noMultiLvlLbl val="0"/>
      </c:catAx>
      <c:valAx>
        <c:axId val="6994253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333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Tycoon计算.xlsx]Donga!数据透视表6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Donga!$AB$3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Donga!$AA$4:$AA$26</c:f>
              <c:strCache>
                <c:ptCount val="22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</c:strCache>
            </c:strRef>
          </c:cat>
          <c:val>
            <c:numRef>
              <c:f>Donga!$AB$4:$AB$26</c:f>
              <c:numCache>
                <c:formatCode>General</c:formatCode>
                <c:ptCount val="22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-86096427</c:v>
                </c:pt>
                <c:pt idx="5">
                  <c:v>-71151591</c:v>
                </c:pt>
                <c:pt idx="6">
                  <c:v>-43182853</c:v>
                </c:pt>
                <c:pt idx="7">
                  <c:v>-41545400</c:v>
                </c:pt>
                <c:pt idx="8">
                  <c:v>-40838362</c:v>
                </c:pt>
                <c:pt idx="9">
                  <c:v>-80223366</c:v>
                </c:pt>
                <c:pt idx="10">
                  <c:v>-43330035</c:v>
                </c:pt>
                <c:pt idx="11">
                  <c:v>-51003348</c:v>
                </c:pt>
                <c:pt idx="12">
                  <c:v>-92057986</c:v>
                </c:pt>
                <c:pt idx="13">
                  <c:v>-80619478</c:v>
                </c:pt>
                <c:pt idx="14">
                  <c:v>-67099132</c:v>
                </c:pt>
                <c:pt idx="15">
                  <c:v>-44166272</c:v>
                </c:pt>
                <c:pt idx="16">
                  <c:v>-63155994</c:v>
                </c:pt>
                <c:pt idx="17">
                  <c:v>-58230384</c:v>
                </c:pt>
                <c:pt idx="18">
                  <c:v>-97331435</c:v>
                </c:pt>
                <c:pt idx="19">
                  <c:v>-52735451</c:v>
                </c:pt>
                <c:pt idx="20">
                  <c:v>-78798876</c:v>
                </c:pt>
                <c:pt idx="21">
                  <c:v>-40999741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Donga!$AC$3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Donga!$AA$4:$AA$26</c:f>
              <c:strCache>
                <c:ptCount val="22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</c:strCache>
            </c:strRef>
          </c:cat>
          <c:val>
            <c:numRef>
              <c:f>Donga!$AC$4:$AC$26</c:f>
              <c:numCache>
                <c:formatCode>General</c:formatCode>
                <c:ptCount val="22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86976534</c:v>
                </c:pt>
                <c:pt idx="5">
                  <c:v>142906282</c:v>
                </c:pt>
                <c:pt idx="6">
                  <c:v>3260389</c:v>
                </c:pt>
                <c:pt idx="7">
                  <c:v>4778962</c:v>
                </c:pt>
                <c:pt idx="8">
                  <c:v>7205158</c:v>
                </c:pt>
                <c:pt idx="9">
                  <c:v>6347531</c:v>
                </c:pt>
                <c:pt idx="10">
                  <c:v>6871797</c:v>
                </c:pt>
                <c:pt idx="11">
                  <c:v>3394137</c:v>
                </c:pt>
                <c:pt idx="12">
                  <c:v>10842770</c:v>
                </c:pt>
                <c:pt idx="13">
                  <c:v>14484195</c:v>
                </c:pt>
                <c:pt idx="14">
                  <c:v>7569867</c:v>
                </c:pt>
                <c:pt idx="15">
                  <c:v>2532317</c:v>
                </c:pt>
                <c:pt idx="16">
                  <c:v>4064504</c:v>
                </c:pt>
                <c:pt idx="17">
                  <c:v>9201723</c:v>
                </c:pt>
                <c:pt idx="18">
                  <c:v>14660279</c:v>
                </c:pt>
                <c:pt idx="19">
                  <c:v>3433265</c:v>
                </c:pt>
                <c:pt idx="20">
                  <c:v>6563116</c:v>
                </c:pt>
                <c:pt idx="21">
                  <c:v>1383975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Donga!$AD$3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Donga!$AA$4:$AA$26</c:f>
              <c:strCache>
                <c:ptCount val="22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</c:strCache>
            </c:strRef>
          </c:cat>
          <c:val>
            <c:numRef>
              <c:f>Donga!$AD$4:$AD$26</c:f>
              <c:numCache>
                <c:formatCode>General</c:formatCode>
                <c:ptCount val="22"/>
                <c:pt idx="1">
                  <c:v>-38350947</c:v>
                </c:pt>
                <c:pt idx="2">
                  <c:v>-68779650</c:v>
                </c:pt>
                <c:pt idx="3">
                  <c:v>-119504726</c:v>
                </c:pt>
                <c:pt idx="4">
                  <c:v>18196884</c:v>
                </c:pt>
                <c:pt idx="5">
                  <c:v>23401556</c:v>
                </c:pt>
                <c:pt idx="6">
                  <c:v>26661945</c:v>
                </c:pt>
                <c:pt idx="7">
                  <c:v>31440907</c:v>
                </c:pt>
                <c:pt idx="8">
                  <c:v>54266704</c:v>
                </c:pt>
                <c:pt idx="9">
                  <c:v>90179361</c:v>
                </c:pt>
                <c:pt idx="10">
                  <c:v>113439885</c:v>
                </c:pt>
                <c:pt idx="11">
                  <c:v>167559098</c:v>
                </c:pt>
                <c:pt idx="12">
                  <c:v>35431456</c:v>
                </c:pt>
                <c:pt idx="13">
                  <c:v>37094262</c:v>
                </c:pt>
                <c:pt idx="14">
                  <c:v>33310777</c:v>
                </c:pt>
                <c:pt idx="15">
                  <c:v>34164282</c:v>
                </c:pt>
                <c:pt idx="16">
                  <c:v>28319835</c:v>
                </c:pt>
                <c:pt idx="17">
                  <c:v>38379185</c:v>
                </c:pt>
                <c:pt idx="18">
                  <c:v>36965944</c:v>
                </c:pt>
                <c:pt idx="19">
                  <c:v>35953934</c:v>
                </c:pt>
                <c:pt idx="20">
                  <c:v>32686290</c:v>
                </c:pt>
                <c:pt idx="21">
                  <c:v>27034703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75037"/>
        <c:axId val="679652229"/>
      </c:lineChart>
      <c:catAx>
        <c:axId val="3228750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652229"/>
        <c:crosses val="autoZero"/>
        <c:auto val="1"/>
        <c:lblAlgn val="ctr"/>
        <c:lblOffset val="100"/>
        <c:noMultiLvlLbl val="0"/>
      </c:catAx>
      <c:valAx>
        <c:axId val="6796522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750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Tycoon计算.xlsx]Ukerewe!数据透视表1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Ukerewe!$AB$3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Ukerewe!$AA$4:$AA$22</c:f>
              <c:strCache>
                <c:ptCount val="18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</c:strCache>
            </c:strRef>
          </c:cat>
          <c:val>
            <c:numRef>
              <c:f>Ukerewe!$AB$4:$AB$22</c:f>
              <c:numCache>
                <c:formatCode>General</c:formatCode>
                <c:ptCount val="18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-111995356</c:v>
                </c:pt>
                <c:pt idx="7">
                  <c:v>-131828606</c:v>
                </c:pt>
                <c:pt idx="8">
                  <c:v>-237942732</c:v>
                </c:pt>
                <c:pt idx="9">
                  <c:v>-208377563</c:v>
                </c:pt>
                <c:pt idx="10">
                  <c:v>-173431459</c:v>
                </c:pt>
                <c:pt idx="11">
                  <c:v>-114156781</c:v>
                </c:pt>
                <c:pt idx="12">
                  <c:v>-163238387</c:v>
                </c:pt>
                <c:pt idx="13">
                  <c:v>-150508362</c:v>
                </c:pt>
                <c:pt idx="14">
                  <c:v>-251573045</c:v>
                </c:pt>
                <c:pt idx="15">
                  <c:v>-136305581</c:v>
                </c:pt>
                <c:pt idx="16">
                  <c:v>-203670621</c:v>
                </c:pt>
                <c:pt idx="17">
                  <c:v>-105972232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Ukerewe!$AC$3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Ukerewe!$AA$4:$AA$22</c:f>
              <c:strCache>
                <c:ptCount val="18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</c:strCache>
            </c:strRef>
          </c:cat>
          <c:val>
            <c:numRef>
              <c:f>Ukerewe!$AC$4:$AC$22</c:f>
              <c:numCache>
                <c:formatCode>General</c:formatCode>
                <c:ptCount val="18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563853218</c:v>
                </c:pt>
                <c:pt idx="7">
                  <c:v>15378470</c:v>
                </c:pt>
                <c:pt idx="8">
                  <c:v>12920475</c:v>
                </c:pt>
                <c:pt idx="9">
                  <c:v>16890789</c:v>
                </c:pt>
                <c:pt idx="10">
                  <c:v>28136521</c:v>
                </c:pt>
                <c:pt idx="11">
                  <c:v>10555392</c:v>
                </c:pt>
                <c:pt idx="12">
                  <c:v>19592178</c:v>
                </c:pt>
                <c:pt idx="13">
                  <c:v>4321403</c:v>
                </c:pt>
                <c:pt idx="14">
                  <c:v>6818269</c:v>
                </c:pt>
                <c:pt idx="15">
                  <c:v>13424120</c:v>
                </c:pt>
                <c:pt idx="16">
                  <c:v>20971818</c:v>
                </c:pt>
                <c:pt idx="17">
                  <c:v>5982108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Ukerewe!$AD$3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Ukerewe!$AA$4:$AA$22</c:f>
              <c:strCache>
                <c:ptCount val="18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</c:strCache>
            </c:strRef>
          </c:cat>
          <c:val>
            <c:numRef>
              <c:f>Ukerewe!$AD$4:$AD$22</c:f>
              <c:numCache>
                <c:formatCode>General</c:formatCode>
                <c:ptCount val="18"/>
                <c:pt idx="1">
                  <c:v>-52392855</c:v>
                </c:pt>
                <c:pt idx="2">
                  <c:v>-164007790</c:v>
                </c:pt>
                <c:pt idx="3">
                  <c:v>-271391615</c:v>
                </c:pt>
                <c:pt idx="4">
                  <c:v>-376946730</c:v>
                </c:pt>
                <c:pt idx="5">
                  <c:v>-478745344</c:v>
                </c:pt>
                <c:pt idx="6">
                  <c:v>85107874</c:v>
                </c:pt>
                <c:pt idx="7">
                  <c:v>100486344</c:v>
                </c:pt>
                <c:pt idx="8">
                  <c:v>98028349</c:v>
                </c:pt>
                <c:pt idx="9">
                  <c:v>224497966</c:v>
                </c:pt>
                <c:pt idx="10">
                  <c:v>354951817</c:v>
                </c:pt>
                <c:pt idx="11">
                  <c:v>408111877</c:v>
                </c:pt>
                <c:pt idx="12">
                  <c:v>531691004</c:v>
                </c:pt>
                <c:pt idx="13">
                  <c:v>637811021</c:v>
                </c:pt>
                <c:pt idx="14">
                  <c:v>76454669</c:v>
                </c:pt>
                <c:pt idx="15">
                  <c:v>74960150</c:v>
                </c:pt>
                <c:pt idx="16">
                  <c:v>84506012</c:v>
                </c:pt>
                <c:pt idx="17">
                  <c:v>71139336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9584101"/>
        <c:axId val="258495586"/>
      </c:lineChart>
      <c:catAx>
        <c:axId val="3395841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495586"/>
        <c:crosses val="autoZero"/>
        <c:auto val="1"/>
        <c:lblAlgn val="ctr"/>
        <c:lblOffset val="100"/>
        <c:noMultiLvlLbl val="0"/>
      </c:catAx>
      <c:valAx>
        <c:axId val="2584955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5841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Tycoon计算.xlsx]Juma岛!数据透视表2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Juma岛!$AB$3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Juma岛!$AA$4:$AA$21</c:f>
              <c:strCache>
                <c:ptCount val="1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</c:strCache>
            </c:strRef>
          </c:cat>
          <c:val>
            <c:numRef>
              <c:f>Juma岛!$AB$4:$AB$21</c:f>
              <c:numCache>
                <c:formatCode>General</c:formatCode>
                <c:ptCount val="1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-131828606</c:v>
                </c:pt>
                <c:pt idx="7">
                  <c:v>-237942732</c:v>
                </c:pt>
                <c:pt idx="8">
                  <c:v>-208377563</c:v>
                </c:pt>
                <c:pt idx="9">
                  <c:v>-173431459</c:v>
                </c:pt>
                <c:pt idx="10">
                  <c:v>-114156781</c:v>
                </c:pt>
                <c:pt idx="11">
                  <c:v>-163238387</c:v>
                </c:pt>
                <c:pt idx="12">
                  <c:v>-150508362</c:v>
                </c:pt>
                <c:pt idx="13">
                  <c:v>-251573045</c:v>
                </c:pt>
                <c:pt idx="14">
                  <c:v>-136305581</c:v>
                </c:pt>
                <c:pt idx="15">
                  <c:v>-203670621</c:v>
                </c:pt>
                <c:pt idx="16">
                  <c:v>-105972232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Juma岛!$AC$3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Juma岛!$AA$4:$AA$21</c:f>
              <c:strCache>
                <c:ptCount val="1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</c:strCache>
            </c:strRef>
          </c:cat>
          <c:val>
            <c:numRef>
              <c:f>Juma岛!$AC$4:$AC$21</c:f>
              <c:numCache>
                <c:formatCode>General</c:formatCode>
                <c:ptCount val="1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595838468</c:v>
                </c:pt>
                <c:pt idx="7">
                  <c:v>610128238</c:v>
                </c:pt>
                <c:pt idx="8">
                  <c:v>25759141</c:v>
                </c:pt>
                <c:pt idx="9">
                  <c:v>12790605</c:v>
                </c:pt>
                <c:pt idx="10">
                  <c:v>9062131</c:v>
                </c:pt>
                <c:pt idx="11">
                  <c:v>12138831</c:v>
                </c:pt>
                <c:pt idx="12">
                  <c:v>28639140</c:v>
                </c:pt>
                <c:pt idx="13">
                  <c:v>34771879</c:v>
                </c:pt>
                <c:pt idx="14">
                  <c:v>2545237</c:v>
                </c:pt>
                <c:pt idx="15">
                  <c:v>18254146</c:v>
                </c:pt>
                <c:pt idx="16">
                  <c:v>8195902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Juma岛!$AD$3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Juma岛!$AA$4:$AA$21</c:f>
              <c:strCache>
                <c:ptCount val="1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</c:strCache>
            </c:strRef>
          </c:cat>
          <c:val>
            <c:numRef>
              <c:f>Juma岛!$AD$4:$AD$21</c:f>
              <c:numCache>
                <c:formatCode>General</c:formatCode>
                <c:ptCount val="17"/>
                <c:pt idx="1">
                  <c:v>-56560358</c:v>
                </c:pt>
                <c:pt idx="2">
                  <c:v>-163944183</c:v>
                </c:pt>
                <c:pt idx="3">
                  <c:v>-269499298</c:v>
                </c:pt>
                <c:pt idx="4">
                  <c:v>-371297912</c:v>
                </c:pt>
                <c:pt idx="5">
                  <c:v>-483283268</c:v>
                </c:pt>
                <c:pt idx="6">
                  <c:v>112545200</c:v>
                </c:pt>
                <c:pt idx="7">
                  <c:v>126834970</c:v>
                </c:pt>
                <c:pt idx="8">
                  <c:v>138304341</c:v>
                </c:pt>
                <c:pt idx="9">
                  <c:v>260965090</c:v>
                </c:pt>
                <c:pt idx="10">
                  <c:v>312631889</c:v>
                </c:pt>
                <c:pt idx="11">
                  <c:v>428866720</c:v>
                </c:pt>
                <c:pt idx="12">
                  <c:v>559304474</c:v>
                </c:pt>
                <c:pt idx="13">
                  <c:v>677432569</c:v>
                </c:pt>
                <c:pt idx="14">
                  <c:v>81817169</c:v>
                </c:pt>
                <c:pt idx="15">
                  <c:v>85558477</c:v>
                </c:pt>
                <c:pt idx="16">
                  <c:v>82285008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3364857"/>
        <c:axId val="483409559"/>
      </c:lineChart>
      <c:catAx>
        <c:axId val="733648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3409559"/>
        <c:crosses val="autoZero"/>
        <c:auto val="1"/>
        <c:lblAlgn val="ctr"/>
        <c:lblOffset val="100"/>
        <c:noMultiLvlLbl val="0"/>
      </c:catAx>
      <c:valAx>
        <c:axId val="483409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648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Tycoon计算.xlsx]鲁邦多岛!数据透视表3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鲁邦多岛!$AB$3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鲁邦多岛!$AA$4:$AA$20</c:f>
              <c:strCache>
                <c:ptCount val="16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</c:strCache>
            </c:strRef>
          </c:cat>
          <c:val>
            <c:numRef>
              <c:f>鲁邦多岛!$AB$4:$AB$20</c:f>
              <c:numCache>
                <c:formatCode>General</c:formatCode>
                <c:ptCount val="16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-131828606</c:v>
                </c:pt>
                <c:pt idx="6">
                  <c:v>-237942732</c:v>
                </c:pt>
                <c:pt idx="7">
                  <c:v>-208377563</c:v>
                </c:pt>
                <c:pt idx="8">
                  <c:v>-173430236</c:v>
                </c:pt>
                <c:pt idx="9">
                  <c:v>-114156781</c:v>
                </c:pt>
                <c:pt idx="10">
                  <c:v>-163238387</c:v>
                </c:pt>
                <c:pt idx="11">
                  <c:v>-150507139</c:v>
                </c:pt>
                <c:pt idx="12">
                  <c:v>-251571822</c:v>
                </c:pt>
                <c:pt idx="13">
                  <c:v>-136305581</c:v>
                </c:pt>
                <c:pt idx="14">
                  <c:v>-203670621</c:v>
                </c:pt>
                <c:pt idx="15">
                  <c:v>-105971009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鲁邦多岛!$AC$3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鲁邦多岛!$AA$4:$AA$20</c:f>
              <c:strCache>
                <c:ptCount val="16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</c:strCache>
            </c:strRef>
          </c:cat>
          <c:val>
            <c:numRef>
              <c:f>鲁邦多岛!$AC$4:$AC$20</c:f>
              <c:numCache>
                <c:formatCode>General</c:formatCode>
                <c:ptCount val="16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461867955</c:v>
                </c:pt>
                <c:pt idx="6">
                  <c:v>477856297</c:v>
                </c:pt>
                <c:pt idx="7">
                  <c:v>15681545</c:v>
                </c:pt>
                <c:pt idx="8">
                  <c:v>198461</c:v>
                </c:pt>
                <c:pt idx="9">
                  <c:v>5357916</c:v>
                </c:pt>
                <c:pt idx="10">
                  <c:v>5353366</c:v>
                </c:pt>
                <c:pt idx="11">
                  <c:v>7790178</c:v>
                </c:pt>
                <c:pt idx="12">
                  <c:v>13191078</c:v>
                </c:pt>
                <c:pt idx="13">
                  <c:v>15743232</c:v>
                </c:pt>
                <c:pt idx="14">
                  <c:v>23549667</c:v>
                </c:pt>
                <c:pt idx="15">
                  <c:v>8057094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鲁邦多岛!$AD$3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鲁邦多岛!$AA$4:$AA$20</c:f>
              <c:strCache>
                <c:ptCount val="16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</c:strCache>
            </c:strRef>
          </c:cat>
          <c:val>
            <c:numRef>
              <c:f>鲁邦多岛!$AD$4:$AD$20</c:f>
              <c:numCache>
                <c:formatCode>General</c:formatCode>
                <c:ptCount val="16"/>
                <c:pt idx="1">
                  <c:v>-79889563</c:v>
                </c:pt>
                <c:pt idx="2">
                  <c:v>-185444678</c:v>
                </c:pt>
                <c:pt idx="3">
                  <c:v>-287244515</c:v>
                </c:pt>
                <c:pt idx="4">
                  <c:v>-399239871</c:v>
                </c:pt>
                <c:pt idx="5">
                  <c:v>62628084</c:v>
                </c:pt>
                <c:pt idx="6">
                  <c:v>78616426</c:v>
                </c:pt>
                <c:pt idx="7">
                  <c:v>78309629</c:v>
                </c:pt>
                <c:pt idx="8">
                  <c:v>116099782</c:v>
                </c:pt>
                <c:pt idx="9">
                  <c:v>164062366</c:v>
                </c:pt>
                <c:pt idx="10">
                  <c:v>269130241</c:v>
                </c:pt>
                <c:pt idx="11">
                  <c:v>378720256</c:v>
                </c:pt>
                <c:pt idx="12">
                  <c:v>496116512</c:v>
                </c:pt>
                <c:pt idx="13">
                  <c:v>48854529</c:v>
                </c:pt>
                <c:pt idx="14">
                  <c:v>41809882</c:v>
                </c:pt>
                <c:pt idx="15">
                  <c:v>50173773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5282862"/>
        <c:axId val="49789128"/>
      </c:lineChart>
      <c:catAx>
        <c:axId val="3952828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89128"/>
        <c:crosses val="autoZero"/>
        <c:auto val="1"/>
        <c:lblAlgn val="ctr"/>
        <c:lblOffset val="100"/>
        <c:noMultiLvlLbl val="0"/>
      </c:catAx>
      <c:valAx>
        <c:axId val="4978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2828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Tycoon计算.xlsx]富埃特文图拉岛!数据透视表1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富埃特文图拉岛!$AB$3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富埃特文图拉岛!$AA$4:$AA$13</c:f>
              <c:strCache>
                <c:ptCount val="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</c:strCache>
            </c:strRef>
          </c:cat>
          <c:val>
            <c:numRef>
              <c:f>富埃特文图拉岛!$AB$4:$AB$13</c:f>
              <c:numCache>
                <c:formatCode>General</c:formatCode>
                <c:ptCount val="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-251573045</c:v>
                </c:pt>
                <c:pt idx="6">
                  <c:v>-136305581</c:v>
                </c:pt>
                <c:pt idx="7">
                  <c:v>-203670621</c:v>
                </c:pt>
                <c:pt idx="8">
                  <c:v>-105972232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富埃特文图拉岛!$AC$3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富埃特文图拉岛!$AA$4:$AA$13</c:f>
              <c:strCache>
                <c:ptCount val="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</c:strCache>
            </c:strRef>
          </c:cat>
          <c:val>
            <c:numRef>
              <c:f>富埃特文图拉岛!$AC$4:$AC$13</c:f>
              <c:numCache>
                <c:formatCode>General</c:formatCode>
                <c:ptCount val="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304788079</c:v>
                </c:pt>
                <c:pt idx="6">
                  <c:v>526546740</c:v>
                </c:pt>
                <c:pt idx="7">
                  <c:v>13004320</c:v>
                </c:pt>
                <c:pt idx="8">
                  <c:v>9121905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富埃特文图拉岛!$AD$3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富埃特文图拉岛!$AA$4:$AA$13</c:f>
              <c:strCache>
                <c:ptCount val="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</c:strCache>
            </c:strRef>
          </c:cat>
          <c:val>
            <c:numRef>
              <c:f>富埃特文图拉岛!$AD$4:$AD$13</c:f>
              <c:numCache>
                <c:formatCode>General</c:formatCode>
                <c:ptCount val="9"/>
                <c:pt idx="1">
                  <c:v>-66876975</c:v>
                </c:pt>
                <c:pt idx="2">
                  <c:v>-181033756</c:v>
                </c:pt>
                <c:pt idx="3">
                  <c:v>-281422000</c:v>
                </c:pt>
                <c:pt idx="4">
                  <c:v>-431930362</c:v>
                </c:pt>
                <c:pt idx="5">
                  <c:v>23366079</c:v>
                </c:pt>
                <c:pt idx="6">
                  <c:v>27336964</c:v>
                </c:pt>
                <c:pt idx="7">
                  <c:v>36370399</c:v>
                </c:pt>
                <c:pt idx="8">
                  <c:v>45492304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9122743"/>
        <c:axId val="779139128"/>
      </c:lineChart>
      <c:catAx>
        <c:axId val="6791227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139128"/>
        <c:crosses val="autoZero"/>
        <c:auto val="1"/>
        <c:lblAlgn val="ctr"/>
        <c:lblOffset val="100"/>
        <c:noMultiLvlLbl val="0"/>
      </c:catAx>
      <c:valAx>
        <c:axId val="77913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122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Tycoon计算.xlsx]丹戎乌班市!数据透视表1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丹戎乌班市!$AB$3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丹戎乌班市!$AA$4:$AA$12</c:f>
              <c:strCache>
                <c:ptCount val="8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</c:strCache>
            </c:strRef>
          </c:cat>
          <c:val>
            <c:numRef>
              <c:f>丹戎乌班市!$AB$4:$AB$12</c:f>
              <c:numCache>
                <c:formatCode>General</c:formatCode>
                <c:ptCount val="8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丹戎乌班市!$AC$3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丹戎乌班市!$AA$4:$AA$12</c:f>
              <c:strCache>
                <c:ptCount val="8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</c:strCache>
            </c:strRef>
          </c:cat>
          <c:val>
            <c:numRef>
              <c:f>丹戎乌班市!$AC$4:$AC$12</c:f>
              <c:numCache>
                <c:formatCode>General</c:formatCode>
                <c:ptCount val="8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丹戎乌班市!$AD$3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丹戎乌班市!$AA$4:$AA$12</c:f>
              <c:strCache>
                <c:ptCount val="8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</c:strCache>
            </c:strRef>
          </c:cat>
          <c:val>
            <c:numRef>
              <c:f>丹戎乌班市!$AD$4:$AD$12</c:f>
              <c:numCache>
                <c:formatCode>General</c:formatCode>
                <c:ptCount val="8"/>
                <c:pt idx="1">
                  <c:v>-425191647</c:v>
                </c:pt>
                <c:pt idx="2">
                  <c:v>-1108042677</c:v>
                </c:pt>
                <c:pt idx="3">
                  <c:v>-2131815834</c:v>
                </c:pt>
                <c:pt idx="4">
                  <c:v>-2819268072</c:v>
                </c:pt>
                <c:pt idx="5">
                  <c:v>-3516621646</c:v>
                </c:pt>
                <c:pt idx="6">
                  <c:v>-4204656316</c:v>
                </c:pt>
                <c:pt idx="7">
                  <c:v>-4925481880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139205"/>
        <c:axId val="95708680"/>
      </c:lineChart>
      <c:catAx>
        <c:axId val="4771392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708680"/>
        <c:crosses val="autoZero"/>
        <c:auto val="1"/>
        <c:lblAlgn val="ctr"/>
        <c:lblOffset val="100"/>
        <c:noMultiLvlLbl val="0"/>
      </c:catAx>
      <c:valAx>
        <c:axId val="9570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1392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46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53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chart" Target="../charts/chart55.xml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eg"/><Relationship Id="rId1" Type="http://schemas.openxmlformats.org/officeDocument/2006/relationships/chart" Target="../charts/chart56.xml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jpeg"/><Relationship Id="rId1" Type="http://schemas.openxmlformats.org/officeDocument/2006/relationships/chart" Target="../charts/chart57.xml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8.jpeg"/><Relationship Id="rId1" Type="http://schemas.openxmlformats.org/officeDocument/2006/relationships/chart" Target="../charts/chart58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0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eg"/><Relationship Id="rId1" Type="http://schemas.openxmlformats.org/officeDocument/2006/relationships/chart" Target="../charts/chart63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65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8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70.xml"/></Relationships>
</file>

<file path=xl/drawings/_rels/drawing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71.xml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2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3.xml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4.xml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5.xml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6.xml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7.xml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8.xml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0.xml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1.xml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3.xml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4.xml"/></Relationships>
</file>

<file path=xl/drawings/_rels/drawing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chart" Target="../charts/chart85.xml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6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635</xdr:colOff>
      <xdr:row>159</xdr:row>
      <xdr:rowOff>167005</xdr:rowOff>
    </xdr:from>
    <xdr:to>
      <xdr:col>12</xdr:col>
      <xdr:colOff>1628140</xdr:colOff>
      <xdr:row>193</xdr:row>
      <xdr:rowOff>5715</xdr:rowOff>
    </xdr:to>
    <xdr:graphicFrame>
      <xdr:nvGraphicFramePr>
        <xdr:cNvPr id="2" name="图表 1"/>
        <xdr:cNvGraphicFramePr/>
      </xdr:nvGraphicFramePr>
      <xdr:xfrm>
        <a:off x="635" y="27941905"/>
        <a:ext cx="1784159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58420</xdr:colOff>
      <xdr:row>182</xdr:row>
      <xdr:rowOff>26035</xdr:rowOff>
    </xdr:from>
    <xdr:to>
      <xdr:col>13</xdr:col>
      <xdr:colOff>47625</xdr:colOff>
      <xdr:row>215</xdr:row>
      <xdr:rowOff>36195</xdr:rowOff>
    </xdr:to>
    <xdr:graphicFrame>
      <xdr:nvGraphicFramePr>
        <xdr:cNvPr id="3" name="图表 2"/>
        <xdr:cNvGraphicFramePr/>
      </xdr:nvGraphicFramePr>
      <xdr:xfrm>
        <a:off x="58420" y="31744285"/>
        <a:ext cx="1784159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6</xdr:col>
      <xdr:colOff>111125</xdr:colOff>
      <xdr:row>1</xdr:row>
      <xdr:rowOff>214630</xdr:rowOff>
    </xdr:from>
    <xdr:to>
      <xdr:col>15</xdr:col>
      <xdr:colOff>215568</xdr:colOff>
      <xdr:row>26</xdr:row>
      <xdr:rowOff>87531</xdr:rowOff>
    </xdr:to>
    <xdr:graphicFrame>
      <xdr:nvGraphicFramePr>
        <xdr:cNvPr id="2" name="图表 1"/>
        <xdr:cNvGraphicFramePr/>
      </xdr:nvGraphicFramePr>
      <xdr:xfrm>
        <a:off x="9075420" y="481330"/>
        <a:ext cx="8047990" cy="6539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312650" y="22771100"/>
        <a:ext cx="625792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207452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5095855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64135</xdr:colOff>
      <xdr:row>0</xdr:row>
      <xdr:rowOff>9525</xdr:rowOff>
    </xdr:from>
    <xdr:to>
      <xdr:col>12</xdr:col>
      <xdr:colOff>34925</xdr:colOff>
      <xdr:row>1</xdr:row>
      <xdr:rowOff>2689860</xdr:rowOff>
    </xdr:to>
    <xdr:graphicFrame>
      <xdr:nvGraphicFramePr>
        <xdr:cNvPr id="2" name="图表 1"/>
        <xdr:cNvGraphicFramePr/>
      </xdr:nvGraphicFramePr>
      <xdr:xfrm>
        <a:off x="64135" y="9525"/>
        <a:ext cx="15487650" cy="5385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172690" cy="5994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63370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368270" cy="56864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5853410" y="10160"/>
          <a:ext cx="91097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17904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7899380" y="0"/>
          <a:ext cx="9038590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589341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345025" y="0"/>
          <a:ext cx="17099280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520160" y="0"/>
          <a:ext cx="830834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1873845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42542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169515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5907385" y="0"/>
          <a:ext cx="722503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8332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078200" y="0"/>
          <a:ext cx="9124315" cy="68440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807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8376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71539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21</xdr:col>
      <xdr:colOff>643890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2199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21</xdr:col>
      <xdr:colOff>527050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1818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36830</xdr:colOff>
      <xdr:row>0</xdr:row>
      <xdr:rowOff>10795</xdr:rowOff>
    </xdr:from>
    <xdr:to>
      <xdr:col>11</xdr:col>
      <xdr:colOff>1636395</xdr:colOff>
      <xdr:row>1</xdr:row>
      <xdr:rowOff>2919095</xdr:rowOff>
    </xdr:to>
    <xdr:graphicFrame>
      <xdr:nvGraphicFramePr>
        <xdr:cNvPr id="2" name="图表 1"/>
        <xdr:cNvGraphicFramePr/>
      </xdr:nvGraphicFramePr>
      <xdr:xfrm>
        <a:off x="36830" y="10795"/>
        <a:ext cx="15906750" cy="586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45720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635"/>
        <a:ext cx="15553055" cy="5936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0</xdr:row>
      <xdr:rowOff>15875</xdr:rowOff>
    </xdr:from>
    <xdr:to>
      <xdr:col>11</xdr:col>
      <xdr:colOff>1626870</xdr:colOff>
      <xdr:row>1</xdr:row>
      <xdr:rowOff>3138170</xdr:rowOff>
    </xdr:to>
    <xdr:graphicFrame>
      <xdr:nvGraphicFramePr>
        <xdr:cNvPr id="2" name="图表 1"/>
        <xdr:cNvGraphicFramePr/>
      </xdr:nvGraphicFramePr>
      <xdr:xfrm>
        <a:off x="38735" y="15875"/>
        <a:ext cx="15466695" cy="6297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67945</xdr:rowOff>
    </xdr:from>
    <xdr:to>
      <xdr:col>12</xdr:col>
      <xdr:colOff>14605</xdr:colOff>
      <xdr:row>1</xdr:row>
      <xdr:rowOff>3048000</xdr:rowOff>
    </xdr:to>
    <xdr:graphicFrame>
      <xdr:nvGraphicFramePr>
        <xdr:cNvPr id="2" name="图表 1"/>
        <xdr:cNvGraphicFramePr/>
      </xdr:nvGraphicFramePr>
      <xdr:xfrm>
        <a:off x="9525" y="67945"/>
        <a:ext cx="15521940" cy="6040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9525</xdr:rowOff>
    </xdr:from>
    <xdr:to>
      <xdr:col>11</xdr:col>
      <xdr:colOff>1596390</xdr:colOff>
      <xdr:row>1</xdr:row>
      <xdr:rowOff>3275965</xdr:rowOff>
    </xdr:to>
    <xdr:graphicFrame>
      <xdr:nvGraphicFramePr>
        <xdr:cNvPr id="2" name="图表 1"/>
        <xdr:cNvGraphicFramePr/>
      </xdr:nvGraphicFramePr>
      <xdr:xfrm>
        <a:off x="25400" y="9525"/>
        <a:ext cx="15449550" cy="6606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9525</xdr:rowOff>
    </xdr:from>
    <xdr:to>
      <xdr:col>12</xdr:col>
      <xdr:colOff>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9845" y="9525"/>
        <a:ext cx="15487015" cy="6569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48260</xdr:colOff>
      <xdr:row>0</xdr:row>
      <xdr:rowOff>13970</xdr:rowOff>
    </xdr:from>
    <xdr:to>
      <xdr:col>12</xdr:col>
      <xdr:colOff>0</xdr:colOff>
      <xdr:row>2</xdr:row>
      <xdr:rowOff>12700</xdr:rowOff>
    </xdr:to>
    <xdr:graphicFrame>
      <xdr:nvGraphicFramePr>
        <xdr:cNvPr id="3" name="图表 2"/>
        <xdr:cNvGraphicFramePr/>
      </xdr:nvGraphicFramePr>
      <xdr:xfrm>
        <a:off x="48260" y="13970"/>
        <a:ext cx="15468600" cy="5840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0</xdr:colOff>
      <xdr:row>1</xdr:row>
      <xdr:rowOff>3303905</xdr:rowOff>
    </xdr:to>
    <xdr:graphicFrame>
      <xdr:nvGraphicFramePr>
        <xdr:cNvPr id="2" name="图表 1"/>
        <xdr:cNvGraphicFramePr/>
      </xdr:nvGraphicFramePr>
      <xdr:xfrm>
        <a:off x="9525" y="9525"/>
        <a:ext cx="15507335" cy="6609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38100</xdr:rowOff>
    </xdr:from>
    <xdr:to>
      <xdr:col>12</xdr:col>
      <xdr:colOff>19050</xdr:colOff>
      <xdr:row>2</xdr:row>
      <xdr:rowOff>65405</xdr:rowOff>
    </xdr:to>
    <xdr:graphicFrame>
      <xdr:nvGraphicFramePr>
        <xdr:cNvPr id="2" name="图表 1"/>
        <xdr:cNvGraphicFramePr/>
      </xdr:nvGraphicFramePr>
      <xdr:xfrm>
        <a:off x="19050" y="38100"/>
        <a:ext cx="15516860" cy="5564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42545</xdr:rowOff>
    </xdr:from>
    <xdr:to>
      <xdr:col>11</xdr:col>
      <xdr:colOff>1583690</xdr:colOff>
      <xdr:row>1</xdr:row>
      <xdr:rowOff>3327400</xdr:rowOff>
    </xdr:to>
    <xdr:graphicFrame>
      <xdr:nvGraphicFramePr>
        <xdr:cNvPr id="2" name="图表 1"/>
        <xdr:cNvGraphicFramePr/>
      </xdr:nvGraphicFramePr>
      <xdr:xfrm>
        <a:off x="22860" y="42545"/>
        <a:ext cx="15439390" cy="6637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69850</xdr:colOff>
      <xdr:row>0</xdr:row>
      <xdr:rowOff>9525</xdr:rowOff>
    </xdr:from>
    <xdr:to>
      <xdr:col>11</xdr:col>
      <xdr:colOff>1631315</xdr:colOff>
      <xdr:row>1</xdr:row>
      <xdr:rowOff>2822575</xdr:rowOff>
    </xdr:to>
    <xdr:graphicFrame>
      <xdr:nvGraphicFramePr>
        <xdr:cNvPr id="2" name="图表 1"/>
        <xdr:cNvGraphicFramePr/>
      </xdr:nvGraphicFramePr>
      <xdr:xfrm>
        <a:off x="69850" y="9525"/>
        <a:ext cx="15440025" cy="568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1063625</xdr:colOff>
      <xdr:row>0</xdr:row>
      <xdr:rowOff>9525</xdr:rowOff>
    </xdr:from>
    <xdr:to>
      <xdr:col>18</xdr:col>
      <xdr:colOff>687705</xdr:colOff>
      <xdr:row>1</xdr:row>
      <xdr:rowOff>3096895</xdr:rowOff>
    </xdr:to>
    <xdr:pic>
      <xdr:nvPicPr>
        <xdr:cNvPr id="2" name="图片 1" descr="413px-Escudo_de_Fuerteventur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80485" y="9525"/>
          <a:ext cx="4500880" cy="61988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1586230</xdr:colOff>
      <xdr:row>1</xdr:row>
      <xdr:rowOff>3097530</xdr:rowOff>
    </xdr:to>
    <xdr:graphicFrame>
      <xdr:nvGraphicFramePr>
        <xdr:cNvPr id="3" name="图表 2"/>
        <xdr:cNvGraphicFramePr/>
      </xdr:nvGraphicFramePr>
      <xdr:xfrm>
        <a:off x="9525" y="9525"/>
        <a:ext cx="15455265" cy="6199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2</xdr:row>
      <xdr:rowOff>13335</xdr:rowOff>
    </xdr:to>
    <xdr:graphicFrame>
      <xdr:nvGraphicFramePr>
        <xdr:cNvPr id="2" name="图表 1"/>
        <xdr:cNvGraphicFramePr/>
      </xdr:nvGraphicFramePr>
      <xdr:xfrm>
        <a:off x="41275" y="635"/>
        <a:ext cx="15459075" cy="6946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7.8239236111" refreshedBy="超级无敌美少女" recordCount="124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10-19T00:00:00" count="124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m/>
      </sharedItems>
    </cacheField>
    <cacheField name="时间" numFmtId="0">
      <sharedItems containsString="0" containsBlank="1" containsNonDate="0" containsDate="1" minDate="1899-12-30T10:01:00" maxDate="1899-12-30T23:45:00" count="109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d v="1899-12-30T17:57:00"/>
        <d v="1899-12-30T14:41:00"/>
        <d v="1899-12-30T13:59:00"/>
        <d v="1899-12-30T22:09:00"/>
        <d v="1899-12-30T21:01:00"/>
        <d v="1899-12-30T17:59:00"/>
        <d v="1899-12-30T13:08:00"/>
        <d v="1899-12-30T13:11:00"/>
        <d v="1899-12-30T10:32:00"/>
        <d v="1899-12-30T12:46:00"/>
        <d v="1899-12-30T12:09:00"/>
        <d v="1899-12-30T12:58:00"/>
        <d v="1899-12-30T12:25:00"/>
        <d v="1899-12-30T18:25:00"/>
        <d v="1899-12-30T18:27:00"/>
        <d v="1899-12-30T10:01:00"/>
        <d v="1899-12-30T11:57:00"/>
        <d v="1899-12-30T10:39:00"/>
        <d v="1899-12-30T20:49:00"/>
        <d v="1899-12-30T19:40:00"/>
        <d v="1899-12-30T18:1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95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n v="265439659"/>
        <n v="227858194"/>
        <n v="125597092"/>
        <n v="233279330"/>
        <n v="203797506"/>
        <n v="205715953"/>
        <n v="149144230"/>
        <n v="129066770"/>
        <n v="228754851"/>
        <n v="200106349"/>
        <n v="127323027"/>
        <n v="115658134"/>
        <n v="105390529"/>
        <n v="219112882"/>
        <n v="124515487"/>
        <n v="135016674"/>
        <n v="246952821"/>
        <n v="225751181"/>
        <n v="190144175"/>
        <n v="117155596"/>
        <n v="182556093"/>
        <n v="164143137"/>
        <n v="270312728"/>
        <n v="155262533"/>
        <n v="221394966"/>
        <n v="122928279"/>
        <m/>
      </sharedItems>
    </cacheField>
    <cacheField name="支出（最近24小时）" numFmtId="26">
      <sharedItems containsString="0" containsBlank="1" containsNumber="1" containsInteger="1" minValue="-313308003" maxValue="-91428175" count="124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n v="-230161844"/>
        <n v="-193949711"/>
        <n v="-194042674"/>
        <n v="-127549791"/>
        <n v="-119513251"/>
        <n v="-220127790"/>
        <n v="-189141242"/>
        <n v="-193067770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8362"/>
        <n v="-251573045"/>
        <n v="-136305581"/>
        <n v="-203670621"/>
        <n v="-105971009"/>
        <m/>
      </sharedItems>
    </cacheField>
    <cacheField name="最近7天利润" numFmtId="26">
      <sharedItems containsString="0" containsBlank="1" containsNumber="1" containsInteger="1" minValue="-1058387793" maxValue="438804767" count="124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n v="-25477995"/>
        <n v="100480682"/>
        <n v="148361089"/>
        <n v="337572946"/>
        <n v="438804767"/>
        <n v="56587159"/>
        <n v="180314118"/>
        <n v="56383787"/>
        <n v="170484201"/>
        <n v="104571248"/>
        <n v="143717397"/>
        <n v="51345897"/>
        <n v="60970148"/>
        <n v="62176758"/>
        <n v="49719578"/>
        <n v="57252586"/>
        <n v="62418356"/>
        <n v="67649008"/>
        <n v="65206962"/>
        <n v="60392403"/>
        <n v="56211028"/>
        <n v="53000904"/>
        <n v="69627671"/>
        <n v="71339930"/>
        <n v="63924707"/>
        <n v="78291572"/>
        <n v="72638963"/>
        <n v="78044636"/>
        <m/>
      </sharedItems>
    </cacheField>
    <cacheField name="预计日租金收入" numFmtId="26">
      <sharedItems containsBlank="1" containsNumber="1" containsInteger="1" containsMixedTypes="1" count="8">
        <s v="现金库已满"/>
        <n v="115354000"/>
        <n v="115011000"/>
        <n v="116138000"/>
        <n v="114802000"/>
        <n v="114596000"/>
        <n v="114406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95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n v="35277815"/>
        <n v="100308403"/>
        <n v="6083841"/>
        <n v="13151540"/>
        <n v="14656264"/>
        <n v="12648183"/>
        <n v="11743869"/>
        <n v="-2042584"/>
        <n v="6220991"/>
        <n v="16200478"/>
        <n v="15708092"/>
        <n v="8274309"/>
        <n v="-164586"/>
        <n v="11757930"/>
        <n v="12520131"/>
        <n v="3188068"/>
        <n v="9010089"/>
        <n v="17373618"/>
        <n v="16713939"/>
        <n v="2998815"/>
        <n v="19317706"/>
        <n v="13634775"/>
        <n v="18739683"/>
        <n v="18956952"/>
        <n v="17724345"/>
        <n v="16957270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7.8239236111" refreshedBy="超级无敌美少女" recordCount="121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10-19T00:00:00" count="121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m/>
      </sharedItems>
    </cacheField>
    <cacheField name="时间" numFmtId="0">
      <sharedItems containsString="0" containsBlank="1" containsNonDate="0" containsDate="1" minDate="1899-12-30T10:02:00" maxDate="1899-12-30T23:01:00" count="109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d v="1899-12-30T18:00:00"/>
        <d v="1899-12-30T14:42:00"/>
        <d v="1899-12-30T14:00:00"/>
        <d v="1899-12-30T19:19:00"/>
        <d v="1899-12-30T22:10:00"/>
        <d v="1899-12-30T21:03:00"/>
        <d v="1899-12-30T17:13:00"/>
        <d v="1899-12-30T18:09:00"/>
        <d v="1899-12-30T16:34:00"/>
        <d v="1899-12-30T13:12:00"/>
        <d v="1899-12-30T10:33:00"/>
        <d v="1899-12-30T12:47:00"/>
        <d v="1899-12-30T12:59:00"/>
        <d v="1899-12-30T11:01:00"/>
        <d v="1899-12-30T12:25:00"/>
        <d v="1899-12-30T18:29:00"/>
        <d v="1899-12-30T18:31:00"/>
        <d v="1899-12-30T17:58:00"/>
        <d v="1899-12-30T10:02:00"/>
        <d v="1899-12-30T11:58:00"/>
        <d v="1899-12-30T10:40:00"/>
        <d v="1899-12-30T20:51:00"/>
        <d v="1899-12-30T19:43:00"/>
        <d v="1899-12-30T19:06:00"/>
        <d v="1899-12-30T18:2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94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n v="247150537"/>
        <n v="231928073"/>
        <n v="139364564"/>
        <n v="256342935"/>
        <n v="212352605"/>
        <n v="110967075"/>
        <n v="146347086"/>
        <n v="138073947"/>
        <n v="231580186"/>
        <n v="197655431"/>
        <n v="122964107"/>
        <n v="114760996"/>
        <n v="114228546"/>
        <n v="229894299"/>
        <n v="132749817"/>
        <n v="143813106"/>
        <n v="259363169"/>
        <n v="237062742"/>
        <n v="196988447"/>
        <n v="129758742"/>
        <n v="178439758"/>
        <n v="174962311"/>
        <n v="278469576"/>
        <n v="146215391"/>
        <n v="213947287"/>
        <n v="110233629"/>
        <m/>
      </sharedItems>
    </cacheField>
    <cacheField name="支出（最近24小时）" numFmtId="26">
      <sharedItems containsString="0" containsBlank="1" containsNumber="1" containsInteger="1" minValue="-313308003" maxValue="-91428175" count="121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m/>
      </sharedItems>
    </cacheField>
    <cacheField name="最近7天利润" numFmtId="26">
      <sharedItems containsString="0" containsBlank="1" containsNumber="1" containsInteger="1" minValue="-1058391463" maxValue="463288424" count="121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n v="-20557924"/>
        <n v="84190390"/>
        <n v="132069573"/>
        <n v="325351309"/>
        <n v="440350602"/>
        <n v="49261020"/>
        <n v="172246945"/>
        <n v="58971903"/>
        <n v="172001123"/>
        <n v="140263401"/>
        <n v="173228931"/>
        <n v="80519699"/>
        <n v="72018781"/>
        <n v="63034568"/>
        <n v="57064322"/>
        <n v="68475349"/>
        <n v="82739197"/>
        <n v="87759104"/>
        <n v="88923671"/>
        <n v="100072593"/>
        <n v="94199585"/>
        <n v="103875641"/>
        <n v="102934551"/>
        <n v="113521361"/>
        <n v="95210705"/>
        <n v="90450368"/>
        <n v="84063263"/>
        <n v="69075418"/>
        <m/>
      </sharedItems>
    </cacheField>
    <cacheField name="预计日租金收入" numFmtId="26">
      <sharedItems containsBlank="1" containsNumber="1" containsInteger="1" containsMixedTypes="1" count="8">
        <n v="115354000"/>
        <n v="115011000"/>
        <n v="116138000"/>
        <s v="现金库已满"/>
        <n v="114802000"/>
        <n v="114596000"/>
        <n v="114406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94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n v="16988693"/>
        <n v="104378282"/>
        <n v="19851313"/>
        <n v="36213921"/>
        <n v="23210139"/>
        <n v="6424785"/>
        <n v="8946725"/>
        <n v="6964593"/>
        <n v="9046326"/>
        <n v="13750783"/>
        <n v="11350395"/>
        <n v="7378395"/>
        <n v="8673431"/>
        <n v="22540570"/>
        <n v="20754461"/>
        <n v="11984500"/>
        <n v="21421661"/>
        <n v="28686403"/>
        <n v="23556988"/>
        <n v="15601961"/>
        <n v="15200148"/>
        <n v="24453949"/>
        <n v="26897754"/>
        <n v="9909809"/>
        <n v="10274219"/>
        <n v="4261397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7.8239236111" refreshedBy="超级无敌美少女" recordCount="123">
  <cacheSource type="worksheet">
    <worksheetSource ref="A3:L365" sheet="Lambertisland"/>
  </cacheSource>
  <cacheFields count="12">
    <cacheField name="日期" numFmtId="0">
      <sharedItems containsString="0" containsBlank="1" containsNonDate="0" containsDate="1" minDate="2019-06-20T00:00:00" maxDate="2019-10-19T00:00:00" count="123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m/>
      </sharedItems>
    </cacheField>
    <cacheField name="时间" numFmtId="0">
      <sharedItems containsString="0" containsBlank="1" containsNonDate="0" containsDate="1" minDate="1899-12-30T10:02:00" maxDate="1899-12-30T23:48:00" count="109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d v="1899-12-30T17:59:00"/>
        <d v="1899-12-30T14:42:00"/>
        <d v="1899-12-30T14:00:00"/>
        <d v="1899-12-30T22:10:00"/>
        <d v="1899-12-30T21:02:00"/>
        <d v="1899-12-30T18:08:00"/>
        <d v="1899-12-30T13:09:00"/>
        <d v="1899-12-30T13:12:00"/>
        <d v="1899-12-30T10:33:00"/>
        <d v="1899-12-30T12:47:00"/>
        <d v="1899-12-30T12:09:00"/>
        <d v="1899-12-30T12:59:00"/>
        <d v="1899-12-30T12:25:00"/>
        <d v="1899-12-30T18:27:00"/>
        <d v="1899-12-30T18:30:00"/>
        <d v="1899-12-30T17:58:00"/>
        <d v="1899-12-30T10:02:00"/>
        <d v="1899-12-30T11:58:00"/>
        <d v="1899-12-30T10:40:00"/>
        <d v="1899-12-30T20:50:00"/>
        <d v="1899-12-30T19:42:00"/>
        <d v="1899-12-30T18:1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95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n v="266066738"/>
        <n v="255405264"/>
        <n v="140664025"/>
        <n v="243275583"/>
        <n v="189241174"/>
        <n v="107146880"/>
        <n v="148806064"/>
        <n v="132769503"/>
        <n v="223669624"/>
        <n v="191487916"/>
        <n v="128271449"/>
        <n v="116366340"/>
        <n v="121682040"/>
        <n v="221295433"/>
        <n v="125055716"/>
        <n v="143146615"/>
        <n v="254837420"/>
        <n v="225548791"/>
        <n v="184746970"/>
        <n v="126888670"/>
        <n v="175520677"/>
        <n v="146892049"/>
        <n v="262004212"/>
        <n v="147713915"/>
        <n v="207788795"/>
        <n v="125703019"/>
        <m/>
      </sharedItems>
    </cacheField>
    <cacheField name="支出（最近24小时）" numFmtId="26">
      <sharedItems containsString="0" containsBlank="1" containsNumber="1" containsInteger="1" minValue="-313308003" maxValue="-91428175" count="123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n v="-230161844"/>
        <n v="-193949711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m/>
      </sharedItems>
    </cacheField>
    <cacheField name="最近7天利润" numFmtId="26">
      <sharedItems containsString="0" containsBlank="1" containsNumber="1" containsInteger="1" minValue="-1058389017" maxValue="488464300" count="123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n v="-6941073"/>
        <n v="107527435"/>
        <n v="155406619"/>
        <n v="372165546"/>
        <n v="488464300"/>
        <n v="84689329"/>
        <n v="198930636"/>
        <n v="62922258"/>
        <n v="173418874"/>
        <n v="130271379"/>
        <n v="160630791"/>
        <n v="40881748"/>
        <n v="36387488"/>
        <n v="34742308"/>
        <n v="62413851"/>
        <n v="50155360"/>
        <n v="61883287"/>
        <n v="71541147"/>
        <n v="73174911"/>
        <n v="73596719"/>
        <n v="61131943"/>
        <n v="67944152"/>
        <n v="57189018"/>
        <n v="55757926"/>
        <n v="56745046"/>
        <n v="50439283"/>
        <n v="43968532"/>
        <n v="52104770"/>
        <m/>
      </sharedItems>
    </cacheField>
    <cacheField name="预计日租金收入" numFmtId="26">
      <sharedItems containsBlank="1" containsNumber="1" containsInteger="1" containsMixedTypes="1" count="8">
        <s v="现金库已满"/>
        <n v="115354000"/>
        <n v="115011000"/>
        <n v="116138000"/>
        <n v="114802000"/>
        <n v="114596000"/>
        <n v="114406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95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n v="35904894"/>
        <n v="127855473"/>
        <n v="21150774"/>
        <n v="23146569"/>
        <n v="98708"/>
        <n v="2604590"/>
        <n v="11405703"/>
        <n v="1660149"/>
        <n v="1135764"/>
        <n v="7582045"/>
        <n v="16656514"/>
        <n v="8982515"/>
        <n v="16126925"/>
        <n v="13941704"/>
        <n v="13060360"/>
        <n v="11318009"/>
        <n v="16894688"/>
        <n v="17171228"/>
        <n v="11315511"/>
        <n v="12731889"/>
        <n v="12282290"/>
        <n v="-3616313"/>
        <n v="10431167"/>
        <n v="11408334"/>
        <n v="4118174"/>
        <n v="19730787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7.8239236111" refreshedBy="超级无敌美少女" recordCount="122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10-19T00:00:00" count="121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m/>
      </sharedItems>
    </cacheField>
    <cacheField name="时间" numFmtId="0">
      <sharedItems containsString="0" containsBlank="1" containsNonDate="0" containsDate="1" minDate="1899-12-30T10:03:00" maxDate="1899-12-30T23:02:00" count="112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d v="1899-12-30T18:01:00"/>
        <d v="1899-12-30T14:43:00"/>
        <d v="1899-12-30T14:00:00"/>
        <d v="1899-12-30T20:58:00"/>
        <d v="1899-12-30T22:11:00"/>
        <d v="1899-12-30T21:03:00"/>
        <d v="1899-12-30T17:14:00"/>
        <d v="1899-12-30T13:10:00"/>
        <d v="1899-12-30T16:35:00"/>
        <d v="1899-12-30T13:13:00"/>
        <d v="1899-12-30T10:34:00"/>
        <d v="1899-12-30T12:47:00"/>
        <d v="1899-12-30T13:00:00"/>
        <d v="1899-12-30T11:02:00"/>
        <d v="1899-12-30T12:26:00"/>
        <d v="1899-12-30T18:29:00"/>
        <d v="1899-12-30T18:31:00"/>
        <d v="1899-12-30T17:58:00"/>
        <d v="1899-12-30T10:03:00"/>
        <d v="1899-12-30T11:59:00"/>
        <d v="1899-12-30T10:41:00"/>
        <d v="1899-12-30T21:25:00"/>
        <d v="1899-12-30T19:44:00"/>
        <d v="1899-12-30T19:07:00"/>
        <d v="1899-12-30T18:17:00"/>
        <d v="1899-12-30T18:2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1074937000" maxValue="1085475000" count="3">
        <n v="1074937000"/>
        <n v="1085475000"/>
        <m/>
      </sharedItems>
    </cacheField>
    <cacheField name="该份额的价格" numFmtId="0">
      <sharedItems containsString="0" containsBlank="1" containsNumber="1" containsInteger="1" minValue="1053860004" maxValue="1053860004" count="2">
        <n v="1053860004"/>
        <m/>
      </sharedItems>
    </cacheField>
    <cacheField name="租金（最近24小时）" numFmtId="26">
      <sharedItems containsBlank="1" containsNumber="1" containsInteger="1" containsMixedTypes="1" count="95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n v="108893159"/>
        <n v="105336116"/>
        <n v="51285045"/>
        <n v="91140855"/>
        <n v="73613906"/>
        <n v="42887755"/>
        <n v="57511984"/>
        <n v="55217701"/>
        <n v="93437507"/>
        <n v="75633301"/>
        <n v="47503843"/>
        <n v="43917252"/>
        <n v="47557694"/>
        <n v="91984564"/>
        <n v="43361894"/>
        <n v="52414152"/>
        <n v="100661047"/>
        <n v="87236991"/>
        <n v="70933168"/>
        <n v="48824041"/>
        <n v="67544939"/>
        <n v="66771518"/>
        <n v="110939285"/>
        <n v="59506421"/>
        <n v="86473618"/>
        <n v="42978442"/>
        <m/>
      </sharedItems>
    </cacheField>
    <cacheField name="支出（最近24小时）" numFmtId="26">
      <sharedItems containsString="0" containsBlank="1" containsNumber="1" containsInteger="1" minValue="-121215206" maxValue="-35372771" count="121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n v="-89047628"/>
        <n v="-75037466"/>
        <n v="-75073432"/>
        <n v="-49347911"/>
        <n v="-46238644"/>
        <n v="-85165539"/>
        <n v="-73177111"/>
        <n v="-40446035"/>
        <n v="-53159011"/>
        <n v="-50724602"/>
        <n v="-86095953"/>
        <n v="-71151591"/>
        <n v="-43182853"/>
        <n v="-41545873"/>
        <n v="-40838362"/>
        <n v="-80223839"/>
        <n v="-43330035"/>
        <n v="-51003348"/>
        <n v="-92057986"/>
        <n v="-80619478"/>
        <n v="-67098659"/>
        <n v="-44166272"/>
        <n v="-63155521"/>
        <n v="-58229911"/>
        <n v="-97330962"/>
        <n v="-52735451"/>
        <n v="-78798403"/>
        <n v="-40999267"/>
        <m/>
      </sharedItems>
    </cacheField>
    <cacheField name="最近7天利润" numFmtId="26">
      <sharedItems containsString="0" containsBlank="1" containsNumber="1" containsInteger="1" minValue="-447734786" maxValue="239774981" count="122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n v="2075805"/>
        <n v="55111156"/>
        <n v="73635671"/>
        <n v="164019854"/>
        <n v="205878186"/>
        <n v="50683726"/>
        <n v="95124547"/>
        <n v="37982686"/>
        <n v="79935812"/>
        <n v="58673095"/>
        <n v="73469751"/>
        <n v="19114801"/>
        <n v="18389390"/>
        <n v="19831854"/>
        <n v="26739483"/>
        <n v="27487133"/>
        <n v="27459762"/>
        <n v="24377467"/>
        <n v="26598684"/>
        <n v="24775490"/>
        <n v="24471520"/>
        <n v="28887923"/>
        <n v="24172983"/>
        <n v="27673197"/>
        <n v="32708054"/>
        <n v="37188172"/>
        <n v="31780208"/>
        <n v="34334127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44263000"/>
        <m/>
      </sharedItems>
    </cacheField>
    <cacheField name="每日支出" numFmtId="26">
      <sharedItems containsString="0" containsBlank="1" containsNumber="1" containsInteger="1" minValue="40889000" maxValue="41310000" count="3">
        <n v="41310000"/>
        <n v="40889000"/>
        <m/>
      </sharedItems>
    </cacheField>
    <cacheField name="估值损益" numFmtId="26">
      <sharedItems containsString="0" containsBlank="1" containsNumber="1" containsInteger="1" minValue="21076996" maxValue="31614996" count="3">
        <n v="21076996"/>
        <n v="31614996"/>
        <m/>
      </sharedItems>
    </cacheField>
    <cacheField name="利润（最近24小时）" numFmtId="0">
      <sharedItems containsBlank="1" containsNumber="1" containsInteger="1" containsMixedTypes="1" count="95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n v="19845531"/>
        <n v="55988205"/>
        <n v="5046401"/>
        <n v="5975316"/>
        <n v="436795"/>
        <n v="2441720"/>
        <n v="4352973"/>
        <n v="4493099"/>
        <n v="7341554"/>
        <n v="4481710"/>
        <n v="4320990"/>
        <n v="2371379"/>
        <n v="6719332"/>
        <n v="11760725"/>
        <n v="31859"/>
        <n v="1410804"/>
        <n v="8603061"/>
        <n v="6617513"/>
        <n v="3834509"/>
        <n v="4657769"/>
        <n v="4389418"/>
        <n v="8541607"/>
        <n v="13608323"/>
        <n v="6770970"/>
        <n v="7675215"/>
        <n v="1979175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7.8239236111" refreshedBy="超级无敌美少女" recordCount="111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10-12T00:00:00" count="111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05:00" maxDate="1899-12-30T23:02:00" count="104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d v="1899-12-30T18:02:00"/>
        <d v="1899-12-30T14:43:00"/>
        <d v="1899-12-30T14:01:00"/>
        <d v="1899-12-30T20:59:00"/>
        <d v="1899-12-30T22:11:00"/>
        <d v="1899-12-30T21:04:00"/>
        <d v="1899-12-30T17:15:00"/>
        <d v="1899-12-30T13:11:00"/>
        <d v="1899-12-30T16:36:00"/>
        <d v="1899-12-30T16:12:00"/>
        <d v="1899-12-30T10:34:00"/>
        <d v="1899-12-30T12:48:00"/>
        <d v="1899-12-30T13:00:00"/>
        <d v="1899-12-30T11:02:00"/>
        <d v="1899-12-30T12:26:00"/>
        <d v="1899-12-30T18:30:00"/>
        <d v="1899-12-30T18:32:00"/>
        <d v="1899-12-30T17:59:00"/>
        <d v="1899-12-30T10:0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0">
      <sharedItems containsBlank="1" containsNumber="1" containsInteger="1" containsMixedTypes="1" count="83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n v="93347041"/>
        <n v="99726551"/>
        <n v="51065702"/>
        <n v="90914173"/>
        <n v="75727095"/>
        <n v="44733094"/>
        <n v="60367991"/>
        <n v="49495515"/>
        <n v="90499382"/>
        <n v="80861397"/>
        <n v="45668043"/>
        <n v="45568726"/>
        <n v="44823194"/>
        <n v="85211154"/>
        <n v="45417300"/>
        <n v="55320534"/>
        <n v="100829638"/>
        <n v="90948377"/>
        <m/>
      </sharedItems>
    </cacheField>
    <cacheField name="支出（最近24小时）" numFmtId="26">
      <sharedItems containsString="0" containsBlank="1" containsNumber="1" containsInteger="1" minValue="-121215206" maxValue="0" count="111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n v="-89047155"/>
        <n v="-75036993"/>
        <n v="-75073905"/>
        <n v="-48347911"/>
        <n v="-46238644"/>
        <n v="-84166013"/>
        <n v="-73177585"/>
        <n v="-40446508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0"/>
        <m/>
      </sharedItems>
    </cacheField>
    <cacheField name="最近7天利润" numFmtId="26">
      <sharedItems containsString="0" containsBlank="1" containsNumber="1" containsInteger="1" minValue="-409481559" maxValue="238181390" count="111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n v="-28412941"/>
        <n v="11320750"/>
        <n v="29844792"/>
        <n v="114619410"/>
        <n v="156258399"/>
        <n v="16890992"/>
        <n v="63452341"/>
        <n v="23701464"/>
        <n v="66702441"/>
        <n v="52126959"/>
        <n v="69708149"/>
        <n v="23406799"/>
        <n v="21064931"/>
        <n v="24167155"/>
        <n v="26182573"/>
        <n v="22077866"/>
        <n v="22063814"/>
        <n v="27610561"/>
        <n v="25004646"/>
        <n v="26368776"/>
        <n v="0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84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n v="4299886"/>
        <n v="51378640"/>
        <n v="4827058"/>
        <n v="6748160"/>
        <n v="2549510"/>
        <n v="4286586"/>
        <n v="7208980"/>
        <n v="-1229561"/>
        <n v="4402955"/>
        <n v="9709806"/>
        <n v="2485190"/>
        <n v="4023326"/>
        <n v="3984832"/>
        <n v="4987788"/>
        <n v="2087265"/>
        <n v="4317186"/>
        <n v="8771652"/>
        <n v="10328899"/>
        <n v="12000000001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7.8239236111" refreshedBy="超级无敌美少女" recordCount="117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19-10-19T00:00:00" count="117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m/>
      </sharedItems>
    </cacheField>
    <cacheField name="时间" numFmtId="0">
      <sharedItems containsString="0" containsBlank="1" containsNonDate="0" containsDate="1" minDate="1899-12-30T10:07:00" maxDate="1899-12-30T23:03:00" count="107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d v="1899-12-30T18:03:00"/>
        <d v="1899-12-30T14:44:00"/>
        <d v="1899-12-30T14:01:00"/>
        <d v="1899-12-30T21:00:00"/>
        <d v="1899-12-30T22:12:00"/>
        <d v="1899-12-30T21:05:00"/>
        <d v="1899-12-30T17:16:00"/>
        <d v="1899-12-30T18:10:00"/>
        <d v="1899-12-30T13:11:00"/>
        <d v="1899-12-30T16:36:00"/>
        <d v="1899-12-30T16:12:00"/>
        <d v="1899-12-30T10:34:00"/>
        <d v="1899-12-30T12:48:00"/>
        <d v="1899-12-30T12:11:00"/>
        <d v="1899-12-30T13:00:00"/>
        <d v="1899-12-30T11:02:00"/>
        <d v="1899-12-30T12:26:00"/>
        <d v="1899-12-30T18:30:00"/>
        <d v="1899-12-30T18:32:00"/>
        <d v="1899-12-30T18:00:00"/>
        <d v="1899-12-30T10:07:00"/>
        <d v="1899-12-30T11:59:00"/>
        <d v="1899-12-30T10:41:00"/>
        <d v="1899-12-30T21:25:00"/>
        <d v="1899-12-30T19:44:00"/>
        <d v="1899-12-30T19:07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90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n v="29512469"/>
        <n v="268362738"/>
        <n v="159652734"/>
        <n v="275102423"/>
        <n v="216850283"/>
        <n v="128755818"/>
        <n v="177143060"/>
        <n v="156880190"/>
        <n v="271660231"/>
        <n v="229789714"/>
        <n v="139136491"/>
        <n v="129566412"/>
        <n v="132981757"/>
        <n v="260209032"/>
        <n v="152910659"/>
        <n v="162534519"/>
        <n v="309247341"/>
        <n v="275393995"/>
        <n v="215471490"/>
        <n v="150570578"/>
        <n v="206453699"/>
        <n v="201183678"/>
        <n v="337937652"/>
        <n v="166904596"/>
        <n v="257205560"/>
        <n v="133128925"/>
        <m/>
      </sharedItems>
    </cacheField>
    <cacheField name="支出（最近24小时）" numFmtId="26">
      <sharedItems containsString="0" containsBlank="1" containsNumber="1" containsInteger="1" minValue="-295084992" maxValue="-107242068" count="116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n v="-269971834"/>
        <n v="-227496261"/>
        <n v="-227605304"/>
        <n v="-149611466"/>
        <n v="-140184885"/>
        <n v="-258202238"/>
        <n v="-221856095"/>
        <n v="-122623034"/>
        <n v="-161165842"/>
        <n v="-153785275"/>
        <n v="-261023038"/>
        <n v="-215713751"/>
        <n v="-130920434"/>
        <n v="-125957489"/>
        <n v="-123812477"/>
        <n v="-243220143"/>
        <n v="-131366655"/>
        <n v="-154630367"/>
        <n v="-279098544"/>
        <n v="-244419629"/>
        <n v="-203429065"/>
        <n v="-133901931"/>
        <n v="-191472947"/>
        <n v="-176539636"/>
        <n v="-295084992"/>
        <n v="-159881704"/>
        <n v="-238898551"/>
        <n v="-124300306"/>
        <m/>
      </sharedItems>
    </cacheField>
    <cacheField name="最近7天利润" numFmtId="26">
      <sharedItems containsString="0" containsBlank="1" containsNumber="1" containsInteger="1" minValue="-1241452048" maxValue="748001625" count="117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n v="-6623726"/>
        <n v="99664703"/>
        <n v="155829623"/>
        <n v="378861553"/>
        <n v="509934671"/>
        <n v="20977672"/>
        <n v="154765818"/>
        <n v="15281381"/>
        <n v="147633233"/>
        <n v="118092089"/>
        <n v="161858552"/>
        <n v="49640965"/>
        <n v="38389173"/>
        <n v="44565760"/>
        <n v="54142356"/>
        <n v="53715403"/>
        <n v="67528751"/>
        <n v="72337988"/>
        <n v="81785819"/>
        <n v="90089548"/>
        <n v="82330680"/>
        <n v="97392762"/>
        <n v="89461111"/>
        <n v="106285544"/>
        <n v="102950158"/>
        <n v="97932545"/>
        <n v="91108370"/>
        <n v="91207268"/>
        <m/>
      </sharedItems>
    </cacheField>
    <cacheField name="预计日租金收入" numFmtId="26">
      <sharedItems containsBlank="1" containsNumber="1" containsInteger="1" containsMixedTypes="1" count="8">
        <n v="135308000"/>
        <n v="134904000"/>
        <n v="136226000"/>
        <s v="现金库已满"/>
        <n v="134660000"/>
        <n v="134418000"/>
        <n v="134195000"/>
        <m/>
      </sharedItems>
    </cacheField>
    <cacheField name="每日支出" numFmtId="26">
      <sharedItems containsString="0" containsBlank="1" containsNumber="1" containsInteger="1" minValue="123966000" maxValue="125244000" count="3">
        <n v="125244000"/>
        <n v="123966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90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n v="-240459365"/>
        <n v="118751272"/>
        <n v="19467849"/>
        <n v="16900185"/>
        <n v="-5005812"/>
        <n v="6132784"/>
        <n v="15977218"/>
        <n v="3094915"/>
        <n v="10637193"/>
        <n v="14075963"/>
        <n v="8216057"/>
        <n v="3608923"/>
        <n v="9169280"/>
        <n v="16988889"/>
        <n v="21544004"/>
        <n v="7904152"/>
        <n v="30148797"/>
        <n v="30974366"/>
        <n v="12042425"/>
        <n v="16668647"/>
        <n v="14980752"/>
        <n v="24644042"/>
        <n v="42852660"/>
        <n v="7022892"/>
        <n v="18307009"/>
        <n v="8828619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7.8239351852" refreshedBy="超级无敌美少女" recordCount="117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10-19T00:00:00" count="117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m/>
      </sharedItems>
    </cacheField>
    <cacheField name="时间" numFmtId="0">
      <sharedItems containsString="0" containsBlank="1" containsNonDate="0" containsDate="1" minDate="1899-12-30T10:07:00" maxDate="1899-12-30T23:04:00" count="106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d v="1899-12-30T18:04:00"/>
        <d v="1899-12-30T14:45:00"/>
        <d v="1899-12-30T14:01:00"/>
        <d v="1899-12-30T21:00:00"/>
        <d v="1899-12-30T22:12:00"/>
        <d v="1899-12-30T21:05:00"/>
        <d v="1899-12-30T17:16:00"/>
        <d v="1899-12-30T13:12:00"/>
        <d v="1899-12-30T16:37:00"/>
        <d v="1899-12-30T16:13:00"/>
        <d v="1899-12-30T10:35:00"/>
        <d v="1899-12-30T12:48:00"/>
        <d v="1899-12-30T12:11:00"/>
        <d v="1899-12-30T13:04:00"/>
        <d v="1899-12-30T11:03:00"/>
        <d v="1899-12-30T12:27:00"/>
        <d v="1899-12-30T18:30:00"/>
        <d v="1899-12-30T18:01:00"/>
        <d v="1899-12-30T10:07:00"/>
        <d v="1899-12-30T12:00:00"/>
        <d v="1899-12-30T10:42:00"/>
        <d v="1899-12-30T21:26:00"/>
        <d v="1899-12-30T19:45:00"/>
        <d v="1899-12-30T18:18:00"/>
        <d v="1899-12-30T18:29:00"/>
        <m/>
      </sharedItems>
    </cacheField>
    <cacheField name="已经拥有百分之多少的价值" numFmtId="0">
      <sharedItems containsString="0" containsBlank="1" containsNumber="1" minValue="0.094" maxValue="0.094" count="2">
        <n v="0.094"/>
        <m/>
      </sharedItems>
    </cacheField>
    <cacheField name="该份额的价值" numFmtId="26">
      <sharedItems containsString="0" containsBlank="1" containsNumber="1" containsInteger="1" minValue="2168943517" maxValue="2190207727" count="3">
        <n v="2168943517"/>
        <n v="2190207727"/>
        <m/>
      </sharedItems>
    </cacheField>
    <cacheField name="该份额的价格" numFmtId="0">
      <sharedItems containsString="0" containsBlank="1" containsNumber="1" containsInteger="1" minValue="2126415381" maxValue="2126415381" count="2">
        <n v="2126415381"/>
        <m/>
      </sharedItems>
    </cacheField>
    <cacheField name="租金（最近24小时）" numFmtId="26">
      <sharedItems containsBlank="1" containsNumber="1" containsInteger="1" containsMixedTypes="1" count="90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n v="205873564"/>
        <n v="187510219"/>
        <n v="107595049"/>
        <n v="197170242"/>
        <n v="161282144"/>
        <n v="87251105"/>
        <n v="112587171"/>
        <n v="117575911"/>
        <n v="197656122"/>
        <n v="159272850"/>
        <n v="93422194"/>
        <n v="90317950"/>
        <n v="94055433"/>
        <n v="181956546"/>
        <n v="87599969"/>
        <n v="119340886"/>
        <n v="204545768"/>
        <n v="163198837"/>
        <n v="132974282"/>
        <n v="96879302"/>
        <n v="146292948"/>
        <n v="131638054"/>
        <n v="213738211"/>
        <n v="115186395"/>
        <n v="172112862"/>
        <n v="94616050"/>
        <m/>
      </sharedItems>
    </cacheField>
    <cacheField name="支出（最近24小时）" numFmtId="26">
      <sharedItems containsString="0" containsBlank="1" containsNumber="1" containsInteger="1" minValue="-196393016" maxValue="-71374320" count="116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n v="-179678148"/>
        <n v="-151408783"/>
        <n v="-151482310"/>
        <n v="-99573021"/>
        <n v="-93299216"/>
        <n v="-171844963"/>
        <n v="-147655004"/>
        <n v="-81611031"/>
        <n v="-107262967"/>
        <n v="-102351830"/>
        <n v="-173723285"/>
        <n v="-143456958"/>
        <n v="-87133316"/>
        <n v="-83830258"/>
        <n v="-82402657"/>
        <n v="-161872764"/>
        <n v="-87430296"/>
        <n v="-102913321"/>
        <n v="-185752375"/>
        <n v="-162672030"/>
        <n v="-135390050"/>
        <n v="-89117634"/>
        <n v="-127433681"/>
        <n v="-117495859"/>
        <n v="-196393016"/>
        <n v="-106408317"/>
        <n v="-158997509"/>
        <n v="-82727329"/>
        <m/>
      </sharedItems>
    </cacheField>
    <cacheField name="最近7天利润" numFmtId="26">
      <sharedItems containsString="0" containsBlank="1" containsNumber="1" containsInteger="1" minValue="-826241026" maxValue="377996981" count="117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n v="-40002608"/>
        <n v="37449840"/>
        <n v="74827204"/>
        <n v="232167773"/>
        <n v="320741829"/>
        <n v="49118384"/>
        <n v="142380678"/>
        <n v="41642861"/>
        <n v="124941999"/>
        <n v="115731244"/>
        <n v="148549745"/>
        <n v="67608683"/>
        <n v="59601728"/>
        <n v="55059974"/>
        <n v="60682523"/>
        <n v="64134952"/>
        <n v="63958998"/>
        <n v="65162482"/>
        <n v="59077881"/>
        <n v="50031055"/>
        <n v="37612977"/>
        <n v="44392748"/>
        <n v="45893958"/>
        <n v="51605147"/>
        <n v="54638474"/>
        <n v="44145629"/>
        <n v="48960434"/>
        <n v="62688176"/>
        <m/>
      </sharedItems>
    </cacheField>
    <cacheField name="预计日租金收入" numFmtId="0">
      <sharedItems containsBlank="1" containsNumber="1" containsInteger="1" containsMixedTypes="1" count="8">
        <n v="958004000"/>
        <n v="955151000"/>
        <n v="964515000"/>
        <s v="现金库已满"/>
        <n v="953419000"/>
        <n v="951709000"/>
        <n v="950130000"/>
        <m/>
      </sharedItems>
    </cacheField>
    <cacheField name="每日支出" numFmtId="26">
      <sharedItems containsString="0" containsBlank="1" containsNumber="1" containsInteger="1" minValue="877711000" maxValue="886759000" count="3">
        <n v="886759000"/>
        <n v="877711000"/>
        <m/>
      </sharedItems>
    </cacheField>
    <cacheField name="估值损益" numFmtId="26">
      <sharedItems containsString="0" containsBlank="1" containsNumber="1" containsInteger="1" minValue="42528211" maxValue="63792421" count="3">
        <n v="42528211"/>
        <n v="63792421"/>
        <m/>
      </sharedItems>
    </cacheField>
    <cacheField name="利润（最近24小时）" numFmtId="0">
      <sharedItems containsBlank="1" containsNumber="1" containsInteger="1" containsMixedTypes="1" count="90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n v="26195416"/>
        <n v="87937198"/>
        <n v="14295833"/>
        <n v="25325279"/>
        <n v="13627140"/>
        <n v="5640074"/>
        <n v="5324204"/>
        <n v="15224081"/>
        <n v="23932837"/>
        <n v="15815892"/>
        <n v="6288878"/>
        <n v="6487692"/>
        <n v="11652776"/>
        <n v="20083782"/>
        <n v="169673"/>
        <n v="16427565"/>
        <n v="18793393"/>
        <n v="526807"/>
        <n v="-2415768"/>
        <n v="7761668"/>
        <n v="18859267"/>
        <n v="14142195"/>
        <n v="17345195"/>
        <n v="8778078"/>
        <n v="13115353"/>
        <n v="11888721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7.8239351852" refreshedBy="超级无敌美少女" recordCount="99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10-19T00:00:00" count="99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10-02T00:00:00"/>
        <d v="2019-10-01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m/>
        <d v="2019-09-30T00:00:00" u="1"/>
      </sharedItems>
    </cacheField>
    <cacheField name="时间" numFmtId="0">
      <sharedItems containsString="0" containsBlank="1" containsNonDate="0" containsDate="1" minDate="1899-12-30T10:07:00" maxDate="1899-12-30T23:12:00" count="92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d v="1899-12-30T18:05:00"/>
        <d v="1899-12-30T14:45:00"/>
        <d v="1899-12-30T14:02:00"/>
        <d v="1899-12-30T21:01:00"/>
        <d v="1899-12-30T22:13:00"/>
        <d v="1899-12-30T21:06:00"/>
        <d v="1899-12-30T17:17:00"/>
        <d v="1899-12-30T18:11:00"/>
        <d v="1899-12-30T16:14:00"/>
        <d v="1899-12-30T16:40:00"/>
        <d v="1899-12-30T10:35:00"/>
        <d v="1899-12-30T12:49:00"/>
        <d v="1899-12-30T12:12:00"/>
        <d v="1899-12-30T13:05:00"/>
        <d v="1899-12-30T11:03:00"/>
        <d v="1899-12-30T12:27:00"/>
        <d v="1899-12-30T18:31:00"/>
        <d v="1899-12-30T18:33:00"/>
        <d v="1899-12-30T18:01:00"/>
        <d v="1899-12-30T10:07:00"/>
        <d v="1899-12-30T12:00:00"/>
        <d v="1899-12-30T10:42:00"/>
        <d v="1899-12-30T21:26:00"/>
        <d v="1899-12-30T19:46:00"/>
        <d v="1899-12-30T19:08:00"/>
        <d v="1899-12-30T18:18:00"/>
        <d v="1899-12-30T18:30:00"/>
        <m/>
      </sharedItems>
    </cacheField>
    <cacheField name="已经拥有百分之多少的价值" numFmtId="0">
      <sharedItems containsString="0" containsBlank="1" containsNumber="1" minValue="0.58" maxValue="0.58" count="2">
        <n v="0.58"/>
        <m/>
      </sharedItems>
    </cacheField>
    <cacheField name="该份额的价值" numFmtId="0">
      <sharedItems containsString="0" containsBlank="1" containsNumber="1" containsInteger="1" minValue="1627248533" maxValue="1627248533" count="2">
        <n v="1627248533"/>
        <m/>
      </sharedItems>
    </cacheField>
    <cacheField name="该份额的价格" numFmtId="0">
      <sharedItems containsString="0" containsBlank="1" containsNumber="1" containsInteger="1" minValue="1579853784" maxValue="1579853784" count="2">
        <n v="1579853784"/>
        <m/>
      </sharedItems>
    </cacheField>
    <cacheField name="租金（最近24小时）" numFmtId="0">
      <sharedItems containsBlank="1" containsNumber="1" containsInteger="1" containsMixedTypes="1" count="79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n v="153745431"/>
        <n v="139407548"/>
        <n v="73106343"/>
        <n v="137142591"/>
        <n v="119092037"/>
        <n v="68560099"/>
        <n v="266445083"/>
        <n v="83248118"/>
        <n v="135462603"/>
        <n v="107461030"/>
        <n v="72250435"/>
        <n v="65059032"/>
        <n v="71052049"/>
        <n v="135813564"/>
        <n v="65765136"/>
        <n v="83593720"/>
        <n v="156400348"/>
        <n v="132032676"/>
        <n v="99577627"/>
        <n v="72516522"/>
        <n v="99083133"/>
        <n v="85109203"/>
        <n v="146311067"/>
        <n v="82423538"/>
        <n v="121162176"/>
        <n v="64526666"/>
        <m/>
      </sharedItems>
    </cacheField>
    <cacheField name="支出（最近24小时）" numFmtId="0">
      <sharedItems containsString="0" containsBlank="1" containsNumber="1" containsInteger="1" minValue="-233659921" maxValue="-53028341" count="99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n v="-133493870"/>
        <n v="-112490832"/>
        <n v="-112545459"/>
        <n v="-73978878"/>
        <n v="-69317685"/>
        <n v="-127674118"/>
        <n v="-109701921"/>
        <n v="-60633818"/>
        <n v="-233659921"/>
        <n v="-76043425"/>
        <n v="-129069638"/>
        <n v="-106665405"/>
        <n v="-64736662"/>
        <n v="-62282617"/>
        <n v="-61221967"/>
        <n v="-120265163"/>
        <n v="-64957306"/>
        <n v="-76460591"/>
        <n v="-138006784"/>
        <n v="-120858986"/>
        <n v="-100589536"/>
        <n v="-66210933"/>
        <n v="-94678264"/>
        <n v="-87294850"/>
        <n v="-145912366"/>
        <n v="-79057237"/>
        <n v="-118128960"/>
        <n v="-61463185"/>
        <m/>
      </sharedItems>
    </cacheField>
    <cacheField name="最近7天利润" numFmtId="0">
      <sharedItems containsString="0" containsBlank="1" containsNumber="1" containsInteger="1" minValue="-613864919" maxValue="268301592" count="99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n v="-6512185"/>
        <n v="64564506"/>
        <n v="92334433"/>
        <n v="209327106"/>
        <n v="268301592"/>
        <n v="45417478"/>
        <n v="116488047"/>
        <n v="44590309"/>
        <n v="182342776"/>
        <n v="80308010"/>
        <n v="97408884"/>
        <n v="33587567"/>
        <n v="37312682"/>
        <n v="34409282"/>
        <n v="38219557"/>
        <n v="35198814"/>
        <n v="34646737"/>
        <n v="34575173"/>
        <n v="45997413"/>
        <n v="43578920"/>
        <n v="33469157"/>
        <n v="40043475"/>
        <n v="32791220"/>
        <n v="24887254"/>
        <n v="26663772"/>
        <n v="21566970"/>
        <n v="11303424"/>
        <n v="14453650"/>
        <m/>
      </sharedItems>
    </cacheField>
    <cacheField name="预计日租金收入" numFmtId="0">
      <sharedItems containsBlank="1" containsNumber="1" containsInteger="1" containsMixedTypes="1" count="5">
        <s v="现金库已满"/>
        <n v="114802000"/>
        <n v="114596000"/>
        <n v="114406000"/>
        <m/>
      </sharedItems>
    </cacheField>
    <cacheField name="每日支出" numFmtId="0">
      <sharedItems containsString="0" containsBlank="1" containsNumber="1" containsInteger="1" minValue="105686000" maxValue="105686000" count="2">
        <n v="105686000"/>
        <m/>
      </sharedItems>
    </cacheField>
    <cacheField name="估值损益" numFmtId="0">
      <sharedItems containsString="0" containsBlank="1" containsNumber="1" containsInteger="1" minValue="47394796" maxValue="47394796" count="2">
        <n v="47394796"/>
        <m/>
      </sharedItems>
    </cacheField>
    <cacheField name="利润（最近24小时）" numFmtId="0">
      <sharedItems containsBlank="1" containsNumber="1" containsInteger="1" containsMixedTypes="1" count="79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n v="20251561"/>
        <n v="65428670"/>
        <n v="3788658"/>
        <n v="9468473"/>
        <n v="9390116"/>
        <n v="7926281"/>
        <n v="32785162"/>
        <n v="7204693"/>
        <n v="6392965"/>
        <n v="795625"/>
        <n v="7513773"/>
        <n v="2776415"/>
        <n v="9830082"/>
        <n v="15548401"/>
        <n v="807830"/>
        <n v="7133129"/>
        <n v="18393564"/>
        <n v="11173690"/>
        <n v="-1011909"/>
        <n v="6305589"/>
        <n v="4404869"/>
        <n v="-2185647"/>
        <n v="398701"/>
        <n v="3366301"/>
        <n v="3033216"/>
        <n v="3063481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7.8239351852" refreshedBy="超级无敌美少女" recordCount="97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19-10-19T00:00:00" count="97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m/>
      </sharedItems>
    </cacheField>
    <cacheField name="时间" numFmtId="0">
      <sharedItems containsString="0" containsBlank="1" containsNonDate="0" containsDate="1" minDate="1899-12-30T10:08:00" maxDate="1899-12-30T23:12:00" count="92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d v="1899-12-30T18:06:00"/>
        <d v="1899-12-30T14:46:00"/>
        <d v="1899-12-30T14:02:00"/>
        <d v="1899-12-30T21:02:00"/>
        <d v="1899-12-30T22:14:00"/>
        <d v="1899-12-30T21:07:00"/>
        <d v="1899-12-30T17:18:00"/>
        <d v="1899-12-30T18:11:00"/>
        <d v="1899-12-30T13:13:00"/>
        <d v="1899-12-30T16:41:00"/>
        <d v="1899-12-30T16:14:00"/>
        <d v="1899-12-30T10:36:00"/>
        <d v="1899-12-30T12:50:00"/>
        <d v="1899-12-30T12:12:00"/>
        <d v="1899-12-30T13:05:00"/>
        <d v="1899-12-30T11:03:00"/>
        <d v="1899-12-30T12:27:00"/>
        <d v="1899-12-30T18:31:00"/>
        <d v="1899-12-30T18:01:00"/>
        <d v="1899-12-30T10:08:00"/>
        <d v="1899-12-30T12:01:00"/>
        <d v="1899-12-30T10:43:00"/>
        <d v="1899-12-30T21:27:00"/>
        <d v="1899-12-30T19:46:00"/>
        <d v="1899-12-30T19:08:00"/>
        <d v="1899-12-30T18:19:00"/>
        <d v="1899-12-30T18:3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n v="2860080126"/>
        <m/>
      </sharedItems>
    </cacheField>
    <cacheField name="租金（最近24小时）" numFmtId="0">
      <sharedItems containsBlank="1" containsNumber="1" containsInteger="1" containsMixedTypes="1" count="79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n v="294169985"/>
        <n v="236906295"/>
        <n v="133012394"/>
        <n v="251747103"/>
        <n v="228335433"/>
        <n v="113200493"/>
        <n v="154187675"/>
        <n v="162151461"/>
        <n v="266445083"/>
        <n v="207497294"/>
        <n v="119552204"/>
        <n v="119568116"/>
        <n v="116578165"/>
        <n v="234732071"/>
        <n v="120675574"/>
        <n v="138116049"/>
        <n v="258132916"/>
        <n v="231665892"/>
        <n v="185270100"/>
        <n v="124131140"/>
        <n v="171743865"/>
        <n v="183994341"/>
        <n v="287508329"/>
        <n v="161325979"/>
        <n v="247169184"/>
        <n v="111492813"/>
        <m/>
      </sharedItems>
    </cacheField>
    <cacheField name="支出（最近24小时）" numFmtId="0">
      <sharedItems containsString="0" containsBlank="1" containsNumber="1" containsInteger="1" minValue="-264150983" maxValue="-95999324" count="97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n v="-241667999"/>
        <n v="-203645361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51427"/>
        <n v="-110832571"/>
        <n v="-217720827"/>
        <n v="-117594806"/>
        <n v="-138419662"/>
        <n v="-249839193"/>
        <n v="-218795849"/>
        <n v="-182102539"/>
        <n v="-119864296"/>
        <n v="-171401127"/>
        <n v="-158033353"/>
        <n v="-264150983"/>
        <n v="-143120474"/>
        <n v="-213854858"/>
        <n v="-111270543"/>
        <m/>
      </sharedItems>
    </cacheField>
    <cacheField name="最近7天利润" numFmtId="0">
      <sharedItems containsString="0" containsBlank="1" containsNumber="1" containsInteger="1" minValue="-1111305463" maxValue="441286420" count="97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n v="-53408712"/>
        <n v="87256735"/>
        <n v="137529740"/>
        <n v="333857492"/>
        <n v="441286420"/>
        <n v="92816683"/>
        <n v="231409604"/>
        <n v="74493887"/>
        <n v="188225655"/>
        <n v="141616725"/>
        <n v="182342776"/>
        <n v="85461900"/>
        <n v="80294921"/>
        <n v="74023166"/>
        <n v="63720471"/>
        <n v="68741324"/>
        <n v="68149204"/>
        <n v="43358580"/>
        <n v="44027244"/>
        <n v="39571496"/>
        <n v="32449073"/>
        <n v="35820140"/>
        <n v="29590679"/>
        <n v="44286017"/>
        <n v="38601607"/>
        <n v="57952125"/>
        <n v="63622210"/>
        <n v="59571773"/>
        <m/>
      </sharedItems>
    </cacheField>
    <cacheField name="预计日租金收入" numFmtId="0">
      <sharedItems containsBlank="1" containsNumber="1" containsInteger="1" containsMixedTypes="1" count="5">
        <s v="现金库已满"/>
        <n v="120542000"/>
        <n v="120326000"/>
        <n v="120126000"/>
        <m/>
      </sharedItems>
    </cacheField>
    <cacheField name="每日支出" numFmtId="0">
      <sharedItems containsString="0" containsBlank="1" containsNumber="1" containsInteger="1" minValue="110970000" maxValue="110970000" count="2">
        <n v="110970000"/>
        <m/>
      </sharedItems>
    </cacheField>
    <cacheField name="估值损益" numFmtId="0">
      <sharedItems containsString="0" containsBlank="1" containsNumber="1" containsInteger="1" minValue="85801874" maxValue="85801874" count="2">
        <n v="85801874"/>
        <m/>
      </sharedItems>
    </cacheField>
    <cacheField name="利润（最近24小时）" numFmtId="0">
      <sharedItems containsBlank="1" containsNumber="1" containsInteger="1" containsMixedTypes="1" count="79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n v="52501986"/>
        <n v="102979377"/>
        <n v="7523819"/>
        <n v="20612263"/>
        <n v="29736381"/>
        <n v="3431384"/>
        <n v="9917685"/>
        <n v="24487011"/>
        <n v="32785162"/>
        <n v="14396652"/>
        <n v="2356840"/>
        <n v="6816689"/>
        <n v="5745594"/>
        <n v="17011244"/>
        <n v="3080768"/>
        <n v="-303613"/>
        <n v="8293723"/>
        <n v="12870043"/>
        <n v="3167561"/>
        <n v="4266844"/>
        <n v="342738"/>
        <n v="25960988"/>
        <n v="23357346"/>
        <n v="18205505"/>
        <n v="33314326"/>
        <n v="222270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7.8239351852" refreshedBy="超级无敌美少女" recordCount="97">
  <cacheSource type="worksheet">
    <worksheetSource ref="A3:L365" sheet="斯壮结"/>
  </cacheSource>
  <cacheFields count="12">
    <cacheField name="日期" numFmtId="0">
      <sharedItems containsString="0" containsBlank="1" containsNonDate="0" containsDate="1" minDate="2019-07-16T00:00:00" maxDate="2019-10-19T00:00:00" count="97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m/>
      </sharedItems>
    </cacheField>
    <cacheField name="时间" numFmtId="0">
      <sharedItems containsString="0" containsBlank="1" containsNonDate="0" containsDate="1" minDate="1899-12-30T10:08:00" maxDate="1899-12-30T23:15:00" count="95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d v="1899-12-30T18:07:00"/>
        <d v="1899-12-30T14:46:00"/>
        <d v="1899-12-30T14:02:00"/>
        <d v="1899-12-30T21:03:00"/>
        <d v="1899-12-30T22:14:00"/>
        <d v="1899-12-30T21:07:00"/>
        <d v="1899-12-30T17:18:00"/>
        <d v="1899-12-30T18:12:00"/>
        <d v="1899-12-30T13:13:00"/>
        <d v="1899-12-30T16:41:00"/>
        <d v="1899-12-30T16:15:00"/>
        <d v="1899-12-30T10:36:00"/>
        <d v="1899-12-30T12:50:00"/>
        <d v="1899-12-30T12:13:00"/>
        <d v="1899-12-30T13:05:00"/>
        <d v="1899-12-30T11:04:00"/>
        <d v="1899-12-30T12:28:00"/>
        <d v="1899-12-30T18:31:00"/>
        <d v="1899-12-30T18:33:00"/>
        <d v="1899-12-30T18:02:00"/>
        <d v="1899-12-30T10:08:00"/>
        <d v="1899-12-30T12:01:00"/>
        <d v="1899-12-30T10:43:00"/>
        <d v="1899-12-30T21:27:00"/>
        <d v="1899-12-30T19:47:00"/>
        <d v="1899-12-30T19:09:00"/>
        <d v="1899-12-30T18:19:00"/>
        <d v="1899-12-30T18:3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n v="2723885835"/>
        <m/>
      </sharedItems>
    </cacheField>
    <cacheField name="租金（最近24小时）" numFmtId="0">
      <sharedItems containsBlank="1" containsNumber="1" containsInteger="1" containsMixedTypes="1" count="79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n v="267448800"/>
        <n v="261050926"/>
        <n v="125658372"/>
        <n v="228271566"/>
        <n v="205566657"/>
        <n v="103971187"/>
        <n v="137565166"/>
        <n v="149627849"/>
        <n v="241790741"/>
        <n v="194411245"/>
        <n v="114571033"/>
        <n v="118683209"/>
        <n v="125214845"/>
        <n v="227677481"/>
        <n v="114417512"/>
        <n v="142942107"/>
        <n v="246429946"/>
        <n v="209357381"/>
        <n v="183370422"/>
        <n v="120342876"/>
        <n v="189415180"/>
        <n v="179145377"/>
        <n v="294751597"/>
        <n v="157701100"/>
        <n v="225042509"/>
        <n v="117588464"/>
        <m/>
      </sharedItems>
    </cacheField>
    <cacheField name="支出（最近24小时）" numFmtId="0">
      <sharedItems containsString="0" containsBlank="1" containsNumber="1" containsInteger="1" minValue="-251571822" maxValue="-91428175" count="97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m/>
      </sharedItems>
    </cacheField>
    <cacheField name="最近7天利润" numFmtId="0">
      <sharedItems containsString="0" containsBlank="1" containsNumber="1" containsInteger="1" minValue="-1058391463" maxValue="417917179" count="97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n v="-70968446"/>
        <n v="46340306"/>
        <n v="94219489"/>
        <n v="316624078"/>
        <n v="417917179"/>
        <n v="76465528"/>
        <n v="207030682"/>
        <n v="66469409"/>
        <n v="169279485"/>
        <n v="143232984"/>
        <n v="174855167"/>
        <n v="51122243"/>
        <n v="47934443"/>
        <n v="57237620"/>
        <n v="63107556"/>
        <n v="63277974"/>
        <n v="66028929"/>
        <n v="58623935"/>
        <n v="49248596"/>
        <n v="45636433"/>
        <n v="49040478"/>
        <n v="47359404"/>
        <n v="46483223"/>
        <n v="74456216"/>
        <n v="86576820"/>
        <n v="93874286"/>
        <n v="99457823"/>
        <n v="107467950"/>
        <m/>
      </sharedItems>
    </cacheField>
    <cacheField name="预计日租金收入" numFmtId="0">
      <sharedItems containsBlank="1" containsNumber="1" containsInteger="1" containsMixedTypes="1" count="5">
        <s v="现金库已满"/>
        <n v="114802000"/>
        <n v="114596000"/>
        <n v="114406000"/>
        <m/>
      </sharedItems>
    </cacheField>
    <cacheField name="每日支出" numFmtId="0">
      <sharedItems containsString="0" containsBlank="1" containsNumber="1" containsInteger="1" minValue="105686000" maxValue="105686000" count="2">
        <n v="105686000"/>
        <m/>
      </sharedItems>
    </cacheField>
    <cacheField name="估值损益" numFmtId="0">
      <sharedItems containsString="0" containsBlank="1" containsNumber="1" containsInteger="1" minValue="81715165" maxValue="81715165" count="2">
        <n v="81715165"/>
        <m/>
      </sharedItems>
    </cacheField>
    <cacheField name="利润（最近24小时）" numFmtId="0">
      <sharedItems containsBlank="1" containsNumber="1" containsInteger="1" containsMixedTypes="1" count="79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n v="37286956"/>
        <n v="133501135"/>
        <n v="6145121"/>
        <n v="8142552"/>
        <n v="16424191"/>
        <n v="-571103"/>
        <n v="164805"/>
        <n v="18518495"/>
        <n v="19256881"/>
        <n v="10506597"/>
        <n v="2957321"/>
        <n v="11300608"/>
        <n v="19659730"/>
        <n v="20323752"/>
        <n v="2422156"/>
        <n v="11113501"/>
        <n v="8488438"/>
        <n v="981042"/>
        <n v="9938963"/>
        <n v="6186095"/>
        <n v="26175570"/>
        <n v="28637015"/>
        <n v="43179775"/>
        <n v="21395518"/>
        <n v="21369441"/>
        <n v="11616232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7.8239351852" refreshedBy="超级无敌美少女" recordCount="142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19:00" maxDate="1899-12-30T23:23:00" count="127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  <d v="1899-12-30T18:08:00"/>
        <d v="1899-12-30T14:47:00"/>
        <d v="1899-12-30T14:03:00"/>
        <d v="1899-12-30T21:03:00"/>
        <d v="1899-12-30T22:15:00"/>
        <d v="1899-12-30T21:08:00"/>
        <d v="1899-12-30T17:20:00"/>
        <d v="1899-12-30T18:12:00"/>
        <d v="1899-12-30T13:14:00"/>
        <d v="1899-12-30T16:43:00"/>
        <d v="1899-12-30T16:16:00"/>
        <d v="1899-12-30T10:37:00"/>
        <d v="1899-12-30T12:50:00"/>
        <d v="1899-12-30T12:04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4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  <n v="393799"/>
        <n v="382630"/>
        <n v="173039"/>
        <n v="334447"/>
        <n v="294165"/>
        <n v="154370"/>
        <n v="196333"/>
        <n v="207368"/>
        <n v="385633"/>
        <n v="272561"/>
        <n v="173841"/>
      </sharedItems>
    </cacheField>
    <cacheField name="支出（最近24小时）" numFmtId="26">
      <sharedItems containsString="0" containsBlank="1" containsNumber="1" containsInteger="1" minValue="-342121" maxValue="0" count="131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  <n v="-313834"/>
        <n v="-262425"/>
        <n v="-262551"/>
        <n v="-187065"/>
        <n v="-163970"/>
        <n v="-302012"/>
        <n v="-259499"/>
        <n v="-143428"/>
        <n v="-188510"/>
        <n v="-207170"/>
        <n v="-342121"/>
        <n v="-264455"/>
        <n v="-157916"/>
      </sharedItems>
    </cacheField>
    <cacheField name="最近7天利润" numFmtId="26">
      <sharedItems containsString="0" containsBlank="1" containsNumber="1" containsInteger="1" minValue="-1211017" maxValue="848736" count="138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  <n v="-58704"/>
        <n v="96463"/>
        <n v="189765"/>
        <n v="508986"/>
        <n v="650397"/>
        <n v="172959"/>
        <n v="343599"/>
        <n v="135602"/>
        <n v="277020"/>
        <n v="211098"/>
        <n v="264731"/>
        <n v="65425"/>
        <n v="72281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2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  <n v="79965"/>
        <n v="195565"/>
        <n v="9069"/>
        <n v="32435"/>
        <n v="34666"/>
        <n v="10942"/>
        <n v="7823"/>
        <n v="198"/>
        <n v="43512"/>
        <n v="8106"/>
        <n v="15925"/>
        <n v="32136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7.8239351852" refreshedBy="超级无敌美少女" recordCount="142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22:00" maxDate="1899-12-30T23:24:00" count="130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  <d v="1899-12-30T18:11:00"/>
        <d v="1899-12-30T14:48:00"/>
        <d v="1899-12-30T14:03:00"/>
        <d v="1899-12-30T21:04:00"/>
        <d v="1899-12-30T22:16:00"/>
        <d v="1899-12-30T21:09:00"/>
        <d v="1899-12-30T17:20:00"/>
        <d v="1899-12-30T18:13:00"/>
        <d v="1899-12-30T16:44:00"/>
        <d v="1899-12-30T16:16:00"/>
        <d v="1899-12-30T10:37:00"/>
        <d v="1899-12-30T12:51:00"/>
        <d v="1899-12-30T12:07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2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  <n v="395324"/>
        <n v="386988"/>
        <n v="169033"/>
        <n v="318572"/>
        <n v="268047"/>
        <n v="148584"/>
        <n v="189227"/>
        <n v="231368"/>
        <n v="385633"/>
        <n v="285324"/>
        <n v="176256"/>
      </sharedItems>
    </cacheField>
    <cacheField name="支出（最近24小时）" numFmtId="26">
      <sharedItems containsString="0" containsBlank="1" containsNumber="1" containsInteger="1" minValue="-342121" maxValue="0" count="130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  <n v="-313833"/>
        <n v="-262424"/>
        <n v="-262553"/>
        <n v="-187065"/>
        <n v="-163970"/>
        <n v="-302013"/>
        <n v="-259500"/>
        <n v="-143429"/>
        <n v="-188510"/>
        <n v="-207172"/>
        <n v="-342121"/>
        <n v="-264456"/>
        <n v="-157916"/>
      </sharedItems>
    </cacheField>
    <cacheField name="最近7天利润" numFmtId="26">
      <sharedItems containsString="0" containsBlank="1" containsNumber="1" containsInteger="1" minValue="-1211019" maxValue="877075" count="139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  <n v="-69156"/>
        <n v="63176"/>
        <n v="156474"/>
        <n v="480053"/>
        <n v="617458"/>
        <n v="135946"/>
        <n v="292337"/>
        <n v="77028"/>
        <n v="218532"/>
        <n v="203628"/>
        <n v="264731"/>
        <n v="66360"/>
        <n v="79637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4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  <n v="81491"/>
        <n v="199923"/>
        <n v="5063"/>
        <n v="16559"/>
        <n v="8547"/>
        <n v="5155"/>
        <n v="717"/>
        <n v="24196"/>
        <n v="43512"/>
        <n v="20868"/>
        <n v="18340"/>
        <n v="400000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7.8239351852" refreshedBy="超级无敌美少女" recordCount="124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10-03T00:00:00" count="12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22:00" maxDate="1899-12-30T23:30:00" count="113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  <d v="1899-12-30T14:49:00"/>
        <d v="1899-12-30T14:04:00"/>
        <d v="1899-12-30T21:05:00"/>
        <d v="1899-12-30T22:17:00"/>
        <d v="1899-12-30T21:09:00"/>
        <d v="1899-12-30T17:20:00"/>
        <d v="1899-12-30T18:28:00"/>
        <d v="1899-12-30T13:14:00"/>
        <d v="1899-12-30T16:46:00"/>
        <d v="1899-12-30T16:17:00"/>
        <d v="1899-12-30T10:27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095000" count="14">
        <n v="9359"/>
        <n v="9449"/>
        <m/>
        <n v="9259"/>
        <n v="9349"/>
        <n v="935000"/>
        <n v="941000"/>
        <n v="1056000"/>
        <n v="973000"/>
        <n v="918000"/>
        <n v="921000"/>
        <n v="1095000"/>
        <n v="989000"/>
        <n v="0"/>
      </sharedItems>
    </cacheField>
    <cacheField name="该份额的价格" numFmtId="26">
      <sharedItems containsString="0" containsBlank="1" containsNumber="1" containsInteger="1" minValue="0" maxValue="908649" count="4">
        <n v="9277"/>
        <m/>
        <n v="908649"/>
        <n v="0"/>
      </sharedItems>
    </cacheField>
    <cacheField name="租金（最近24小时）" numFmtId="26">
      <sharedItems containsBlank="1" containsNumber="1" containsInteger="1" containsMixedTypes="1" count="8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  <n v="89865"/>
        <n v="88430"/>
        <n v="45184"/>
        <n v="85145"/>
        <n v="71532"/>
        <n v="37815"/>
        <n v="48227"/>
        <n v="56912"/>
        <n v="92648"/>
      </sharedItems>
    </cacheField>
    <cacheField name="支出（最近24小时）" numFmtId="26">
      <sharedItems containsString="0" containsBlank="1" containsNumber="1" containsInteger="1" minValue="-80764" maxValue="0" count="121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  <n v="-74278"/>
        <n v="-60559"/>
        <n v="-60588"/>
        <n v="-39826"/>
        <n v="-39579"/>
        <n v="-72899"/>
        <n v="-62637"/>
        <n v="-34620"/>
        <n v="-45501"/>
        <n v="-49622"/>
        <n v="-80764"/>
      </sharedItems>
    </cacheField>
    <cacheField name="最近7天利润" numFmtId="26">
      <sharedItems containsString="0" containsBlank="1" containsNumber="1" containsInteger="1" minValue="-275088" maxValue="229136" count="123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  <n v="-171"/>
        <n v="37082"/>
        <n v="60586"/>
        <n v="137790"/>
        <n v="176004"/>
        <n v="45744"/>
        <n v="88459"/>
        <n v="43996"/>
        <n v="77879"/>
        <n v="67758"/>
        <n v="81995"/>
        <n v="0"/>
      </sharedItems>
    </cacheField>
    <cacheField name="预计日租金收入" numFmtId="26">
      <sharedItems containsBlank="1" containsNumber="1" containsInteger="1" containsMixedTypes="1" count="12">
        <n v="122000"/>
        <n v="109000"/>
        <n v="110000"/>
        <m/>
        <s v="现金库已满"/>
        <n v="38000"/>
        <n v="37000"/>
        <n v="42000"/>
        <n v="39000"/>
        <n v="44000"/>
        <n v="40000"/>
        <n v="0"/>
      </sharedItems>
    </cacheField>
    <cacheField name="每日支出" numFmtId="26">
      <sharedItems containsString="0" containsBlank="1" containsNumber="1" containsInteger="1" minValue="0" maxValue="40000" count="8">
        <n v="36000"/>
        <m/>
        <n v="35000"/>
        <n v="34000"/>
        <n v="39000"/>
        <n v="33000"/>
        <n v="40000"/>
        <n v="0"/>
      </sharedItems>
    </cacheField>
    <cacheField name="估值损益" numFmtId="26">
      <sharedItems containsString="0" containsBlank="1" containsNumber="1" containsInteger="1" minValue="-17" maxValue="186351" count="14">
        <n v="83"/>
        <n v="173"/>
        <m/>
        <n v="-17"/>
        <n v="73"/>
        <n v="26351"/>
        <n v="32351"/>
        <n v="147351"/>
        <n v="64351"/>
        <n v="9351"/>
        <n v="12351"/>
        <n v="186351"/>
        <n v="80351"/>
        <n v="0"/>
      </sharedItems>
    </cacheField>
    <cacheField name="利润（最近24小时）" numFmtId="26">
      <sharedItems containsBlank="1" containsNumber="1" containsInteger="1" containsMixedTypes="1" count="86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  <n v="15587"/>
        <n v="48604"/>
        <n v="5605"/>
        <n v="12246"/>
        <n v="8895"/>
        <n v="3195"/>
        <n v="2726"/>
        <n v="7290"/>
        <n v="11884"/>
        <n v="100000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7.8239351852" refreshedBy="超级无敌美少女" recordCount="134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10-04T00:00:00" count="134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23:00" maxDate="1899-12-30T23:27:00" count="119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  <d v="1899-12-30T18:14:00"/>
        <d v="1899-12-30T14:51:00"/>
        <d v="1899-12-30T14:04:00"/>
        <d v="1899-12-30T21:07:00"/>
        <d v="1899-12-30T22:18:00"/>
        <d v="1899-12-30T17:21:00"/>
        <d v="1899-12-30T18:28:00"/>
        <d v="1899-12-30T16:47:00"/>
        <d v="1899-12-30T16:18:00"/>
        <d v="1899-12-30T10:39:00"/>
        <d v="1899-12-30T12:52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637000" count="16">
        <n v="16179"/>
        <n v="16339"/>
        <m/>
        <n v="14299"/>
        <n v="14439"/>
        <n v="1444000"/>
        <n v="1419000"/>
        <n v="1520000"/>
        <n v="1497000"/>
        <n v="1533000"/>
        <n v="1612000"/>
        <n v="1637000"/>
        <n v="1528000"/>
        <n v="1506000"/>
        <n v="1422000"/>
        <n v="0"/>
      </sharedItems>
    </cacheField>
    <cacheField name="该份额的价格" numFmtId="0">
      <sharedItems containsString="0" containsBlank="1" containsNumber="1" containsInteger="1" minValue="0" maxValue="1404180" count="4">
        <n v="16020"/>
        <m/>
        <n v="1404180"/>
        <n v="0"/>
      </sharedItems>
    </cacheField>
    <cacheField name="租金（最近24小时）" numFmtId="26">
      <sharedItems containsBlank="1" containsNumber="1" containsInteger="1" containsMixedTypes="1" count="9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  <n v="148007"/>
        <n v="150590"/>
        <n v="67597"/>
        <n v="122113"/>
        <n v="101117"/>
        <n v="59343"/>
        <n v="78847"/>
        <n v="74860"/>
        <n v="119478"/>
        <n v="97223"/>
      </sharedItems>
    </cacheField>
    <cacheField name="支出（最近24小时）" numFmtId="26">
      <sharedItems containsString="0" containsBlank="1" containsNumber="1" containsInteger="1" minValue="-127049" maxValue="0" count="127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  <n v="-127049"/>
        <n v="-110108"/>
        <n v="-110160"/>
        <n v="-73619"/>
        <n v="-64457"/>
        <n v="-118722"/>
        <n v="-102010"/>
        <n v="-56382"/>
        <n v="-74103"/>
        <n v="-69471"/>
        <n v="-115319"/>
        <n v="-95725"/>
      </sharedItems>
    </cacheField>
    <cacheField name="最近7天利润" numFmtId="26">
      <sharedItems containsString="0" containsBlank="1" containsNumber="1" containsInteger="1" minValue="-436907" maxValue="312631" count="132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  <n v="-21281"/>
        <n v="29892"/>
        <n v="52796"/>
        <n v="176874"/>
        <n v="230430"/>
        <n v="34426"/>
        <n v="95919"/>
        <n v="19611"/>
        <n v="81954"/>
        <n v="74067"/>
        <n v="90370"/>
        <n v="16127"/>
      </sharedItems>
    </cacheField>
    <cacheField name="预计日租金收入" numFmtId="26">
      <sharedItems containsBlank="1" containsNumber="1" containsInteger="1" containsMixedTypes="1" count="15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  <n v="64000"/>
        <n v="65000"/>
        <n v="0"/>
      </sharedItems>
    </cacheField>
    <cacheField name="每日支出" numFmtId="26">
      <sharedItems containsString="0" containsBlank="1" containsNumber="1" containsInteger="1" minValue="0" maxValue="63000" count="10">
        <n v="63000"/>
        <n v="62000"/>
        <m/>
        <n v="54000"/>
        <n v="53000"/>
        <n v="57000"/>
        <n v="56000"/>
        <n v="60000"/>
        <n v="61000"/>
        <n v="0"/>
      </sharedItems>
    </cacheField>
    <cacheField name="估值损益" numFmtId="26">
      <sharedItems containsString="0" containsBlank="1" containsNumber="1" containsInteger="1" minValue="-1720" maxValue="232820" count="16">
        <n v="160"/>
        <n v="320"/>
        <m/>
        <n v="-1720"/>
        <n v="-1580"/>
        <n v="39820"/>
        <n v="14820"/>
        <n v="115820"/>
        <n v="92820"/>
        <n v="128820"/>
        <n v="207820"/>
        <n v="232820"/>
        <n v="123820"/>
        <n v="101820"/>
        <n v="17820"/>
        <n v="0"/>
      </sharedItems>
    </cacheField>
    <cacheField name="利润（最近24小时）" numFmtId="26">
      <sharedItems containsBlank="1" containsNumber="1" containsInteger="1" containsMixedTypes="1" count="95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  <n v="20958"/>
        <n v="76971"/>
        <n v="3140"/>
        <n v="3391"/>
        <n v="-893"/>
        <n v="2961"/>
        <n v="4744"/>
        <n v="5389"/>
        <n v="4159"/>
        <n v="1498"/>
        <n v="3390000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7.8239351852" refreshedBy="超级无敌美少女" recordCount="94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19-10-19T00:00:00" count="94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m/>
      </sharedItems>
    </cacheField>
    <cacheField name="时间" numFmtId="0">
      <sharedItems containsString="0" containsBlank="1" containsNonDate="0" containsDate="1" minDate="1899-12-30T10:08:00" maxDate="1899-12-30T23:28:00" count="86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d v="1899-12-30T18:15:00"/>
        <d v="1899-12-30T14:51:00"/>
        <d v="1899-12-30T14:04:00"/>
        <d v="1899-12-30T21:08:00"/>
        <d v="1899-12-30T22:19:00"/>
        <d v="1899-12-30T21:10:00"/>
        <d v="1899-12-30T17:22:00"/>
        <d v="1899-12-30T18:29:00"/>
        <d v="1899-12-30T13:15:00"/>
        <d v="1899-12-30T16:47:00"/>
        <d v="1899-12-30T16:19:00"/>
        <d v="1899-12-30T10:39:00"/>
        <d v="1899-12-30T12:55:00"/>
        <d v="1899-12-30T12:13:00"/>
        <d v="1899-12-30T13:06:00"/>
        <d v="1899-12-30T11:04:00"/>
        <d v="1899-12-30T12:28:00"/>
        <d v="1899-12-30T18:32:00"/>
        <d v="1899-12-30T18:34:00"/>
        <d v="1899-12-30T18:02:00"/>
        <d v="1899-12-30T10:08:00"/>
        <d v="1899-12-30T12:01:00"/>
        <d v="1899-12-30T10:43:00"/>
        <d v="1899-12-30T21:28:00"/>
        <d v="1899-12-30T19:47:00"/>
        <d v="1899-12-30T19:09:00"/>
        <d v="1899-12-30T18:20:00"/>
        <d v="1899-12-30T18:3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134064000" count="21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78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  <n v="534457966"/>
        <n v="481467981"/>
        <n v="257104685"/>
        <n v="513013339"/>
        <n v="447671301"/>
        <n v="237517088"/>
        <n v="316083679"/>
        <n v="297902995"/>
        <n v="486065700"/>
        <n v="404250064"/>
        <n v="268055574"/>
        <n v="243345630"/>
        <n v="228261541"/>
        <n v="430229828"/>
        <n v="235545316"/>
        <n v="312245936"/>
        <n v="524296332"/>
        <n v="432635242"/>
        <n v="370572662"/>
        <n v="243516001"/>
        <n v="364811863"/>
        <n v="307227286"/>
        <n v="538032014"/>
        <n v="308438483"/>
        <n v="439294361"/>
        <n v="253150294"/>
      </sharedItems>
    </cacheField>
    <cacheField name="支出（最近24小时）" numFmtId="26">
      <sharedItems containsString="0" containsBlank="1" containsNumber="1" containsInteger="1" minValue="-521013478" maxValue="-160159782" count="93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  <n v="-463246873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79737"/>
        <n v="-411456006"/>
        <n v="-218039929"/>
      </sharedItems>
    </cacheField>
    <cacheField name="最近7天利润" numFmtId="26">
      <sharedItems containsString="0" containsBlank="1" containsNumber="1" containsInteger="1" minValue="-1486427799" maxValue="761472215" count="93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  <n v="-96225646"/>
        <n v="97208153"/>
        <n v="175915089"/>
        <n v="592438882"/>
        <n v="761472215"/>
        <n v="120411212"/>
        <n v="347355412"/>
        <n v="72859587"/>
        <n v="301724639"/>
        <n v="266415370"/>
        <n v="338176069"/>
        <n v="101783381"/>
        <n v="133937670"/>
        <n v="109114865"/>
        <n v="117014257"/>
        <n v="105906021"/>
        <n v="108962580"/>
        <n v="133693539"/>
        <n v="118819064"/>
        <n v="83833750"/>
        <n v="79634326"/>
        <n v="91937495"/>
        <n v="189944836"/>
        <n v="86929115"/>
        <n v="105495004"/>
        <n v="82996318"/>
        <n v="91795822"/>
        <n v="125783364"/>
      </sharedItems>
    </cacheField>
    <cacheField name="预计日租金收入" numFmtId="26">
      <sharedItems containsBlank="1" containsNumber="1" containsInteger="1" containsMixedTypes="1" count="23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30044000"/>
        <n v="232118000"/>
        <n v="245522000"/>
        <n v="227094000"/>
        <n v="226735000"/>
        <n v="232145000"/>
        <n v="230085000"/>
        <n v="235394000"/>
        <m/>
      </sharedItems>
    </cacheField>
    <cacheField name="每日支出" numFmtId="26">
      <sharedItems containsString="0" containsBlank="1" containsNumber="1" containsInteger="1" minValue="185136000" maxValue="231069000" count="21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</sharedItems>
    </cacheField>
    <cacheField name="估值损益" numFmtId="26">
      <sharedItems containsString="0" containsBlank="1" containsNumber="1" containsInteger="1" minValue="143145285" maxValue="1362499285" count="21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</sharedItems>
    </cacheField>
    <cacheField name="利润（最近24小时）" numFmtId="0">
      <sharedItems containsBlank="1" containsNumber="1" containsInteger="1" containsMixedTypes="1" count="78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  <n v="71211093"/>
        <n v="254663583"/>
        <n v="-4195842"/>
        <n v="31729241"/>
        <n v="34135350"/>
        <n v="8948663"/>
        <n v="15675260"/>
        <n v="20048324"/>
        <n v="27992658"/>
        <n v="26215229"/>
        <n v="27958447"/>
        <n v="11102278"/>
        <n v="16014719"/>
        <n v="13289636"/>
        <n v="10348666"/>
        <n v="44779283"/>
        <n v="41537537"/>
        <n v="-2118923"/>
        <n v="9843939"/>
        <n v="16917717"/>
        <n v="40785422"/>
        <n v="8942003"/>
        <n v="37856558"/>
        <n v="31858746"/>
        <n v="27838355"/>
        <n v="35110365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7.8239351852" refreshedBy="超级无敌美少女" recordCount="94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19-10-19T00:00:00" count="94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m/>
      </sharedItems>
    </cacheField>
    <cacheField name="时间" numFmtId="0">
      <sharedItems containsString="0" containsBlank="1" containsNonDate="0" containsDate="1" minDate="1899-12-30T10:09:00" maxDate="1899-12-30T23:29:00" count="84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d v="1899-12-30T18:17:00"/>
        <d v="1899-12-30T14:52:00"/>
        <d v="1899-12-30T14:05:00"/>
        <d v="1899-12-30T21:10:00"/>
        <d v="1899-12-30T22:20:00"/>
        <d v="1899-12-30T21:11:00"/>
        <d v="1899-12-30T17:22:00"/>
        <d v="1899-12-30T18:29:00"/>
        <d v="1899-12-30T16:49:00"/>
        <d v="1899-12-30T16:21:00"/>
        <d v="1899-12-30T10:40:00"/>
        <d v="1899-12-30T12:58:00"/>
        <d v="1899-12-30T12:13:00"/>
        <d v="1899-12-30T13:07:00"/>
        <d v="1899-12-30T11:05:00"/>
        <d v="1899-12-30T18:33:00"/>
        <d v="1899-12-30T18:34:00"/>
        <d v="1899-12-30T18:04:00"/>
        <d v="1899-12-30T10:09:00"/>
        <d v="1899-12-30T12:02:00"/>
        <d v="1899-12-30T19:52:00"/>
        <d v="1899-12-30T19:10:00"/>
        <d v="1899-12-30T18:21:00"/>
        <d v="1899-12-30T19:2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134064000" count="21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79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n v="539373200"/>
        <n v="433153369"/>
        <n v="305205215"/>
        <n v="535368948"/>
        <n v="434375468"/>
        <n v="246699979"/>
        <n v="330642846"/>
        <n v="274267940"/>
        <n v="479473334"/>
        <n v="429736751"/>
        <n v="258759405"/>
        <n v="256694522"/>
        <n v="222107926"/>
        <n v="453332517"/>
        <n v="253793441"/>
        <n v="300343689"/>
        <n v="517840107"/>
        <n v="465521339"/>
        <n v="401186684"/>
        <n v="266590052"/>
        <n v="364811863"/>
        <n v="331501496"/>
        <n v="549446568"/>
        <n v="281696285"/>
        <n v="446606915"/>
        <n v="252369073"/>
        <m/>
      </sharedItems>
    </cacheField>
    <cacheField name="支出（最近24小时）" numFmtId="26">
      <sharedItems containsString="0" containsBlank="1" containsNumber="1" containsInteger="1" minValue="-500175456" maxValue="0" count="94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n v="-463249400"/>
        <n v="-400765662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4481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82219"/>
        <n v="-411458488"/>
        <n v="-218039929"/>
        <m/>
      </sharedItems>
    </cacheField>
    <cacheField name="最近7天利润" numFmtId="26">
      <sharedItems containsString="0" containsBlank="1" containsNumber="1" containsInteger="1" minValue="-1501236536" maxValue="761050052" count="94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n v="-90443439"/>
        <n v="98619751"/>
        <n v="177326687"/>
        <n v="543916189"/>
        <n v="761050052"/>
        <n v="98213557"/>
        <n v="337606845"/>
        <n v="67378677"/>
        <n v="298636878"/>
        <n v="239224234"/>
        <n v="328027622"/>
        <n v="150013223"/>
        <n v="124773459"/>
        <n v="139044467"/>
        <n v="131326810"/>
        <n v="140989721"/>
        <n v="156220395"/>
        <n v="192684162"/>
        <n v="158927795"/>
        <n v="153829715"/>
        <n v="142486290"/>
        <n v="180520157"/>
        <n v="189944836"/>
        <n v="196629828"/>
        <n v="184087936"/>
        <n v="151057334"/>
        <n v="184155051"/>
        <n v="189921297"/>
        <m/>
      </sharedItems>
    </cacheField>
    <cacheField name="预计日租金收入" numFmtId="26">
      <sharedItems containsBlank="1" containsNumber="1" containsInteger="1" containsMixedTypes="1" count="23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m/>
      </sharedItems>
    </cacheField>
    <cacheField name="每日支出" numFmtId="26">
      <sharedItems containsString="0" containsBlank="1" containsNumber="1" containsInteger="1" minValue="185136000" maxValue="231069000" count="21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</sharedItems>
    </cacheField>
    <cacheField name="估值损益" numFmtId="26">
      <sharedItems containsString="0" containsBlank="1" containsNumber="1" containsInteger="1" minValue="143145285" maxValue="1362499285" count="21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</sharedItems>
    </cacheField>
    <cacheField name="利润（最近24小时）" numFmtId="0">
      <sharedItems containsBlank="1" containsNumber="1" containsInteger="1" containsMixedTypes="1" count="79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n v="76123800"/>
        <n v="206348971"/>
        <n v="43904688"/>
        <n v="54084850"/>
        <n v="20839517"/>
        <n v="18131554"/>
        <n v="30234427"/>
        <n v="-3586731"/>
        <n v="21400292"/>
        <n v="51701916"/>
        <n v="18664924"/>
        <n v="24451170"/>
        <n v="9861104"/>
        <n v="36392325"/>
        <n v="28596791"/>
        <n v="32877036"/>
        <n v="35081312"/>
        <n v="30767174"/>
        <n v="40457961"/>
        <n v="39991768"/>
        <n v="40785422"/>
        <n v="33216213"/>
        <n v="49271112"/>
        <n v="5114066"/>
        <n v="35148427"/>
        <n v="34329144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7.8239351852" refreshedBy="超级无敌美少女" recordCount="69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19-10-19T00:00:00" count="69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m/>
      </sharedItems>
    </cacheField>
    <cacheField name="时间" numFmtId="0">
      <sharedItems containsString="0" containsBlank="1" containsNonDate="0" containsDate="1" minDate="1899-12-30T10:12:00" maxDate="1899-12-30T23:24:00" count="66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d v="1899-12-30T18:59:00"/>
        <d v="1899-12-30T14:52:00"/>
        <d v="1899-12-30T14:05:00"/>
        <d v="1899-12-30T21:11:00"/>
        <d v="1899-12-30T22:23:00"/>
        <d v="1899-12-30T21:12:00"/>
        <d v="1899-12-30T17:23:00"/>
        <d v="1899-12-30T18:30:00"/>
        <d v="1899-12-30T13:16:00"/>
        <d v="1899-12-30T16:49:00"/>
        <d v="1899-12-30T16:22:00"/>
        <d v="1899-12-30T10:41:00"/>
        <d v="1899-12-30T12:59:00"/>
        <d v="1899-12-30T12:14:00"/>
        <d v="1899-12-30T13:08:00"/>
        <d v="1899-12-30T11:05:00"/>
        <d v="1899-12-30T12:29:00"/>
        <d v="1899-12-30T18:35:00"/>
        <d v="1899-12-30T18:06:00"/>
        <d v="1899-12-30T10:12:00"/>
        <d v="1899-12-30T12:02:00"/>
        <d v="1899-12-30T10:44:00"/>
        <d v="1899-12-30T21:33:00"/>
        <d v="1899-12-30T19:54:00"/>
        <d v="1899-12-30T19:10:00"/>
        <d v="1899-12-30T18:21:00"/>
        <d v="1899-12-30T19:2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58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n v="254599924"/>
        <n v="272013093"/>
        <n v="133379745"/>
        <n v="252862775"/>
        <n v="215823318"/>
        <n v="115723153"/>
        <n v="150926015"/>
        <n v="145141501"/>
        <n v="253016141"/>
        <n v="215476275"/>
        <n v="127299081"/>
        <n v="124305433"/>
        <n v="118397414"/>
        <n v="236250266"/>
        <n v="137404197"/>
        <n v="140888252"/>
        <n v="268140553"/>
        <n v="235925984"/>
        <n v="193455547"/>
        <n v="125484099"/>
        <n v="175206196"/>
        <n v="158791079"/>
        <n v="273111300"/>
        <n v="145313268"/>
        <n v="215186864"/>
        <n v="112875250"/>
        <m/>
      </sharedItems>
    </cacheField>
    <cacheField name="支出（最近24小时）" numFmtId="0">
      <sharedItems containsString="0" containsBlank="1" containsNumber="1" containsInteger="1" minValue="-264150983" maxValue="-108364003" count="68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25711"/>
        <n v="-110832571"/>
        <n v="-217720827"/>
        <n v="-117594806"/>
        <n v="-138419662"/>
        <n v="-249839193"/>
        <n v="-218795849"/>
        <n v="-182102539"/>
        <n v="-119864296"/>
        <n v="-171399842"/>
        <n v="-158033353"/>
        <n v="-264150983"/>
        <n v="-143120474"/>
        <n v="-213853574"/>
        <n v="-111269259"/>
        <m/>
      </sharedItems>
    </cacheField>
    <cacheField name="最近7天利润" numFmtId="0">
      <sharedItems containsString="0" containsBlank="1" containsNumber="1" containsInteger="1" minValue="-536952232" maxValue="586251504" count="69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n v="-78342013"/>
        <n v="47591815"/>
        <n v="97864820"/>
        <n v="329299370"/>
        <n v="437095649"/>
        <n v="71118345"/>
        <n v="196450830"/>
        <n v="81627834"/>
        <n v="192625889"/>
        <n v="147356461"/>
        <n v="191663530"/>
        <n v="64073819"/>
        <n v="66286366"/>
        <n v="64002323"/>
        <n v="65729991"/>
        <n v="73378470"/>
        <n v="89847953"/>
        <n v="84839492"/>
        <n v="85947172"/>
        <n v="78630337"/>
        <n v="73115489"/>
        <n v="73613001"/>
        <n v="66906155"/>
        <n v="56699285"/>
        <n v="45092485"/>
        <n v="41504524"/>
        <n v="28124415"/>
        <n v="28433041"/>
        <m/>
      </sharedItems>
    </cacheField>
    <cacheField name="预计日租金收入" numFmtId="0">
      <sharedItems containsBlank="1" containsNumber="1" containsInteger="1" containsMixedTypes="1" count="4">
        <m/>
        <n v="120326000"/>
        <n v="120126000"/>
        <s v="现金库已满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41" maxValue="85801874" count="3">
        <m/>
        <n v="85801841"/>
        <n v="85801874"/>
      </sharedItems>
    </cacheField>
    <cacheField name="利润（最近24小时）" numFmtId="0">
      <sharedItems containsBlank="1" containsNumber="1" containsInteger="1" containsMixedTypes="1" count="63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n v="12930640"/>
        <n v="138086175"/>
        <n v="7891170"/>
        <n v="21727935"/>
        <n v="17224266"/>
        <n v="5954044"/>
        <n v="6656025"/>
        <n v="7477051"/>
        <n v="19356220"/>
        <n v="22375633"/>
        <n v="10103717"/>
        <n v="11579722"/>
        <n v="7564843"/>
        <n v="18529439"/>
        <n v="19809391"/>
        <n v="2468590"/>
        <n v="18301360"/>
        <n v="17130135"/>
        <n v="11353008"/>
        <n v="5619803"/>
        <n v="3806354"/>
        <n v="757726"/>
        <n v="8960317"/>
        <n v="2192794"/>
        <n v="1333290"/>
        <n v="1605991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7.8239467593" refreshedBy="超级无敌美少女" recordCount="69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19-10-19T00:00:00" count="69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m/>
      </sharedItems>
    </cacheField>
    <cacheField name="时间" numFmtId="0">
      <sharedItems containsString="0" containsBlank="1" containsNonDate="0" containsDate="1" minDate="1899-12-30T10:12:00" maxDate="1899-12-30T23:25:00" count="63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d v="1899-12-30T19:00:00"/>
        <d v="1899-12-30T14:53:00"/>
        <d v="1899-12-30T14:06:00"/>
        <d v="1899-12-30T21:12:00"/>
        <d v="1899-12-30T22:23:00"/>
        <d v="1899-12-30T18:30:00"/>
        <d v="1899-12-30T13:17:00"/>
        <d v="1899-12-30T16:23:00"/>
        <d v="1899-12-30T10:42:00"/>
        <d v="1899-12-30T13:00:00"/>
        <d v="1899-12-30T12:14:00"/>
        <d v="1899-12-30T13:08:00"/>
        <d v="1899-12-30T11:05:00"/>
        <d v="1899-12-30T12:29:00"/>
        <d v="1899-12-30T18:35:00"/>
        <d v="1899-12-30T18:07:00"/>
        <d v="1899-12-30T10:12:00"/>
        <d v="1899-12-30T12:03:00"/>
        <d v="1899-12-30T10:45:00"/>
        <d v="1899-12-30T21:34:00"/>
        <d v="1899-12-30T19:55:00"/>
        <d v="1899-12-30T19:11:00"/>
        <d v="1899-12-30T18:22:00"/>
        <d v="1899-12-30T19:2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59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n v="24683489"/>
        <n v="255510862"/>
        <n v="140569266"/>
        <n v="243082810"/>
        <n v="192643740"/>
        <n v="117415936"/>
        <n v="149667704"/>
        <n v="151489212"/>
        <n v="240732906"/>
        <n v="190845465"/>
        <n v="125031111"/>
        <n v="109758673"/>
        <n v="103781004"/>
        <n v="204000486"/>
        <n v="114576692"/>
        <n v="139359230"/>
        <n v="263035375"/>
        <n v="224140590"/>
        <n v="170963869"/>
        <n v="117117242"/>
        <n v="175608379"/>
        <n v="146761722"/>
        <n v="252017737"/>
        <n v="137492367"/>
        <n v="208191125"/>
        <n v="118310450"/>
        <m/>
      </sharedItems>
    </cacheField>
    <cacheField name="支出（最近24小时）" numFmtId="0">
      <sharedItems containsString="0" containsBlank="1" containsNumber="1" containsInteger="1" minValue="-251571822" maxValue="-103204091" count="69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817"/>
        <n v="-163239610"/>
        <n v="-150508362"/>
        <n v="-251571822"/>
        <n v="-136304358"/>
        <n v="-203671844"/>
        <n v="-105972232"/>
        <m/>
      </sharedItems>
    </cacheField>
    <cacheField name="最近7天利润" numFmtId="0">
      <sharedItems containsString="0" containsBlank="1" containsNumber="1" containsInteger="1" minValue="-407770590" maxValue="575033304" count="69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n v="-32822112"/>
        <n v="79945243"/>
        <n v="127824426"/>
        <n v="344688951"/>
        <n v="460892946"/>
        <n v="63178747"/>
        <n v="180920634"/>
        <n v="76561501"/>
        <n v="183312820"/>
        <n v="158928252"/>
        <n v="187631237"/>
        <n v="68791795"/>
        <n v="61151956"/>
        <n v="61630247"/>
        <n v="53606155"/>
        <n v="43363365"/>
        <n v="42341016"/>
        <n v="29491782"/>
        <n v="48290281"/>
        <n v="29282105"/>
        <n v="22571932"/>
        <n v="24814831"/>
        <n v="39633513"/>
        <n v="37466005"/>
        <n v="39077224"/>
        <n v="33421163"/>
        <n v="18502638"/>
        <n v="32639848"/>
        <m/>
      </sharedItems>
    </cacheField>
    <cacheField name="预计日租金收入" numFmtId="0">
      <sharedItems containsBlank="1" containsNumber="1" containsInteger="1" containsMixedTypes="1" count="4">
        <m/>
        <n v="114596000"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63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n v="-205478355"/>
        <n v="127961071"/>
        <n v="21056015"/>
        <n v="22953796"/>
        <n v="3501274"/>
        <n v="12873646"/>
        <n v="12267343"/>
        <n v="20379858"/>
        <n v="18199046"/>
        <n v="6940817"/>
        <n v="13416176"/>
        <n v="2376072"/>
        <n v="-1774111"/>
        <n v="-3353243"/>
        <n v="2581336"/>
        <n v="7530624"/>
        <n v="25093867"/>
        <n v="15764251"/>
        <n v="-2467590"/>
        <n v="2960425"/>
        <n v="12368769"/>
        <n v="-3746640"/>
        <n v="445915"/>
        <n v="1188009"/>
        <n v="4519281"/>
        <n v="12338218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7.8239467593" refreshedBy="超级无敌美少女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7.8239467593" refreshedBy="超级无敌美少女" recordCount="68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19-10-19T00:00:00" count="68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m/>
      </sharedItems>
    </cacheField>
    <cacheField name="时间" numFmtId="0">
      <sharedItems containsString="0" containsBlank="1" containsNonDate="0" containsDate="1" minDate="1899-12-30T10:13:00" maxDate="1899-12-30T23:25:00" count="66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d v="1899-12-30T19:01:00"/>
        <d v="1899-12-30T14:54:00"/>
        <d v="1899-12-30T14:06:00"/>
        <d v="1899-12-30T21:14:00"/>
        <d v="1899-12-30T22:23:00"/>
        <d v="1899-12-30T21:12:00"/>
        <d v="1899-12-30T17:25:00"/>
        <d v="1899-12-30T18:31:00"/>
        <d v="1899-12-30T13:17:00"/>
        <d v="1899-12-30T16:23:00"/>
        <d v="1899-12-30T10:42:00"/>
        <d v="1899-12-30T13:00:00"/>
        <d v="1899-12-30T12:15:00"/>
        <d v="1899-12-30T13:08:00"/>
        <d v="1899-12-30T11:06:00"/>
        <d v="1899-12-30T12:29:00"/>
        <d v="1899-12-30T18:36:00"/>
        <d v="1899-12-30T18:35:00"/>
        <d v="1899-12-30T18:07:00"/>
        <d v="1899-12-30T10:13:00"/>
        <d v="1899-12-30T12:03:00"/>
        <d v="1899-12-30T10:45:00"/>
        <d v="1899-12-30T21:35:00"/>
        <d v="1899-12-30T19:55:00"/>
        <d v="1899-12-30T19:11:00"/>
        <d v="1899-12-30T18:22:00"/>
        <d v="1899-12-30T19:2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57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n v="258190309"/>
        <n v="260769972"/>
        <n v="124934107"/>
        <n v="235406821"/>
        <n v="220242309"/>
        <n v="128973193"/>
        <n v="164022210"/>
        <n v="145402141"/>
        <n v="257977112"/>
        <n v="226567297"/>
        <n v="131083413"/>
        <n v="124593078"/>
        <n v="124834561"/>
        <n v="240861373"/>
        <n v="134157836"/>
        <n v="163366016"/>
        <n v="294474735"/>
        <n v="246150320"/>
        <n v="203876771"/>
        <n v="127345186"/>
        <n v="181501135"/>
        <n v="169498882"/>
        <n v="291065497"/>
        <n v="145268255"/>
        <n v="210387105"/>
        <n v="126253967"/>
        <m/>
      </sharedItems>
    </cacheField>
    <cacheField name="支出（最近24小时）" numFmtId="0">
      <sharedItems containsString="0" containsBlank="1" containsNumber="1" containsInteger="1" minValue="-264150983" maxValue="-24166799" count="68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n v="-241667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145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50983"/>
        <n v="-143120474"/>
        <n v="-213854858"/>
        <n v="-111270543"/>
        <m/>
      </sharedItems>
    </cacheField>
    <cacheField name="最近7天利润" numFmtId="0">
      <sharedItems containsString="0" containsBlank="1" containsNumber="1" containsInteger="1" minValue="-539703364" maxValue="549849244" count="68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n v="-99164057"/>
        <n v="20895262"/>
        <n v="71168267"/>
        <n v="291359696"/>
        <n v="390710337"/>
        <n v="47551608"/>
        <n v="186313400"/>
        <n v="81150059"/>
        <n v="198071383"/>
        <n v="151521927"/>
        <n v="200529327"/>
        <n v="90573428"/>
        <n v="105015945"/>
        <n v="112031147"/>
        <n v="100688256"/>
        <n v="97960889"/>
        <n v="106637622"/>
        <n v="123846285"/>
        <n v="119540563"/>
        <n v="107642541"/>
        <n v="109711096"/>
        <n v="113595525"/>
        <n v="109571317"/>
        <n v="111898290"/>
        <n v="110784245"/>
        <n v="84467045"/>
        <n v="62679665"/>
        <n v="69997806"/>
        <m/>
      </sharedItems>
    </cacheField>
    <cacheField name="预计日租金收入" numFmtId="0">
      <sharedItems containsBlank="1" containsNumber="1" containsInteger="1" containsMixedTypes="1" count="4">
        <m/>
        <n v="120326000"/>
        <n v="120126000"/>
        <s v="现金库已满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62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n v="234023510"/>
        <n v="126843054"/>
        <n v="-554468"/>
        <n v="4271981"/>
        <n v="21643257"/>
        <n v="19204084"/>
        <n v="19752220"/>
        <n v="7737691"/>
        <n v="24317191"/>
        <n v="33466655"/>
        <n v="13888049"/>
        <n v="11878551"/>
        <n v="14001990"/>
        <n v="23140546"/>
        <n v="16563030"/>
        <n v="24946354"/>
        <n v="44636827"/>
        <n v="27355756"/>
        <n v="21774232"/>
        <n v="7480890"/>
        <n v="10100008"/>
        <n v="11465529"/>
        <n v="26914514"/>
        <n v="2147781"/>
        <n v="-3467753"/>
        <n v="14983424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7.8239467593" refreshedBy="超级无敌美少女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7.8239467593" refreshedBy="超级无敌美少女" recordCount="65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10-19T00:00:00" count="65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m/>
      </sharedItems>
    </cacheField>
    <cacheField name="时间" numFmtId="0">
      <sharedItems containsString="0" containsBlank="1" containsNonDate="0" containsDate="1" minDate="1899-12-30T10:13:00" maxDate="1899-12-30T23:26:00" count="64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d v="1899-12-30T19:01:00"/>
        <d v="1899-12-30T14:55:00"/>
        <d v="1899-12-30T14:07:00"/>
        <d v="1899-12-30T21:15:00"/>
        <d v="1899-12-30T22:24:00"/>
        <d v="1899-12-30T21:13:00"/>
        <d v="1899-12-30T17:26:00"/>
        <d v="1899-12-30T18:31:00"/>
        <d v="1899-12-30T13:17:00"/>
        <d v="1899-12-30T17:23:00"/>
        <d v="1899-12-30T16:24:00"/>
        <d v="1899-12-30T10:43:00"/>
        <d v="1899-12-30T13:00:00"/>
        <d v="1899-12-30T12:15:00"/>
        <d v="1899-12-30T13:09:00"/>
        <d v="1899-12-30T11:06:00"/>
        <d v="1899-12-30T12:30:00"/>
        <d v="1899-12-30T18:36:00"/>
        <d v="1899-12-30T18:42:00"/>
        <d v="1899-12-30T18:07:00"/>
        <d v="1899-12-30T10:13:00"/>
        <d v="1899-12-30T12:04:00"/>
        <d v="1899-12-30T10:46:00"/>
        <d v="1899-12-30T21:35:00"/>
        <d v="1899-12-30T19:56:00"/>
        <d v="1899-12-30T19:11:00"/>
        <d v="1899-12-30T18:22:00"/>
        <d v="1899-12-30T19:2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1292114000" maxValue="1292114000" count="2">
        <n v="1292114000"/>
        <m/>
      </sharedItems>
    </cacheField>
    <cacheField name="该份额的价格" numFmtId="0">
      <sharedItems containsString="0" containsBlank="1" containsNumber="1" containsInteger="1" minValue="1254480958" maxValue="1254480958" count="2">
        <m/>
        <n v="1254480958"/>
      </sharedItems>
    </cacheField>
    <cacheField name="租金（最近24小时）" numFmtId="0">
      <sharedItems containsBlank="1" containsNumber="1" containsInteger="1" containsMixedTypes="1" count="56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n v="118973337"/>
        <n v="104124634"/>
        <n v="54548131"/>
        <n v="102191714"/>
        <n v="92971713"/>
        <n v="54447911"/>
        <n v="69529230"/>
        <n v="64078132"/>
        <n v="112846992"/>
        <n v="95232636"/>
        <n v="57011395"/>
        <n v="56194454"/>
        <n v="47629180"/>
        <n v="99413922"/>
        <n v="52035455"/>
        <n v="70543097"/>
        <n v="120503611"/>
        <n v="104456182"/>
        <n v="90004372"/>
        <n v="57228358"/>
        <n v="86065890"/>
        <n v="76481782"/>
        <n v="129256986"/>
        <n v="67224919"/>
        <n v="104405184"/>
        <n v="54540166"/>
        <m/>
      </sharedItems>
    </cacheField>
    <cacheField name="支出（最近24小时）" numFmtId="0">
      <sharedItems containsString="0" containsBlank="1" containsNumber="1" containsInteger="1" minValue="-115859766" maxValue="-40476894" count="64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n v="-105999540"/>
        <n v="-89322278"/>
        <n v="-89365090"/>
        <n v="-58742226"/>
        <n v="-55041050"/>
        <n v="-101378422"/>
        <n v="-87107769"/>
        <n v="-48145708"/>
        <n v="-63278842"/>
        <n v="-60380997"/>
        <n v="-102485958"/>
        <n v="-84696652"/>
        <n v="-51403532"/>
        <n v="-49454922"/>
        <n v="-48612722"/>
        <n v="-95495975"/>
        <n v="-51578733"/>
        <n v="-60712807"/>
        <n v="-109582977"/>
        <n v="-95966930"/>
        <n v="-79872730"/>
        <n v="-52574162"/>
        <n v="-75178377"/>
        <n v="-69315084"/>
        <n v="-115859766"/>
        <n v="-62774649"/>
        <n v="-93799180"/>
        <n v="-48804259"/>
        <m/>
      </sharedItems>
    </cacheField>
    <cacheField name="最近7天利润" numFmtId="0">
      <sharedItems containsString="0" containsBlank="1" containsNumber="1" containsInteger="1" minValue="-139579965" maxValue="174394364" count="65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n v="-32226650"/>
        <n v="17234934"/>
        <n v="39285944"/>
        <n v="125612259"/>
        <n v="168939123"/>
        <n v="7616085"/>
        <n v="65660600"/>
        <n v="11686061"/>
        <n v="60969098"/>
        <n v="48410095"/>
        <n v="69396762"/>
        <n v="27886439"/>
        <n v="33987221"/>
        <n v="39420542"/>
        <n v="31847360"/>
        <n v="32165251"/>
        <n v="30955183"/>
        <n v="37088338"/>
        <n v="31555658"/>
        <n v="34070662"/>
        <n v="29020890"/>
        <n v="30081141"/>
        <n v="36862297"/>
        <n v="39127506"/>
        <n v="44901306"/>
        <n v="37000983"/>
        <n v="44586676"/>
        <n v="42923675"/>
        <m/>
      </sharedItems>
    </cacheField>
    <cacheField name="预计日租金收入" numFmtId="0">
      <sharedItems containsBlank="1" containsNumber="1" containsInteger="1" containsMixedTypes="1" count="4">
        <m/>
        <n v="52777000"/>
        <n v="52689000"/>
        <s v="现金库已满"/>
      </sharedItems>
    </cacheField>
    <cacheField name="每日支出" numFmtId="0">
      <sharedItems containsString="0" containsBlank="1" containsNumber="1" containsInteger="1" minValue="48673000" maxValue="48673000" count="2">
        <m/>
        <n v="48673000"/>
      </sharedItems>
    </cacheField>
    <cacheField name="估值损益" numFmtId="0">
      <sharedItems containsString="0" containsBlank="1" containsNumber="1" containsInteger="1" minValue="37633042" maxValue="37633042" count="2">
        <m/>
        <n v="37633042"/>
      </sharedItems>
    </cacheField>
    <cacheField name="利润（最近24小时）" numFmtId="0">
      <sharedItems containsBlank="1" containsNumber="1" containsInteger="1" containsMixedTypes="1" count="59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n v="12973797"/>
        <n v="45382408"/>
        <n v="-492919"/>
        <n v="813292"/>
        <n v="5863944"/>
        <n v="6302203"/>
        <n v="6250388"/>
        <n v="3697135"/>
        <n v="10361034"/>
        <n v="10535984"/>
        <n v="5607863"/>
        <n v="6739532"/>
        <n v="-983542"/>
        <n v="3917947"/>
        <n v="456722"/>
        <n v="9830290"/>
        <n v="10920634"/>
        <n v="8489252"/>
        <n v="10131642"/>
        <n v="4654196"/>
        <n v="10887513"/>
        <n v="7166698"/>
        <n v="13397220"/>
        <n v="4450270"/>
        <n v="10606004"/>
        <n v="5735907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7.8239467593" refreshedBy="超级无敌美少女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7.8239467593" refreshedBy="超级无敌美少女" recordCount="59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19-10-19T00:00:00" count="59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m/>
      </sharedItems>
    </cacheField>
    <cacheField name="时间" numFmtId="0">
      <sharedItems containsString="0" containsBlank="1" containsNonDate="0" containsDate="1" minDate="1899-12-30T10:13:00" maxDate="1899-12-30T23:27:00" count="57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d v="1899-12-30T19:02:00"/>
        <d v="1899-12-30T14:55:00"/>
        <d v="1899-12-30T14:07:00"/>
        <d v="1899-12-30T21:15:00"/>
        <d v="1899-12-30T22:25:00"/>
        <d v="1899-12-30T21:14:00"/>
        <d v="1899-12-30T17:27:00"/>
        <d v="1899-12-30T17:24:00"/>
        <d v="1899-12-30T16:24:00"/>
        <d v="1899-12-30T10:43:00"/>
        <d v="1899-12-30T13:01:00"/>
        <d v="1899-12-30T12:15:00"/>
        <d v="1899-12-30T13:09:00"/>
        <d v="1899-12-30T11:06:00"/>
        <d v="1899-12-30T12:30:00"/>
        <d v="1899-12-30T18:37:00"/>
        <d v="1899-12-30T18:42:00"/>
        <d v="1899-12-30T18:08:00"/>
        <d v="1899-12-30T10:13:00"/>
        <d v="1899-12-30T12:04:00"/>
        <d v="1899-12-30T10:46:00"/>
        <d v="1899-12-30T21:36:00"/>
        <d v="1899-12-30T19:56:00"/>
        <d v="1899-12-30T19:12:00"/>
        <d v="1899-12-30T18:23:00"/>
        <d v="1899-12-30T19:3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49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n v="256219595"/>
        <n v="270200615"/>
        <n v="140606979"/>
        <n v="249264081"/>
        <n v="211315616"/>
        <n v="121971612"/>
        <n v="151950206"/>
        <n v="137860495"/>
        <n v="234505752"/>
        <n v="198409097"/>
        <n v="117445212"/>
        <n v="121427946"/>
        <n v="123204544"/>
        <n v="226957189"/>
        <n v="130520613"/>
        <n v="149256787"/>
        <n v="266240562"/>
        <n v="237347166"/>
        <n v="205102447"/>
        <n v="121652308"/>
        <n v="160935959"/>
        <n v="172204093"/>
        <n v="287387301"/>
        <n v="150887881"/>
        <n v="213796616"/>
        <n v="107564172"/>
        <m/>
      </sharedItems>
    </cacheField>
    <cacheField name="支出（最近24小时）" numFmtId="0">
      <sharedItems containsString="0" containsBlank="1" containsNumber="1" containsInteger="1" minValue="-251571822" maxValue="-87771978" count="59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n v="-2310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70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m/>
      </sharedItems>
    </cacheField>
    <cacheField name="最近7天利润" numFmtId="0">
      <sharedItems containsString="0" containsBlank="1" containsNumber="1" containsInteger="1" minValue="-404050787" maxValue="556245621" count="59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n v="-19011997"/>
        <n v="91247768"/>
        <n v="139129398"/>
        <n v="370683676"/>
        <n v="486925384"/>
        <n v="93278484"/>
        <n v="223548689"/>
        <n v="112210349"/>
        <n v="218693277"/>
        <n v="182991055"/>
        <n v="219094380"/>
        <n v="85727254"/>
        <n v="70463803"/>
        <n v="76465361"/>
        <n v="73330485"/>
        <n v="64758128"/>
        <n v="79258705"/>
        <n v="89934522"/>
        <n v="92141543"/>
        <n v="104393856"/>
        <n v="104823648"/>
        <n v="105591839"/>
        <n v="86927342"/>
        <n v="106671488"/>
        <n v="102264756"/>
        <n v="96362882"/>
        <n v="84092921"/>
        <n v="67586130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53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n v="25157751"/>
        <n v="142650824"/>
        <n v="21093728"/>
        <n v="29136291"/>
        <n v="22174374"/>
        <n v="17430545"/>
        <n v="14549845"/>
        <n v="6752364"/>
        <n v="11973115"/>
        <n v="14504449"/>
        <n v="5830277"/>
        <n v="-48955879"/>
        <n v="17649429"/>
        <n v="19602237"/>
        <n v="18525257"/>
        <n v="17428181"/>
        <n v="28297830"/>
        <n v="28969603"/>
        <n v="31670988"/>
        <n v="7495527"/>
        <n v="-2302428"/>
        <n v="21696954"/>
        <n v="35815479"/>
        <n v="14582300"/>
        <n v="10125995"/>
        <n v="1593163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7.8239467593" refreshedBy="超级无敌美少女" recordCount="59">
  <cacheSource type="worksheet">
    <worksheetSource ref="A3:L365" sheet="岛田岛"/>
  </cacheSource>
  <cacheFields count="12">
    <cacheField name="日期" numFmtId="0">
      <sharedItems containsString="0" containsBlank="1" containsNonDate="0" containsDate="1" minDate="2019-08-23T00:00:00" maxDate="2019-10-19T00:00:00" count="59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m/>
      </sharedItems>
    </cacheField>
    <cacheField name="时间" numFmtId="0">
      <sharedItems containsString="0" containsBlank="1" containsNonDate="0" containsDate="1" minDate="1899-12-30T10:14:00" maxDate="1899-12-30T23:27:00" count="58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d v="1899-12-30T19:05:00"/>
        <d v="1899-12-30T14:56:00"/>
        <d v="1899-12-30T14:07:00"/>
        <d v="1899-12-30T21:16:00"/>
        <d v="1899-12-30T22:25:00"/>
        <d v="1899-12-30T21:14:00"/>
        <d v="1899-12-30T17:28:00"/>
        <d v="1899-12-30T13:23:00"/>
        <d v="1899-12-30T17:24:00"/>
        <d v="1899-12-30T16:24:00"/>
        <d v="1899-12-30T10:44:00"/>
        <d v="1899-12-30T13:01:00"/>
        <d v="1899-12-30T12:16:00"/>
        <d v="1899-12-30T13:09:00"/>
        <d v="1899-12-30T11:06:00"/>
        <d v="1899-12-30T12:30:00"/>
        <d v="1899-12-30T18:37:00"/>
        <d v="1899-12-30T18:43:00"/>
        <d v="1899-12-30T18:08:00"/>
        <d v="1899-12-30T10:14:00"/>
        <d v="1899-12-30T12:05:00"/>
        <d v="1899-12-30T10:47:00"/>
        <d v="1899-12-30T21:36:00"/>
        <d v="1899-12-30T19:57:00"/>
        <d v="1899-12-30T19:12:00"/>
        <d v="1899-12-30T18:23:00"/>
        <d v="1899-12-30T19:3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49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n v="261246935"/>
        <n v="260380860"/>
        <n v="133366337"/>
        <n v="241792090"/>
        <n v="200319257"/>
        <n v="113200574"/>
        <n v="148438163"/>
        <n v="149632412"/>
        <n v="253147984"/>
        <n v="202914549"/>
        <n v="117841040"/>
        <n v="119226304"/>
        <n v="110543866"/>
        <n v="217488461"/>
        <n v="123753214"/>
        <n v="148757147"/>
        <n v="253416025"/>
        <n v="219962648"/>
        <n v="191955120"/>
        <n v="116404757"/>
        <n v="171509445"/>
        <n v="170429237"/>
        <n v="277164068"/>
        <n v="157292359"/>
        <n v="237799769"/>
        <n v="103413217"/>
        <m/>
      </sharedItems>
    </cacheField>
    <cacheField name="支出（最近24小时）" numFmtId="0">
      <sharedItems containsString="0" containsBlank="1" containsNumber="1" containsInteger="1" minValue="-251571822" maxValue="-85138390" count="59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m/>
      </sharedItems>
    </cacheField>
    <cacheField name="最近7天利润" numFmtId="0">
      <sharedItems containsString="0" containsBlank="1" containsNumber="1" containsInteger="1" minValue="-401418423" maxValue="499887928" count="59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n v="-6047191"/>
        <n v="121271932"/>
        <n v="169152339"/>
        <n v="390886862"/>
        <n v="499887928"/>
        <n v="99200527"/>
        <n v="218705722"/>
        <n v="93569004"/>
        <n v="204200774"/>
        <n v="162084020"/>
        <n v="205057660"/>
        <n v="79144203"/>
        <n v="71517222"/>
        <n v="75548487"/>
        <n v="71628096"/>
        <n v="70978646"/>
        <n v="77492910"/>
        <n v="75897170"/>
        <n v="59686121"/>
        <n v="65363363"/>
        <n v="62810881"/>
        <n v="58137520"/>
        <n v="60888706"/>
        <n v="75666046"/>
        <n v="69578336"/>
        <n v="68548135"/>
        <n v="88234191"/>
        <n v="72636066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53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n v="31085091"/>
        <n v="132831069"/>
        <n v="13853086"/>
        <n v="21664300"/>
        <n v="11178015"/>
        <n v="8659507"/>
        <n v="11037802"/>
        <n v="18524281"/>
        <n v="30615347"/>
        <n v="19008678"/>
        <n v="6226105"/>
        <n v="11842479"/>
        <n v="4988751"/>
        <n v="10133509"/>
        <n v="11757858"/>
        <n v="16928541"/>
        <n v="15473293"/>
        <n v="11585085"/>
        <n v="18524884"/>
        <n v="2247976"/>
        <n v="8271058"/>
        <n v="19922098"/>
        <n v="25592246"/>
        <n v="20986778"/>
        <n v="34129148"/>
        <n v="-2557792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7.8239467593" refreshedBy="超级无敌美少女" recordCount="59">
  <cacheSource type="worksheet">
    <worksheetSource ref="A3:L365" sheet="小槌岛"/>
  </cacheSource>
  <cacheFields count="12">
    <cacheField name="日期" numFmtId="0">
      <sharedItems containsString="0" containsBlank="1" containsNonDate="0" containsDate="1" minDate="2019-08-23T00:00:00" maxDate="2019-10-19T00:00:00" count="59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m/>
      </sharedItems>
    </cacheField>
    <cacheField name="时间" numFmtId="0">
      <sharedItems containsString="0" containsBlank="1" containsNonDate="0" containsDate="1" minDate="1899-12-30T10:14:00" maxDate="1899-12-30T23:28:00" count="59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d v="1899-12-30T19:06:00"/>
        <d v="1899-12-30T14:57:00"/>
        <d v="1899-12-30T14:11:00"/>
        <d v="1899-12-30T21:17:00"/>
        <d v="1899-12-30T22:26:00"/>
        <d v="1899-12-30T21:15:00"/>
        <d v="1899-12-30T17:29:00"/>
        <d v="1899-12-30T18:32:00"/>
        <d v="1899-12-30T13:23:00"/>
        <d v="1899-12-30T17:28:00"/>
        <d v="1899-12-30T16:25:00"/>
        <d v="1899-12-30T10:44:00"/>
        <d v="1899-12-30T13:01:00"/>
        <d v="1899-12-30T12:16:00"/>
        <d v="1899-12-30T13:10:00"/>
        <d v="1899-12-30T11:07:00"/>
        <d v="1899-12-30T12:31:00"/>
        <d v="1899-12-30T18:37:00"/>
        <d v="1899-12-30T18:43:00"/>
        <d v="1899-12-30T18:08:00"/>
        <d v="1899-12-30T10:14:00"/>
        <d v="1899-12-30T12:05:00"/>
        <d v="1899-12-30T10:47:00"/>
        <d v="1899-12-30T21:37:00"/>
        <d v="1899-12-30T19:58:00"/>
        <d v="1899-12-30T19:12:00"/>
        <d v="1899-12-30T18:23:00"/>
        <d v="1899-12-30T19:3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49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n v="254940268"/>
        <n v="256280703"/>
        <n v="138564718"/>
        <n v="246703976"/>
        <n v="202201715"/>
        <n v="114487531"/>
        <n v="144222351"/>
        <n v="136970851"/>
        <n v="229947361"/>
        <n v="200875481"/>
        <n v="110928622"/>
        <n v="116420644"/>
        <n v="104794375"/>
        <n v="215610650"/>
        <n v="132261534"/>
        <n v="132756396"/>
        <n v="258967973"/>
        <n v="235519198"/>
        <n v="184236951"/>
        <n v="115841190"/>
        <n v="179868094"/>
        <n v="178036476"/>
        <n v="281497449"/>
        <n v="155548260"/>
        <n v="230647530"/>
        <n v="114758438"/>
        <m/>
      </sharedItems>
    </cacheField>
    <cacheField name="支出（最近24小时）" numFmtId="0">
      <sharedItems containsString="0" containsBlank="1" containsNumber="1" containsInteger="1" minValue="-251571822" maxValue="-84424031" count="59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4358"/>
        <n v="-203671844"/>
        <n v="-105972232"/>
        <m/>
      </sharedItems>
    </cacheField>
    <cacheField name="最近7天利润" numFmtId="0">
      <sharedItems containsString="0" containsBlank="1" containsNumber="1" containsInteger="1" minValue="-400705287" maxValue="545591789" count="59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n v="-99335717"/>
        <n v="8244302"/>
        <n v="56123485"/>
        <n v="273757851"/>
        <n v="387957298"/>
        <n v="71210697"/>
        <n v="182884845"/>
        <n v="75340528"/>
        <n v="182148276"/>
        <n v="149862406"/>
        <n v="182298207"/>
        <n v="68986124"/>
        <n v="49248344"/>
        <n v="50762892"/>
        <n v="37245310"/>
        <n v="43290554"/>
        <n v="59707159"/>
        <n v="54773452"/>
        <n v="65809639"/>
        <n v="66298921"/>
        <n v="63267890"/>
        <n v="62039465"/>
        <n v="77903890"/>
        <n v="96414343"/>
        <n v="78545678"/>
        <n v="94788233"/>
        <n v="84494899"/>
        <n v="86236921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53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n v="24779647"/>
        <n v="128730912"/>
        <n v="19051467"/>
        <n v="26574962"/>
        <n v="13059249"/>
        <n v="9945241"/>
        <n v="6821990"/>
        <n v="5861497"/>
        <n v="7413501"/>
        <n v="16970833"/>
        <n v="-686313"/>
        <n v="9038043"/>
        <n v="-760740"/>
        <n v="8256921"/>
        <n v="20266178"/>
        <n v="927790"/>
        <n v="21026465"/>
        <n v="27142859"/>
        <n v="10805492"/>
        <n v="1684409"/>
        <n v="16628484"/>
        <n v="27528114"/>
        <n v="29925627"/>
        <n v="19243902"/>
        <n v="26975686"/>
        <n v="8786206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7.8239467593" refreshedBy="超级无敌美少女" recordCount="59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10-19T00:00:00" count="59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m/>
      </sharedItems>
    </cacheField>
    <cacheField name="时间" numFmtId="0">
      <sharedItems containsString="0" containsBlank="1" containsNonDate="0" containsDate="1" minDate="1899-12-30T10:14:00" maxDate="1899-12-30T23:29:00" count="58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d v="1899-12-30T19:07:00"/>
        <d v="1899-12-30T14:57:00"/>
        <d v="1899-12-30T14:11:00"/>
        <d v="1899-12-30T21:17:00"/>
        <d v="1899-12-30T22:27:00"/>
        <d v="1899-12-30T21:16:00"/>
        <d v="1899-12-30T17:29:00"/>
        <d v="1899-12-30T18:33:00"/>
        <d v="1899-12-30T13:24:00"/>
        <d v="1899-12-30T16:25:00"/>
        <d v="1899-12-30T10:44:00"/>
        <d v="1899-12-30T13:02:00"/>
        <d v="1899-12-30T12:17:00"/>
        <d v="1899-12-30T13:10:00"/>
        <d v="1899-12-30T11:07:00"/>
        <d v="1899-12-30T12:31:00"/>
        <d v="1899-12-30T18:38:00"/>
        <d v="1899-12-30T18:43:00"/>
        <d v="1899-12-30T18:09:00"/>
        <d v="1899-12-30T10:14:00"/>
        <d v="1899-12-30T12:05:00"/>
        <d v="1899-12-30T10:48:00"/>
        <d v="1899-12-30T21:37:00"/>
        <d v="1899-12-30T19:58:00"/>
        <d v="1899-12-30T19:12:00"/>
        <d v="1899-12-30T18:24:00"/>
        <d v="1899-12-30T19:3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49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n v="279149630"/>
        <n v="255741921"/>
        <n v="119125899"/>
        <n v="233845701"/>
        <n v="219385565"/>
        <n v="104186727"/>
        <n v="139085912"/>
        <n v="129025540"/>
        <n v="255900788"/>
        <n v="196043739"/>
        <n v="124836050"/>
        <n v="119844521"/>
        <n v="114100494"/>
        <n v="223714804"/>
        <n v="124522287"/>
        <n v="138177932"/>
        <n v="241932292"/>
        <n v="223813709"/>
        <n v="198807601"/>
        <n v="116265257"/>
        <n v="168954893"/>
        <n v="163938020"/>
        <n v="268271009"/>
        <n v="150176690"/>
        <n v="215267973"/>
        <n v="120352740"/>
        <m/>
      </sharedItems>
    </cacheField>
    <cacheField name="支出（最近24小时）" numFmtId="0">
      <sharedItems containsString="0" containsBlank="1" containsNumber="1" containsInteger="1" minValue="-251573045" maxValue="-83701110" count="59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53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m/>
      </sharedItems>
    </cacheField>
    <cacheField name="最近7天利润" numFmtId="0">
      <sharedItems containsString="0" containsBlank="1" containsNumber="1" containsInteger="1" minValue="-399982366" maxValue="606457662" count="59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n v="-48791150"/>
        <n v="74114722"/>
        <n v="121993906"/>
        <n v="339088490"/>
        <n v="433849118"/>
        <n v="92601277"/>
        <n v="224878731"/>
        <n v="72824248"/>
        <n v="177844648"/>
        <n v="127043192"/>
        <n v="163368731"/>
        <n v="41864727"/>
        <n v="55473194"/>
        <n v="53829851"/>
        <n v="45966795"/>
        <n v="53063953"/>
        <n v="64623871"/>
        <n v="73057011"/>
        <n v="65169896"/>
        <n v="73330594"/>
        <n v="60391070"/>
        <n v="60362814"/>
        <n v="57527605"/>
        <n v="63141567"/>
        <n v="53882942"/>
        <n v="59282524"/>
        <n v="61490734"/>
        <n v="58075330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53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n v="48989009"/>
        <n v="128192130"/>
        <n v="-387352"/>
        <n v="13716687"/>
        <n v="30243099"/>
        <n v="-355563"/>
        <n v="1685551"/>
        <n v="-2083814"/>
        <n v="33366928"/>
        <n v="12137868"/>
        <n v="13221097"/>
        <n v="12460696"/>
        <n v="8545379"/>
        <n v="16361075"/>
        <n v="12526931"/>
        <n v="6349326"/>
        <n v="3989560"/>
        <n v="15436146"/>
        <n v="25376142"/>
        <n v="2108476"/>
        <n v="5716506"/>
        <n v="13429658"/>
        <n v="16697964"/>
        <n v="13871109"/>
        <n v="11597352"/>
        <n v="14380508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7.8239467593" refreshedBy="超级无敌美少女" recordCount="59">
  <cacheSource type="worksheet">
    <worksheetSource ref="A3:L365" sheet="高岛"/>
  </cacheSource>
  <cacheFields count="12">
    <cacheField name="日期" numFmtId="0">
      <sharedItems containsString="0" containsBlank="1" containsNonDate="0" containsDate="1" minDate="2019-08-23T00:00:00" maxDate="2019-10-19T00:00:00" count="59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m/>
      </sharedItems>
    </cacheField>
    <cacheField name="时间" numFmtId="0">
      <sharedItems containsString="0" containsBlank="1" containsNonDate="0" containsDate="1" minDate="1899-12-30T10:15:00" maxDate="1899-12-30T23:30:00" count="57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d v="1899-12-30T19:08:00"/>
        <d v="1899-12-30T14:57:00"/>
        <d v="1899-12-30T14:11:00"/>
        <d v="1899-12-30T21:18:00"/>
        <d v="1899-12-30T22:27:00"/>
        <d v="1899-12-30T21:16:00"/>
        <d v="1899-12-30T17:30:00"/>
        <d v="1899-12-30T18:33:00"/>
        <d v="1899-12-30T13:24:00"/>
        <d v="1899-12-30T16:25:00"/>
        <d v="1899-12-30T10:45:00"/>
        <d v="1899-12-30T13:02:00"/>
        <d v="1899-12-30T12:17:00"/>
        <d v="1899-12-30T13:10:00"/>
        <d v="1899-12-30T11:07:00"/>
        <d v="1899-12-30T12:31:00"/>
        <d v="1899-12-30T18:38:00"/>
        <d v="1899-12-30T18:44:00"/>
        <d v="1899-12-30T18:09:00"/>
        <d v="1899-12-30T10:15:00"/>
        <d v="1899-12-30T12:06:00"/>
        <d v="1899-12-30T10:48:00"/>
        <d v="1899-12-30T21:38:00"/>
        <d v="1899-12-30T19:59:00"/>
        <d v="1899-12-30T19:14:00"/>
        <d v="1899-12-30T18:24:00"/>
        <d v="1899-12-30T19:3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49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n v="286978141"/>
        <n v="266033960"/>
        <n v="137301010"/>
        <n v="254363567"/>
        <n v="207855205"/>
        <n v="105317875"/>
        <n v="144237417"/>
        <n v="128445892"/>
        <n v="236890817"/>
        <n v="207207014"/>
        <n v="108953703"/>
        <n v="111850767"/>
        <n v="106305670"/>
        <n v="206479875"/>
        <n v="124675948"/>
        <n v="136049376"/>
        <n v="252664458"/>
        <n v="232591459"/>
        <n v="194354784"/>
        <n v="131391377"/>
        <n v="179885157"/>
        <n v="163946972"/>
        <n v="265685334"/>
        <n v="136440828"/>
        <n v="203435379"/>
        <n v="125416825"/>
        <m/>
      </sharedItems>
    </cacheField>
    <cacheField name="支出（最近24小时）" numFmtId="0">
      <sharedItems containsString="0" containsBlank="1" containsNumber="1" containsInteger="1" minValue="-251571822" maxValue="-82156186" count="59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m/>
      </sharedItems>
    </cacheField>
    <cacheField name="最近7天利润" numFmtId="0">
      <sharedItems containsString="0" containsBlank="1" containsNumber="1" containsInteger="1" minValue="-398436219" maxValue="555246263" count="59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n v="-6028748"/>
        <n v="122153553"/>
        <n v="170033960"/>
        <n v="397421583"/>
        <n v="510357322"/>
        <n v="142207451"/>
        <n v="260611790"/>
        <n v="101861167"/>
        <n v="210546627"/>
        <n v="148192212"/>
        <n v="196095205"/>
        <n v="63891760"/>
        <n v="43442769"/>
        <n v="31461693"/>
        <n v="30032225"/>
        <n v="24540557"/>
        <n v="34250129"/>
        <n v="41133138"/>
        <n v="28181878"/>
        <n v="43342702"/>
        <n v="47703628"/>
        <n v="64685162"/>
        <n v="72577379"/>
        <n v="87642844"/>
        <n v="75635931"/>
        <n v="70979356"/>
        <n v="60678963"/>
        <n v="66411839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53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n v="56816297"/>
        <n v="138484169"/>
        <n v="17787759"/>
        <n v="34235777"/>
        <n v="18713963"/>
        <n v="776808"/>
        <n v="6837056"/>
        <n v="-2662239"/>
        <n v="14358180"/>
        <n v="23301143"/>
        <n v="-2661232"/>
        <n v="4466942"/>
        <n v="750555"/>
        <n v="-875077"/>
        <n v="12680592"/>
        <n v="4220770"/>
        <n v="14721726"/>
        <n v="24213896"/>
        <n v="20923325"/>
        <n v="17234596"/>
        <n v="16646770"/>
        <n v="13439833"/>
        <n v="14113512"/>
        <n v="135247"/>
        <n v="-235242"/>
        <n v="19445816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7.8239467593" refreshedBy="超级无敌美少女" recordCount="156">
  <cacheSource type="worksheet">
    <worksheetSource ref="A1:M365" sheet="控制面板"/>
  </cacheSource>
  <cacheFields count="13">
    <cacheField name="日期" numFmtId="0">
      <sharedItems containsString="0" containsBlank="1" containsNonDate="0" containsDate="1" minDate="2019-05-18T00:00:00" maxDate="2019-10-19T00:00:00" count="155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m/>
      </sharedItems>
    </cacheField>
    <cacheField name="时间" numFmtId="0">
      <sharedItems containsString="0" containsBlank="1" containsNonDate="0" containsDate="1" minDate="1899-12-30T09:51:00" maxDate="1899-12-30T23:53:00" count="134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  <d v="1899-12-30T17:52:00"/>
        <d v="1899-12-30T14:35:00"/>
        <d v="1899-12-30T13:56:00"/>
        <d v="1899-12-30T18:47:00"/>
        <d v="1899-12-30T20:51:00"/>
        <d v="1899-12-30T16:57:00"/>
        <d v="1899-12-30T16:42:00"/>
        <d v="1899-12-30T11:06:00"/>
        <d v="1899-12-30T16:22:00"/>
        <d v="1899-12-30T13:07:00"/>
        <d v="1899-12-30T10:08:00"/>
        <d v="1899-12-30T11:50:00"/>
        <d v="1899-12-30T11:51:00"/>
        <d v="1899-12-30T10:57:00"/>
        <d v="1899-12-30T12:23:00"/>
        <d v="1899-12-30T18:19:00"/>
        <d v="1899-12-30T18:25:00"/>
        <d v="1899-12-30T09:51:00"/>
        <d v="1899-12-30T11:49:00"/>
        <d v="1899-12-30T10:31:00"/>
        <d v="1899-12-30T20:36:00"/>
        <d v="1899-12-30T11:58:00"/>
        <d v="1899-12-30T18:11:00"/>
        <d v="1899-12-30T17:59:00"/>
      </sharedItems>
    </cacheField>
    <cacheField name="帝国总价值" numFmtId="26">
      <sharedItems containsString="0" containsBlank="1" containsNumber="1" containsInteger="1" minValue="62747" maxValue="373862468889" count="154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  <n v="344250372988"/>
        <n v="348216299601"/>
        <n v="345186750073"/>
        <n v="345141332947"/>
        <n v="350104788131"/>
        <n v="350026897054"/>
        <n v="351020089789"/>
        <n v="351016799496"/>
        <n v="351299619051"/>
        <n v="350929615515"/>
        <n v="350173153778"/>
        <n v="351648835116"/>
        <n v="351812927949"/>
        <n v="351606432887"/>
        <n v="350290666391"/>
        <n v="350234467805"/>
        <n v="350952085214"/>
        <n v="352571119596"/>
        <n v="352879551708"/>
        <n v="354187885967"/>
        <n v="362463099305"/>
        <n v="373862468889"/>
        <n v="373385942889"/>
        <n v="372637897307"/>
        <n v="372300215726"/>
        <n v="372626006864"/>
        <n v="372060599532"/>
        <n v="372100471441"/>
      </sharedItems>
    </cacheField>
    <cacheField name="物业总价值" numFmtId="26">
      <sharedItems containsString="0" containsBlank="1" containsNumber="1" containsInteger="1" minValue="0" maxValue="349675826338" count="97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  <n v="312322767898"/>
        <n v="315943610898"/>
        <n v="319378779898"/>
        <n v="320464254898"/>
        <n v="322635204898"/>
        <n v="322071660898"/>
        <n v="320824910898"/>
        <n v="325041382898"/>
        <n v="328045529898"/>
        <n v="330843096898"/>
        <n v="329563767898"/>
        <n v="329716365898"/>
        <n v="330702393898"/>
        <n v="331066840898"/>
        <n v="349065242338"/>
        <n v="349038860338"/>
        <n v="349436840338"/>
        <n v="349285292338"/>
        <n v="349675826338"/>
      </sharedItems>
    </cacheField>
    <cacheField name="现金金额" numFmtId="26">
      <sharedItems containsString="0" containsBlank="1" containsNumber="1" containsInteger="1" minValue="19589" maxValue="99814053929" count="154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  <n v="31976200590"/>
        <n v="35893531703"/>
        <n v="32863982175"/>
        <n v="29197722049"/>
        <n v="30726008233"/>
        <n v="29562642156"/>
        <n v="30555834891"/>
        <n v="28381594598"/>
        <n v="28664414153"/>
        <n v="28857954617"/>
        <n v="29348242880"/>
        <n v="26607452218"/>
        <n v="23767398051"/>
        <n v="20763335989"/>
        <n v="20726898493"/>
        <n v="20670699907"/>
        <n v="21388317316"/>
        <n v="22854753698"/>
        <n v="23163185810"/>
        <n v="23485492069"/>
        <n v="31396258407"/>
        <n v="24797226551"/>
        <n v="24320700551"/>
        <n v="23599036969"/>
        <n v="23261355388"/>
        <n v="23189166526"/>
        <n v="22775307194"/>
        <n v="22424645103"/>
      </sharedItems>
    </cacheField>
    <cacheField name="收入（最近24小时）" numFmtId="26">
      <sharedItems containsBlank="1" containsNumber="1" containsInteger="1" containsMixedTypes="1" count="117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  <n v="-166981523"/>
        <n v="2772054846"/>
        <n v="1527654984"/>
        <n v="1519742131"/>
        <n v="984648682"/>
        <n v="1129858890"/>
        <n v="355633727"/>
        <n v="192909264"/>
        <n v="682566327"/>
        <n v="735437959"/>
        <n v="144366391"/>
        <n v="16136319"/>
        <n v="-53230043"/>
        <n v="-93898482"/>
        <n v="716986209"/>
        <n v="1465805182"/>
        <n v="1773606094"/>
        <n v="629475971"/>
        <n v="419912955"/>
        <n v="-224406736"/>
        <n v="-801829547"/>
        <n v="-722294782"/>
        <n v="-1060607563"/>
        <n v="-72820062"/>
        <n v="-870734541"/>
        <n v="-765783823"/>
      </sharedItems>
    </cacheField>
    <cacheField name="收入（上周）" numFmtId="26">
      <sharedItems containsString="0" containsBlank="1" containsNumber="1" containsInteger="1" minValue="-10521036438" maxValue="10437361704" count="154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  <n v="-1725939356"/>
        <n v="4743171574"/>
        <n v="2989942810"/>
        <n v="10437361704"/>
        <n v="1907147345"/>
        <n v="5059930139"/>
        <n v="6052491674"/>
        <n v="3329381551"/>
        <n v="6638958907"/>
        <n v="5896753486"/>
        <n v="6386410549"/>
        <n v="3860136599"/>
        <n v="2476848006"/>
        <n v="2461356756"/>
        <n v="1367874542"/>
        <n v="1190610667"/>
        <n v="1672397238"/>
        <n v="2455636093"/>
        <n v="2517656109"/>
        <n v="2694964777"/>
        <n v="2800445429"/>
        <n v="2592200040"/>
        <n v="2152111536"/>
        <n v="769660331"/>
        <n v="431347550"/>
        <n v="-1107277694"/>
        <n v="-2151244197"/>
        <n v="-2600775384"/>
      </sharedItems>
    </cacheField>
    <cacheField name="金币余额" numFmtId="0">
      <sharedItems containsString="0" containsBlank="1" containsNumber="1" containsInteger="1" minValue="16" maxValue="776" count="67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  <n v="136"/>
        <n v="138"/>
        <n v="140"/>
        <n v="135"/>
        <n v="150"/>
        <n v="160"/>
        <n v="170"/>
        <n v="165"/>
        <n v="180"/>
        <n v="186"/>
      </sharedItems>
    </cacheField>
    <cacheField name="当前级别现金限额" numFmtId="26">
      <sharedItems containsString="0" containsBlank="1" containsNumber="1" containsInteger="1" minValue="934250000" maxValue="32640000000" count="11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</sharedItems>
    </cacheField>
    <cacheField name="当前等级" numFmtId="0">
      <sharedItems containsString="0" containsBlank="1" containsNumber="1" containsInteger="1" minValue="36" maxValue="43" count="6">
        <m/>
        <n v="36"/>
        <n v="37"/>
        <n v="41"/>
        <n v="42"/>
        <n v="43"/>
      </sharedItems>
    </cacheField>
    <cacheField name="需要多少物业价值提升至下个等级" numFmtId="26">
      <sharedItems containsString="0" containsBlank="1" containsNumber="1" containsInteger="1" minValue="19000000000" maxValue="450000000000" count="7">
        <m/>
        <n v="19000000000"/>
        <n v="27500000000"/>
        <n v="40000000000"/>
        <n v="175000000000"/>
        <n v="275000000000"/>
        <n v="450000000000"/>
      </sharedItems>
    </cacheField>
    <cacheField name="现金超过限额数值" numFmtId="26">
      <sharedItems containsString="0" containsBlank="1" containsNumber="1" containsInteger="1" minValue="-29103566916" maxValue="96754053929" count="106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  <n v="-663799410"/>
        <n v="3253531703"/>
        <n v="223982175"/>
        <n v="-3442277951"/>
        <n v="-1913991767"/>
        <n v="-3077357844"/>
        <n v="-2084165109"/>
        <n v="-4258405402"/>
        <n v="-3975585847"/>
        <n v="-3782045383"/>
        <n v="-3291757120"/>
        <n v="-6032547782"/>
        <n v="-8872601949"/>
        <n v="-11876664011"/>
        <n v="-11913101507"/>
        <n v="-11969300093"/>
        <n v="-11251682684"/>
        <n v="-9785246302"/>
        <n v="-9476814190"/>
        <n v="-9154507931"/>
        <n v="-1243741593"/>
        <n v="-7842773449"/>
        <n v="-8319299449"/>
        <n v="-9040963031"/>
        <n v="-9378644612"/>
        <n v="-9450833474"/>
        <n v="-9864692806"/>
        <n v="-10215354897"/>
      </sharedItems>
    </cacheField>
    <cacheField name="需要增加多少物业价值提升至下个等级" numFmtId="26">
      <sharedItems containsString="0" containsBlank="1" containsNumber="1" containsInteger="1" minValue="-18206255764" maxValue="169490639342" count="66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  <n v="137677232102"/>
        <n v="134056389102"/>
        <n v="130621220102"/>
        <n v="129535745102"/>
        <n v="127364795102"/>
        <n v="127928339102"/>
        <n v="129175089102"/>
        <n v="124958617102"/>
        <n v="121954470102"/>
        <n v="119156903102"/>
        <n v="120436232102"/>
        <n v="120283634102"/>
        <n v="119297606102"/>
        <n v="118933159102"/>
        <n v="100934757662"/>
        <n v="100961139662"/>
        <n v="100563159662"/>
        <n v="100714707662"/>
        <n v="100324173662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7.8239583333" refreshedBy="超级无敌美少女" recordCount="50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19-10-19T00:00:00" count="50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m/>
      </sharedItems>
    </cacheField>
    <cacheField name="时间" numFmtId="0">
      <sharedItems containsString="0" containsBlank="1" containsNonDate="0" containsDate="1" minDate="1899-12-30T10:15:00" maxDate="1899-12-30T23:30:00" count="50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d v="1899-12-30T19:10:00"/>
        <d v="1899-12-30T14:58:00"/>
        <d v="1899-12-30T14:12:00"/>
        <d v="1899-12-30T21:19:00"/>
        <d v="1899-12-30T22:28:00"/>
        <d v="1899-12-30T21:17:00"/>
        <d v="1899-12-30T17:31:00"/>
        <d v="1899-12-30T18:34:00"/>
        <d v="1899-12-30T13:24:00"/>
        <d v="1899-12-30T17:38:00"/>
        <d v="1899-12-30T16:26:00"/>
        <d v="1899-12-30T10:45:00"/>
        <d v="1899-12-30T13:02:00"/>
        <d v="1899-12-30T12:17:00"/>
        <d v="1899-12-30T13:11:00"/>
        <d v="1899-12-30T11:08:00"/>
        <d v="1899-12-30T12:32:00"/>
        <d v="1899-12-30T18:38:00"/>
        <d v="1899-12-30T18:44:00"/>
        <d v="1899-12-30T18:09:00"/>
        <d v="1899-12-30T10:15:00"/>
        <d v="1899-12-30T12:06:00"/>
        <d v="1899-12-30T10:49:00"/>
        <d v="1899-12-30T21:38:00"/>
        <d v="1899-12-30T20:00:00"/>
        <d v="1899-12-30T19:14:00"/>
        <d v="1899-12-30T18:25:00"/>
        <d v="1899-12-30T19:3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38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n v="253941812"/>
        <n v="247353355"/>
        <n v="127404429"/>
        <n v="245326189"/>
        <n v="220304439"/>
        <n v="123996656"/>
        <n v="157607301"/>
        <n v="15504350"/>
        <n v="249939642"/>
        <n v="201897770"/>
        <n v="123276146"/>
        <n v="119187717"/>
        <n v="123136512"/>
        <n v="235353938"/>
        <n v="131435689"/>
        <n v="143626587"/>
        <n v="274847645"/>
        <n v="253886892"/>
        <n v="204993601"/>
        <n v="133503960"/>
        <n v="190228564"/>
        <n v="183363094"/>
        <n v="300893188"/>
        <n v="156807172"/>
        <n v="233937805"/>
        <n v="132072285"/>
        <m/>
      </sharedItems>
    </cacheField>
    <cacheField name="支出（最近24小时）" numFmtId="0">
      <sharedItems containsString="0" containsBlank="1" containsNumber="1" containsInteger="1" minValue="-264150983" maxValue="0" count="49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4257"/>
        <n v="-133926918"/>
        <n v="-125488575"/>
        <n v="-231133556"/>
        <n v="-198597768"/>
        <n v="-109767824"/>
        <n v="-144269990"/>
        <n v="-137664450"/>
        <n v="-233659921"/>
        <n v="-193100642"/>
        <n v="-117195364"/>
        <n v="-112752711"/>
        <n v="-110832571"/>
        <n v="-217722111"/>
        <n v="-117594806"/>
        <n v="-138419662"/>
        <n v="-249839193"/>
        <n v="-218795849"/>
        <n v="-182101255"/>
        <n v="-119864296"/>
        <n v="-171399842"/>
        <n v="-158033353"/>
        <n v="-264150983"/>
        <n v="-143120474"/>
        <n v="-213853574"/>
        <n v="-111269259"/>
        <m/>
      </sharedItems>
    </cacheField>
    <cacheField name="最近7天利润" numFmtId="0">
      <sharedItems containsString="0" containsBlank="1" containsNumber="1" containsInteger="1" minValue="-534526048" maxValue="501344411" count="50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n v="-51760351"/>
        <n v="67495887"/>
        <n v="117770177"/>
        <n v="324544989"/>
        <n v="426365952"/>
        <n v="40466944"/>
        <n v="171841820"/>
        <n v="65951724"/>
        <n v="180606399"/>
        <n v="143299354"/>
        <n v="174365790"/>
        <n v="71096660"/>
        <n v="75261588"/>
        <n v="69419815"/>
        <n v="64594068"/>
        <n v="58272649"/>
        <n v="70425526"/>
        <n v="57992551"/>
        <n v="71925748"/>
        <n v="85599650"/>
        <n v="79606001"/>
        <n v="93013172"/>
        <n v="92592508"/>
        <n v="112594363"/>
        <n v="110165944"/>
        <n v="117277317"/>
        <n v="105241723"/>
        <n v="110755233"/>
        <m/>
      </sharedItems>
    </cacheField>
    <cacheField name="预计日租金收入" numFmtId="0">
      <sharedItems containsBlank="1" containsNumber="1" containsInteger="1" containsMixedTypes="1" count="3">
        <m/>
        <n v="120126000"/>
        <s v="现金库已满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44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n v="12272528"/>
        <n v="113426437"/>
        <n v="1915854"/>
        <n v="14192633"/>
        <n v="21706671"/>
        <n v="14228832"/>
        <n v="13337311"/>
        <n v="-122160100"/>
        <n v="16279721"/>
        <n v="8797128"/>
        <n v="6080782"/>
        <n v="6435006"/>
        <n v="12303941"/>
        <n v="17631827"/>
        <n v="13840883"/>
        <n v="5206925"/>
        <n v="25008452"/>
        <n v="35091043"/>
        <n v="22892346"/>
        <n v="13639664"/>
        <n v="18828722"/>
        <n v="25329741"/>
        <n v="36742205"/>
        <n v="13686698"/>
        <n v="20084231"/>
        <n v="20803026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7.8239583333" refreshedBy="超级无敌美少女" recordCount="48">
  <cacheSource type="worksheet">
    <worksheetSource ref="A3:L365" sheet="三角岛"/>
  </cacheSource>
  <cacheFields count="12">
    <cacheField name="日期" numFmtId="0">
      <sharedItems containsBlank="1" containsDate="1" containsMixedTypes="1" count="48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s v="2019-10-0310:45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m/>
      </sharedItems>
    </cacheField>
    <cacheField name="时间" numFmtId="0">
      <sharedItems containsString="0" containsBlank="1" containsNonDate="0" containsDate="1" minDate="1899-12-30T10:15:00" maxDate="1899-12-30T23:31:00" count="48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d v="1899-12-30T19:12:00"/>
        <d v="1899-12-30T14:59:00"/>
        <d v="1899-12-30T14:12:00"/>
        <d v="1899-12-30T21:19:00"/>
        <d v="1899-12-30T22:29:00"/>
        <d v="1899-12-30T21:18:00"/>
        <d v="1899-12-30T17:32:00"/>
        <d v="1899-12-30T18:34:00"/>
        <d v="1899-12-30T13:25:00"/>
        <d v="1899-12-30T17:42:00"/>
        <d v="1899-12-30T16:26:00"/>
        <d v="1899-12-30T10:45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5:00"/>
        <d v="1899-12-30T12:06:00"/>
        <d v="1899-12-30T10:49:00"/>
        <d v="1899-12-30T21:39:00"/>
        <d v="1899-12-30T20:00:00"/>
        <d v="1899-12-30T19:14:00"/>
        <d v="1899-12-30T18:25:00"/>
        <d v="1899-12-30T19:3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38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n v="253873799"/>
        <n v="248780819"/>
        <n v="127040838"/>
        <n v="245777421"/>
        <n v="223629978"/>
        <n v="110228183"/>
        <n v="143629660"/>
        <n v="147247088"/>
        <n v="235415005"/>
        <n v="189805145"/>
        <n v="121932571"/>
        <n v="117331133"/>
        <n v="110292731"/>
        <n v="220950053"/>
        <n v="132587570"/>
        <n v="145776830"/>
        <n v="263511505"/>
        <n v="231076486"/>
        <n v="192476902"/>
        <n v="114691397"/>
        <n v="175134312"/>
        <n v="156982463"/>
        <n v="266048003"/>
        <n v="135335360"/>
        <n v="220375845"/>
        <n v="108565496"/>
        <m/>
      </sharedItems>
    </cacheField>
    <cacheField name="支出（最近24小时）" numFmtId="0">
      <sharedItems containsString="0" containsBlank="1" containsNumber="1" containsInteger="1" minValue="-251571822" maxValue="-102227963" count="48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m/>
      </sharedItems>
    </cacheField>
    <cacheField name="最近7天利润" numFmtId="0">
      <sharedItems containsString="0" containsBlank="1" containsNumber="1" containsInteger="1" minValue="-391359904" maxValue="521282581" count="48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n v="-73960781"/>
        <n v="46083270"/>
        <n v="93963677"/>
        <n v="304098159"/>
        <n v="406773726"/>
        <n v="74716609"/>
        <n v="207221695"/>
        <n v="86485722"/>
        <n v="192643908"/>
        <n v="153137902"/>
        <n v="185263887"/>
        <n v="68689945"/>
        <n v="71479994"/>
        <n v="63305258"/>
        <n v="48771313"/>
        <n v="52315100"/>
        <n v="71991713"/>
        <n v="74300980"/>
        <n v="81386003"/>
        <n v="88231764"/>
        <n v="85829249"/>
        <n v="79336147"/>
        <n v="87736979"/>
        <n v="85354818"/>
        <n v="72763461"/>
        <n v="56242195"/>
        <n v="63899912"/>
        <n v="55416025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42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n v="23711955"/>
        <n v="121231028"/>
        <n v="7527587"/>
        <n v="25649631"/>
        <n v="34488736"/>
        <n v="5687116"/>
        <n v="6229299"/>
        <n v="16138957"/>
        <n v="12882368"/>
        <n v="5900497"/>
        <n v="10317636"/>
        <n v="9947308"/>
        <n v="4737616"/>
        <n v="13595101"/>
        <n v="20592214"/>
        <n v="13948224"/>
        <n v="25568773"/>
        <n v="22698923"/>
        <n v="19045443"/>
        <n v="534616"/>
        <n v="11895925"/>
        <n v="6475324"/>
        <n v="14476181"/>
        <n v="-970221"/>
        <n v="16705224"/>
        <n v="2594487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7.8239583333" refreshedBy="超级无敌美少女" recordCount="40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19-10-19T00:00:00" count="40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m/>
      </sharedItems>
    </cacheField>
    <cacheField name="时间" numFmtId="0">
      <sharedItems containsString="0" containsBlank="1" containsNonDate="0" containsDate="1" minDate="1899-12-30T10:16:00" maxDate="1899-12-30T23:31:00" count="40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d v="1899-12-30T19:13:00"/>
        <d v="1899-12-30T14:59:00"/>
        <d v="1899-12-30T14:12:00"/>
        <d v="1899-12-30T21:20:00"/>
        <d v="1899-12-30T22:30:00"/>
        <d v="1899-12-30T21:18:00"/>
        <d v="1899-12-30T17:32:00"/>
        <d v="1899-12-30T18:35:00"/>
        <d v="1899-12-30T13:25:00"/>
        <d v="1899-12-30T17:44:00"/>
        <d v="1899-12-30T16:27:00"/>
        <d v="1899-12-30T10:46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6:00"/>
        <d v="1899-12-30T12:07:00"/>
        <d v="1899-12-30T10:50:00"/>
        <d v="1899-12-30T21:39:00"/>
        <d v="1899-12-30T20:01:00"/>
        <d v="1899-12-30T19:15:00"/>
        <d v="1899-12-30T18:26:00"/>
        <d v="1899-12-30T19:3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3378991000" maxValue="3378991000" count="2">
        <n v="3378991000"/>
        <m/>
      </sharedItems>
    </cacheField>
    <cacheField name="该份额的价格" numFmtId="0">
      <sharedItems containsString="0" containsBlank="1" containsNumber="1" containsInteger="1" minValue="3280574941" maxValue="3280574941" count="2">
        <m/>
        <n v="3280574941"/>
      </sharedItems>
    </cacheField>
    <cacheField name="租金（最近24小时）" numFmtId="0">
      <sharedItems containsBlank="1" containsNumber="1" containsInteger="1" containsMixedTypes="1" count="29">
        <n v="0"/>
        <s v="现金库已满"/>
        <n v="294339334"/>
        <n v="296644123"/>
        <n v="170595935"/>
        <n v="306280349"/>
        <n v="254946382"/>
        <n v="136420512"/>
        <n v="176266940"/>
        <n v="176206729"/>
        <n v="303565379"/>
        <n v="252462723"/>
        <n v="146501462"/>
        <n v="139933144"/>
        <n v="135618612"/>
        <n v="272789469"/>
        <n v="135297022"/>
        <n v="176126822"/>
        <n v="318537704"/>
        <n v="276037749"/>
        <n v="219404902"/>
        <n v="136701194"/>
        <n v="215833441"/>
        <n v="176621545"/>
        <n v="298514851"/>
        <n v="184278968"/>
        <n v="264509502"/>
        <n v="151190253"/>
        <m/>
      </sharedItems>
    </cacheField>
    <cacheField name="支出（最近24小时）" numFmtId="0">
      <sharedItems containsString="0" containsBlank="1" containsNumber="1" containsInteger="1" minValue="-302985441" maxValue="-102901967" count="40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n v="-277199916"/>
        <n v="-233587125"/>
        <n v="-233699088"/>
        <n v="-153617084"/>
        <n v="-143938120"/>
        <n v="-265115207"/>
        <n v="-227795952"/>
        <n v="-125906079"/>
        <n v="-165480811"/>
        <n v="-157092640"/>
        <n v="-268011531"/>
        <n v="-221489158"/>
        <n v="-134425629"/>
        <n v="-129329808"/>
        <n v="-127127366"/>
        <n v="-249731990"/>
        <n v="-134883796"/>
        <n v="-158770359"/>
        <n v="-286570981"/>
        <n v="-250963591"/>
        <n v="-208875568"/>
        <n v="-137486951"/>
        <n v="-196599342"/>
        <n v="-181266214"/>
        <n v="-302985441"/>
        <n v="-164162292"/>
        <n v="-245294694"/>
        <n v="-127628257"/>
        <m/>
      </sharedItems>
    </cacheField>
    <cacheField name="最近7天利润" numFmtId="0">
      <sharedItems containsString="0" containsBlank="1" containsNumber="1" containsInteger="1" minValue="-996914088" maxValue="1024520181" count="40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n v="352104161"/>
        <n v="575502207"/>
        <n v="633169384"/>
        <n v="883269036"/>
        <n v="1024520181"/>
        <n v="92315442"/>
        <n v="244832080"/>
        <n v="114504943"/>
        <n v="247182569"/>
        <n v="197435238"/>
        <n v="251879029"/>
        <n v="122575796"/>
        <n v="107993814"/>
        <n v="104089823"/>
        <n v="91234198"/>
        <n v="100141989"/>
        <n v="95427528"/>
        <n v="94479902"/>
        <n v="88355675"/>
        <n v="79346491"/>
        <n v="67513147"/>
        <n v="65181005"/>
        <n v="77652029"/>
        <n v="58441127"/>
        <n v="58201980"/>
        <n v="60777157"/>
        <n v="45450065"/>
        <n v="58548163"/>
        <m/>
      </sharedItems>
    </cacheField>
    <cacheField name="预计日租金收入" numFmtId="0">
      <sharedItems containsBlank="1" containsNumber="1" containsInteger="1" containsMixedTypes="1" count="3">
        <m/>
        <s v="现金库已满"/>
        <n v="137788000"/>
      </sharedItems>
    </cacheField>
    <cacheField name="每日支出" numFmtId="0">
      <sharedItems containsString="0" containsBlank="1" containsNumber="1" containsInteger="1" minValue="127285000" maxValue="127285000" count="2">
        <m/>
        <n v="127285000"/>
      </sharedItems>
    </cacheField>
    <cacheField name="估值损益" numFmtId="0">
      <sharedItems containsString="0" containsBlank="1" containsNumber="1" containsInteger="1" minValue="98416059" maxValue="98416059" count="2">
        <m/>
        <n v="98416059"/>
      </sharedItems>
    </cacheField>
    <cacheField name="利润（最近24小时）" numFmtId="0">
      <sharedItems containsBlank="1" containsNumber="1" containsInteger="1" containsMixedTypes="1" count="34">
        <n v="-102901967"/>
        <n v="-228495726"/>
        <n v="-234827565"/>
        <n v="-187310778"/>
        <n v="-140574790"/>
        <e v="#VALUE!"/>
        <n v="-221665943"/>
        <n v="17139418"/>
        <n v="143027039"/>
        <n v="26657815"/>
        <n v="41165142"/>
        <n v="27150430"/>
        <n v="10514433"/>
        <n v="10786129"/>
        <n v="19114089"/>
        <n v="35553848"/>
        <n v="30973565"/>
        <n v="12075833"/>
        <n v="10603336"/>
        <n v="8491246"/>
        <n v="23057479"/>
        <n v="413226"/>
        <n v="17356463"/>
        <n v="31966723"/>
        <n v="25074158"/>
        <n v="10529334"/>
        <n v="-785757"/>
        <n v="19234099"/>
        <n v="-4644669"/>
        <n v="-4470590"/>
        <n v="20116676"/>
        <n v="19214808"/>
        <n v="23561996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7.8239583333" refreshedBy="超级无敌美少女" recordCount="39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19-10-19T00:00:00" count="39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m/>
      </sharedItems>
    </cacheField>
    <cacheField name="时间" numFmtId="0">
      <sharedItems containsString="0" containsBlank="1" containsNonDate="0" containsDate="1" minDate="1899-12-30T10:16:00" maxDate="1899-12-30T23:32:00" count="38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d v="1899-12-30T19:15:00"/>
        <d v="1899-12-30T15:00:00"/>
        <d v="1899-12-30T14:13:00"/>
        <d v="1899-12-30T21:21:00"/>
        <d v="1899-12-30T22:31:00"/>
        <d v="1899-12-30T21:20:00"/>
        <d v="1899-12-30T17:33:00"/>
        <d v="1899-12-30T18:35:00"/>
        <d v="1899-12-30T13:28:00"/>
        <d v="1899-12-30T17:44:00"/>
        <d v="1899-12-30T16:27:00"/>
        <d v="1899-12-30T10:47:00"/>
        <d v="1899-12-30T13:03:00"/>
        <d v="1899-12-30T12:19:00"/>
        <d v="1899-12-30T13:12:00"/>
        <d v="1899-12-30T11:09:00"/>
        <d v="1899-12-30T12:33:00"/>
        <d v="1899-12-30T18:39:00"/>
        <d v="1899-12-30T18:46:00"/>
        <d v="1899-12-30T18:10:00"/>
        <d v="1899-12-30T10:16:00"/>
        <d v="1899-12-30T12:07:00"/>
        <d v="1899-12-30T10:50:00"/>
        <d v="1899-12-30T21:39:00"/>
        <d v="1899-12-30T20:02:00"/>
        <d v="1899-12-30T18:28:00"/>
        <d v="1899-12-30T19:3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29">
        <n v="0"/>
        <s v="现金库已满"/>
        <n v="285532883"/>
        <n v="240135714"/>
        <n v="146878151"/>
        <n v="254309331"/>
        <n v="199894552"/>
        <n v="113148448"/>
        <n v="149164178"/>
        <n v="158362643"/>
        <n v="258948262"/>
        <n v="212421454"/>
        <n v="131615604"/>
        <n v="118699577"/>
        <n v="110945244"/>
        <n v="235183150"/>
        <n v="138518234"/>
        <n v="150243777"/>
        <n v="277577162"/>
        <n v="241411710"/>
        <n v="193331517"/>
        <n v="133586308"/>
        <n v="200151155"/>
        <n v="156273865"/>
        <n v="273496710"/>
        <n v="149707909"/>
        <n v="228503069"/>
        <n v="109270751"/>
        <m/>
      </sharedItems>
    </cacheField>
    <cacheField name="支出（最近24小时）" numFmtId="0">
      <sharedItems containsString="0" containsBlank="1" containsNumber="1" containsInteger="1" minValue="-264149699" maxValue="-99664931" count="39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n v="-241669284"/>
        <n v="-203646646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14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m/>
      </sharedItems>
    </cacheField>
    <cacheField name="最近7天利润" numFmtId="0">
      <sharedItems containsString="0" containsBlank="1" containsNumber="1" containsInteger="1" minValue="-769589790" maxValue="867191899" count="39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n v="328651605"/>
        <n v="496067038"/>
        <n v="546340043"/>
        <n v="745897214"/>
        <n v="867191899"/>
        <n v="50853376"/>
        <n v="172308945"/>
        <n v="23978285"/>
        <n v="135483338"/>
        <n v="124202157"/>
        <n v="161220205"/>
        <n v="69743358"/>
        <n v="62774022"/>
        <n v="66937257"/>
        <n v="65395541"/>
        <n v="79814219"/>
        <n v="98774431"/>
        <n v="89900353"/>
        <n v="96969585"/>
        <n v="86738784"/>
        <n v="82992112"/>
        <n v="91075995"/>
        <n v="109092693"/>
        <n v="89983555"/>
        <n v="80166626"/>
        <n v="68773269"/>
        <n v="67075583"/>
        <n v="58373784"/>
        <m/>
      </sharedItems>
    </cacheField>
    <cacheField name="预计日租金收入" numFmtId="0">
      <sharedItems containsBlank="1" containsNumber="1" containsInteger="1" containsMixedTypes="1" count="3">
        <m/>
        <s v="现金库已满"/>
        <n v="120126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33">
        <n v="-99664931"/>
        <n v="-194897484"/>
        <n v="-163301858"/>
        <n v="-122556346"/>
        <e v="#VALUE!"/>
        <n v="-193253484"/>
        <n v="43863599"/>
        <n v="106208796"/>
        <n v="21389576"/>
        <n v="23174491"/>
        <n v="1295500"/>
        <n v="3379339"/>
        <n v="4894188"/>
        <n v="20698193"/>
        <n v="25288341"/>
        <n v="19322097"/>
        <n v="14420240"/>
        <n v="5948150"/>
        <n v="112673"/>
        <n v="17462323"/>
        <n v="20923428"/>
        <n v="11824115"/>
        <n v="27739254"/>
        <n v="22617146"/>
        <n v="11228978"/>
        <n v="13722012"/>
        <n v="28750028"/>
        <n v="-1759488"/>
        <n v="9347011"/>
        <n v="6588719"/>
        <n v="14648211"/>
        <n v="-1999792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7.8239583333" refreshedBy="超级无敌美少女" recordCount="33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19-10-19T00:00:00" count="33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m/>
      </sharedItems>
    </cacheField>
    <cacheField name="时间" numFmtId="0">
      <sharedItems containsString="0" containsBlank="1" containsNonDate="0" containsDate="1" minDate="1899-12-30T10:17:00" maxDate="1899-12-30T22:31:00" count="33">
        <d v="1899-12-30T17:11:00"/>
        <d v="1899-12-30T13:43:00"/>
        <d v="1899-12-30T14:19:00"/>
        <d v="1899-12-30T19:02:00"/>
        <d v="1899-12-30T19:16:00"/>
        <d v="1899-12-30T15:01:00"/>
        <d v="1899-12-30T14:14:00"/>
        <d v="1899-12-30T21:21:00"/>
        <d v="1899-12-30T22:31:00"/>
        <d v="1899-12-30T21:20:00"/>
        <d v="1899-12-30T17:40:00"/>
        <d v="1899-12-30T18:35:00"/>
        <d v="1899-12-30T13:29:00"/>
        <d v="1899-12-30T17:45:00"/>
        <d v="1899-12-30T16:27:00"/>
        <d v="1899-12-30T10:47:00"/>
        <d v="1899-12-30T13:04:00"/>
        <d v="1899-12-30T12:19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2:00"/>
        <d v="1899-12-30T19:15:00"/>
        <d v="1899-12-30T18:28:00"/>
        <d v="1899-12-30T19:3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3" maxValue="2860080123" count="2">
        <m/>
        <n v="2860080123"/>
      </sharedItems>
    </cacheField>
    <cacheField name="租金（最近24小时）" numFmtId="0">
      <sharedItems containsBlank="1" containsNumber="1" containsInteger="1" containsMixedTypes="1" count="28">
        <n v="0"/>
        <s v="现金库已满"/>
        <n v="276449714"/>
        <n v="147024615"/>
        <n v="259583776"/>
        <n v="217104326"/>
        <n v="117519277"/>
        <n v="155172116"/>
        <n v="150583527"/>
        <n v="258099423"/>
        <n v="212683666"/>
        <n v="127644666"/>
        <n v="124933981"/>
        <n v="129392702"/>
        <n v="246660637"/>
        <n v="126670039"/>
        <n v="158510386"/>
        <n v="283023254"/>
        <n v="238485302"/>
        <n v="201397037"/>
        <n v="131576219"/>
        <n v="193040179"/>
        <n v="155146943"/>
        <n v="275934070"/>
        <n v="152452422"/>
        <n v="233886806"/>
        <n v="120009384"/>
        <m/>
      </sharedItems>
    </cacheField>
    <cacheField name="支出（最近24小时）" numFmtId="0">
      <sharedItems containsString="0" containsBlank="1" containsNumber="1" containsInteger="1" minValue="-416267999" maxValue="-98520553" count="33">
        <n v="-98520553"/>
        <n v="-187981124"/>
        <n v="-121944984"/>
        <n v="-133822884"/>
        <n v="-4162679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0143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m/>
      </sharedItems>
    </cacheField>
    <cacheField name="最近7天利润" numFmtId="0">
      <sharedItems containsString="0" containsBlank="1" containsNumber="1" containsInteger="1" minValue="-551594107" maxValue="766102756" count="33">
        <n v="-98520553"/>
        <n v="-187981124"/>
        <n v="-309926108"/>
        <n v="-443748992"/>
        <n v="-551594107"/>
        <n v="122076292"/>
        <n v="14129711"/>
        <n v="156652517"/>
        <n v="276709110"/>
        <n v="373080577"/>
        <n v="506619939"/>
        <n v="648192991"/>
        <n v="766102756"/>
        <n v="180870115"/>
        <n v="224818440"/>
        <n v="90359518"/>
        <n v="79272780"/>
        <n v="84545722"/>
        <n v="84598783"/>
        <n v="92083127"/>
        <n v="93151569"/>
        <n v="100323216"/>
        <n v="98772356"/>
        <n v="91492106"/>
        <n v="98357135"/>
        <n v="102206810"/>
        <n v="97573624"/>
        <n v="84307535"/>
        <n v="89903083"/>
        <n v="76012959"/>
        <n v="76749685"/>
        <n v="78892410"/>
        <m/>
      </sharedItems>
    </cacheField>
    <cacheField name="预计日租金收入" numFmtId="0">
      <sharedItems containsBlank="1" containsNumber="1" containsInteger="1" containsMixedTypes="1" count="3">
        <m/>
        <n v="120126000"/>
        <s v="现金库已满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7" maxValue="85801877" count="2">
        <m/>
        <n v="85801877"/>
      </sharedItems>
    </cacheField>
    <cacheField name="利润（最近24小时）" numFmtId="0">
      <sharedItems containsBlank="1" containsNumber="1" containsInteger="1" containsMixedTypes="1" count="32">
        <n v="-98520553"/>
        <n v="-187981124"/>
        <n v="-121944984"/>
        <n v="-133822884"/>
        <n v="-416267999"/>
        <e v="#VALUE!"/>
        <n v="142522796"/>
        <n v="21536040"/>
        <n v="28448936"/>
        <n v="18505274"/>
        <n v="7750168"/>
        <n v="10902126"/>
        <n v="12919077"/>
        <n v="24439502"/>
        <n v="19584309"/>
        <n v="10449302"/>
        <n v="12183838"/>
        <n v="18560131"/>
        <n v="28939810"/>
        <n v="9075233"/>
        <n v="20090724"/>
        <n v="33185346"/>
        <n v="19690738"/>
        <n v="19294498"/>
        <n v="11711923"/>
        <n v="21639052"/>
        <n v="-2886410"/>
        <n v="11784371"/>
        <n v="9333232"/>
        <n v="20031948"/>
        <n v="8738841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7.8239583333" refreshedBy="超级无敌美少女" recordCount="33">
  <cacheSource type="worksheet">
    <worksheetSource ref="A3:L365" sheet="Nakhiloo岛"/>
  </cacheSource>
  <cacheFields count="12">
    <cacheField name="日期" numFmtId="0">
      <sharedItems containsString="0" containsBlank="1" containsNonDate="0" containsDate="1" minDate="2019-09-18T00:00:00" maxDate="2019-10-19T00:00:00" count="33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m/>
      </sharedItems>
    </cacheField>
    <cacheField name="时间" numFmtId="0">
      <sharedItems containsString="0" containsBlank="1" containsNonDate="0" containsDate="1" minDate="1899-12-30T10:17:00" maxDate="1899-12-30T22:32:00" count="33">
        <d v="1899-12-30T17:12:00"/>
        <d v="1899-12-30T13:44:00"/>
        <d v="1899-12-30T14:20:00"/>
        <d v="1899-12-30T19:03:00"/>
        <d v="1899-12-30T19:19:00"/>
        <d v="1899-12-30T15:02:00"/>
        <d v="1899-12-30T14:14:00"/>
        <d v="1899-12-30T21:22:00"/>
        <d v="1899-12-30T22:32:00"/>
        <d v="1899-12-30T21:21:00"/>
        <d v="1899-12-30T17:41:00"/>
        <d v="1899-12-30T18:36:00"/>
        <d v="1899-12-30T13:29:00"/>
        <d v="1899-12-30T17:46:00"/>
        <d v="1899-12-30T16:28:00"/>
        <d v="1899-12-30T10:48:00"/>
        <d v="1899-12-30T13:04:00"/>
        <d v="1899-12-30T12:20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3:00"/>
        <d v="1899-12-30T19:16:00"/>
        <d v="1899-12-30T18:29:00"/>
        <d v="1899-12-30T19:3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6885832" maxValue="2726885832" count="2">
        <m/>
        <n v="2726885832"/>
      </sharedItems>
    </cacheField>
    <cacheField name="租金（最近24小时）" numFmtId="0">
      <sharedItems containsBlank="1" containsNumber="1" containsInteger="1" containsMixedTypes="1" count="28">
        <n v="0"/>
        <s v="现金库已满"/>
        <n v="248628322"/>
        <n v="118202531"/>
        <n v="236546583"/>
        <n v="222799805"/>
        <n v="114684041"/>
        <n v="153051937"/>
        <n v="149524255"/>
        <n v="244601357"/>
        <n v="192092172"/>
        <n v="122146151"/>
        <n v="114817359"/>
        <n v="112529936"/>
        <n v="212796282"/>
        <n v="129381987"/>
        <n v="152409784"/>
        <n v="264585162"/>
        <n v="230662590"/>
        <n v="189132998"/>
        <n v="122141794"/>
        <n v="178921142"/>
        <n v="159285460"/>
        <n v="276784932"/>
        <n v="139147741"/>
        <n v="212581594"/>
        <n v="120896818"/>
        <m/>
      </sharedItems>
    </cacheField>
    <cacheField name="支出（最近24小时）" numFmtId="0">
      <sharedItems containsString="0" containsBlank="1" containsNumber="1" containsInteger="1" minValue="-251571822" maxValue="0" count="33">
        <n v="0"/>
        <n v="-83170233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m/>
      </sharedItems>
    </cacheField>
    <cacheField name="最近7天利润" numFmtId="0">
      <sharedItems containsString="0" containsBlank="1" containsNumber="1" containsInteger="1" minValue="-429470471" maxValue="594238783" count="33">
        <n v="0"/>
        <n v="-83170233"/>
        <n v="-199308627"/>
        <n v="-326759337"/>
        <n v="-429470471"/>
        <n v="97031206"/>
        <n v="-5772891"/>
        <n v="115305640"/>
        <n v="113994920"/>
        <n v="214894666"/>
        <n v="346962110"/>
        <n v="484555794"/>
        <n v="594238783"/>
        <n v="150783530"/>
        <n v="192608700"/>
        <n v="76063874"/>
        <n v="87905810"/>
        <n v="77609831"/>
        <n v="67192349"/>
        <n v="53440106"/>
        <n v="67393913"/>
        <n v="69560190"/>
        <n v="70223364"/>
        <n v="74574440"/>
        <n v="72562670"/>
        <n v="73158166"/>
        <n v="75445933"/>
        <n v="85757745"/>
        <n v="84805903"/>
        <n v="62788909"/>
        <n v="67074446"/>
        <n v="65776480"/>
        <m/>
      </sharedItems>
    </cacheField>
    <cacheField name="预计日租金收入" numFmtId="0">
      <sharedItems containsBlank="1" containsNumber="1" containsInteger="1" containsMixedTypes="1" count="3">
        <m/>
        <s v="现金库已满"/>
        <n v="11440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8" maxValue="81715168" count="2">
        <m/>
        <n v="81715168"/>
      </sharedItems>
    </cacheField>
    <cacheField name="利润（最近24小时）" numFmtId="0">
      <sharedItems containsBlank="1" containsNumber="1" containsInteger="1" containsMixedTypes="1" count="32">
        <n v="0"/>
        <n v="-83170233"/>
        <n v="-116138394"/>
        <n v="-127450710"/>
        <n v="-230161844"/>
        <e v="#VALUE!"/>
        <n v="121078531"/>
        <n v="-1310720"/>
        <n v="16418793"/>
        <n v="33658563"/>
        <n v="10142974"/>
        <n v="15651576"/>
        <n v="18414901"/>
        <n v="22067497"/>
        <n v="8186301"/>
        <n v="10531216"/>
        <n v="7433534"/>
        <n v="6974821"/>
        <n v="5441330"/>
        <n v="17386631"/>
        <n v="20581178"/>
        <n v="26642430"/>
        <n v="22285027"/>
        <n v="15702762"/>
        <n v="7985013"/>
        <n v="15682755"/>
        <n v="8778321"/>
        <n v="25213110"/>
        <n v="2842160"/>
        <n v="8910973"/>
        <n v="14925809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7.8239583333" refreshedBy="超级无敌美少女" recordCount="30">
  <cacheSource type="worksheet">
    <worksheetSource ref="A3:L365" sheet="巴赫达尔机场"/>
  </cacheSource>
  <cacheFields count="12">
    <cacheField name="日期" numFmtId="0">
      <sharedItems containsString="0" containsBlank="1" containsNonDate="0" containsDate="1" minDate="2019-09-21T00:00:00" maxDate="2019-10-19T00:00:00" count="30"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m/>
      </sharedItems>
    </cacheField>
    <cacheField name="时间" numFmtId="0">
      <sharedItems containsString="0" containsBlank="1" containsNonDate="0" containsDate="1" minDate="1899-12-30T10:17:00" maxDate="1899-12-30T22:32:00" count="30">
        <d v="1899-12-30T19:10:00"/>
        <d v="1899-12-30T19:20:00"/>
        <d v="1899-12-30T15:04:00"/>
        <d v="1899-12-30T14:15:00"/>
        <d v="1899-12-30T21:24:00"/>
        <d v="1899-12-30T22:32:00"/>
        <d v="1899-12-30T21:22:00"/>
        <d v="1899-12-30T17:42:00"/>
        <d v="1899-12-30T18:36:00"/>
        <d v="1899-12-30T13:30:00"/>
        <d v="1899-12-30T18:02:00"/>
        <d v="1899-12-30T16:28:00"/>
        <d v="1899-12-30T10:50:00"/>
        <d v="1899-12-30T13:04:00"/>
        <d v="1899-12-30T12:20:00"/>
        <d v="1899-12-30T13:13:00"/>
        <d v="1899-12-30T11:10:00"/>
        <d v="1899-12-30T12:34:00"/>
        <d v="1899-12-30T18:40:00"/>
        <d v="1899-12-30T18:47:00"/>
        <d v="1899-12-30T18:11:00"/>
        <d v="1899-12-30T10:17:00"/>
        <d v="1899-12-30T12:09:00"/>
        <d v="1899-12-30T10:52:00"/>
        <d v="1899-12-30T21:41:00"/>
        <d v="1899-12-30T20:04:00"/>
        <d v="1899-12-30T19:16:00"/>
        <d v="1899-12-30T18:29:00"/>
        <d v="1899-12-30T19:3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88820000" maxValue="6134064000" count="17"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m/>
      </sharedItems>
    </cacheField>
    <cacheField name="该份额的价格" numFmtId="26">
      <sharedItems containsString="0" containsBlank="1" containsNumber="1" containsInteger="1" minValue="5364665456" maxValue="5364665456" count="2">
        <m/>
        <n v="5364665456"/>
      </sharedItems>
    </cacheField>
    <cacheField name="租金（最近24小时）" numFmtId="26">
      <sharedItems containsBlank="1" containsNumber="1" containsInteger="1" containsMixedTypes="1" count="27">
        <n v="0"/>
        <s v="现金库已满"/>
        <n v="1721557941"/>
        <n v="1939483415"/>
        <n v="427286209"/>
        <n v="251977495"/>
        <n v="350594250"/>
        <n v="301704240"/>
        <n v="488627616"/>
        <n v="401397435"/>
        <n v="264181955"/>
        <n v="239905118"/>
        <n v="247508434"/>
        <n v="490777559"/>
        <n v="251291565"/>
        <n v="309080325"/>
        <n v="522792044"/>
        <n v="447537226"/>
        <n v="376832542"/>
        <n v="261579594"/>
        <n v="365241062"/>
        <n v="335901635"/>
        <n v="536049623"/>
        <n v="275676081"/>
        <n v="418896801"/>
        <n v="236765644"/>
        <m/>
      </sharedItems>
    </cacheField>
    <cacheField name="支出（最近24小时）" numFmtId="26">
      <sharedItems containsString="0" containsBlank="1" containsNumber="1" containsInteger="1" minValue="-500177938" maxValue="-212246822" count="30">
        <n v="-236797259"/>
        <n v="-449030654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7452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7938"/>
        <n v="-276582219"/>
        <n v="-411456006"/>
        <n v="-218039929"/>
        <m/>
      </sharedItems>
    </cacheField>
    <cacheField name="最近7天利润" numFmtId="26">
      <sharedItems containsString="0" containsBlank="1" containsNumber="1" containsInteger="1" minValue="-1076797864" maxValue="1572890649" count="30">
        <n v="-236797259"/>
        <n v="-449030654"/>
        <n v="-637560394"/>
        <n v="-849993466"/>
        <n v="-1076797864"/>
        <n v="383459550"/>
        <n v="381401453"/>
        <n v="397209808"/>
        <n v="657416137"/>
        <n v="897913887"/>
        <n v="1258909903"/>
        <n v="1329431273"/>
        <n v="1572890649"/>
        <n v="136718063"/>
        <n v="146437926"/>
        <n v="164403589"/>
        <n v="169735117"/>
        <n v="178888428"/>
        <n v="196652531"/>
        <n v="185920721"/>
        <n v="167005186"/>
        <n v="155357882"/>
        <n v="191050660"/>
        <n v="178449865"/>
        <n v="177490462"/>
        <n v="149650880"/>
        <n v="105869275"/>
        <n v="117058426"/>
        <n v="121420657"/>
        <m/>
      </sharedItems>
    </cacheField>
    <cacheField name="预计日租金收入" numFmtId="26">
      <sharedItems containsString="0" containsBlank="1" containsNumber="1" containsInteger="1" minValue="225521000" maxValue="250134000" count="14">
        <m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</sharedItems>
    </cacheField>
    <cacheField name="每日支出" numFmtId="26">
      <sharedItems containsString="0" containsBlank="1" containsNumber="1" containsInteger="1" minValue="208331000" maxValue="231069000" count="14">
        <m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</sharedItems>
    </cacheField>
    <cacheField name="估值损益" numFmtId="26">
      <sharedItems containsString="0" containsBlank="1" containsNumber="1" containsInteger="1" minValue="165808544" maxValue="769398544" count="14">
        <m/>
        <n v="769398544"/>
        <n v="581126544"/>
        <n v="165808544"/>
        <n v="636538544"/>
        <n v="703176544"/>
        <n v="276733544"/>
        <n v="327599544"/>
        <n v="656275544"/>
        <n v="204382544"/>
        <n v="195588544"/>
        <n v="328248544"/>
        <n v="277732544"/>
        <n v="407910544"/>
      </sharedItems>
    </cacheField>
    <cacheField name="利润（最近24小时）" numFmtId="0">
      <sharedItems containsBlank="1" containsNumber="1" containsInteger="1" containsMixedTypes="1" count="29">
        <n v="-236797259"/>
        <n v="-449030654"/>
        <e v="#VALUE!"/>
        <n v="-226804398"/>
        <n v="1460257414"/>
        <n v="1458199317"/>
        <n v="13750258"/>
        <n v="23409070"/>
        <n v="50185831"/>
        <n v="23849569"/>
        <n v="30554574"/>
        <n v="23359983"/>
        <n v="24084828"/>
        <n v="7661766"/>
        <n v="35261612"/>
        <n v="73837367"/>
        <n v="26094915"/>
        <n v="41613672"/>
        <n v="40033249"/>
        <n v="12783061"/>
        <n v="16103819"/>
        <n v="34981310"/>
        <n v="41214621"/>
        <n v="37616352"/>
        <n v="35871685"/>
        <n v="-906138"/>
        <n v="7440795"/>
        <n v="18725715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7.8239583333" refreshedBy="超级无敌美少女" recordCount="26">
  <cacheSource type="worksheet">
    <worksheetSource ref="A3:L365" sheet="第一区"/>
  </cacheSource>
  <cacheFields count="12">
    <cacheField name="日期" numFmtId="0">
      <sharedItems containsString="0" containsBlank="1" containsNonDate="0" containsDate="1" minDate="2019-09-25T00:00:00" maxDate="2019-10-19T00:00:00" count="26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m/>
      </sharedItems>
    </cacheField>
    <cacheField name="时间" numFmtId="0">
      <sharedItems containsString="0" containsBlank="1" containsNonDate="0" containsDate="1" minDate="1899-12-30T10:25:00" maxDate="1899-12-30T22:35:00" count="26">
        <d v="1899-12-30T21:38:00"/>
        <d v="1899-12-30T22:35:00"/>
        <d v="1899-12-30T21:22:00"/>
        <d v="1899-12-30T17:43:00"/>
        <d v="1899-12-30T18:37:00"/>
        <d v="1899-12-30T13:30:00"/>
        <d v="1899-12-30T18:14:00"/>
        <d v="1899-12-30T16:30:00"/>
        <d v="1899-12-30T10:51:00"/>
        <d v="1899-12-30T13:05:00"/>
        <d v="1899-12-30T12:20:00"/>
        <d v="1899-12-30T13:13:00"/>
        <d v="1899-12-30T11:10:00"/>
        <d v="1899-12-30T12:34:00"/>
        <d v="1899-12-30T18:42:00"/>
        <d v="1899-12-30T18:47:00"/>
        <d v="1899-12-30T18:16:00"/>
        <d v="1899-12-30T10:25:00"/>
        <d v="1899-12-30T12:09:00"/>
        <d v="1899-12-30T10:52:00"/>
        <d v="1899-12-30T21:44:00"/>
        <d v="1899-12-30T20:06:00"/>
        <d v="1899-12-30T19:16:00"/>
        <d v="1899-12-30T18:30:00"/>
        <d v="1899-12-30T19:3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302570000" maxValue="1302570000" count="2">
        <n v="1302570000"/>
        <m/>
      </sharedItems>
    </cacheField>
    <cacheField name="该份额的价格" numFmtId="0">
      <sharedItems containsString="0" containsBlank="1" containsNumber="1" containsInteger="1" minValue="1264632008" maxValue="1264632008" count="2">
        <m/>
        <n v="1264632008"/>
      </sharedItems>
    </cacheField>
    <cacheField name="租金（最近24小时）" numFmtId="0">
      <sharedItems containsString="0" containsBlank="1" containsNumber="1" containsInteger="1" minValue="0" maxValue="232225400" count="24">
        <n v="0"/>
        <n v="232225400"/>
        <n v="55087070"/>
        <n v="71488813"/>
        <n v="61374689"/>
        <n v="103340137"/>
        <n v="91114320"/>
        <n v="56653109"/>
        <n v="54543048"/>
        <n v="56495075"/>
        <n v="112507692"/>
        <n v="54110954"/>
        <n v="66691620"/>
        <n v="123609333"/>
        <n v="109876236"/>
        <n v="91351511"/>
        <n v="57228675"/>
        <n v="80220666"/>
        <n v="73780475"/>
        <n v="124098847"/>
        <n v="62460426"/>
        <n v="96296370"/>
        <n v="51150597"/>
        <m/>
      </sharedItems>
    </cacheField>
    <cacheField name="支出（最近24小时）" numFmtId="0">
      <sharedItems containsString="0" containsBlank="1" containsNumber="1" containsInteger="1" minValue="-116798199" maxValue="-48536008" count="26">
        <n v="-57696885"/>
        <n v="-55486599"/>
        <n v="-102199632"/>
        <n v="-87813460"/>
        <n v="-48536008"/>
        <n v="-63791074"/>
        <n v="-60870339"/>
        <n v="-103316133"/>
        <n v="-85382257"/>
        <n v="-51819635"/>
        <n v="-49855250"/>
        <n v="-49006234"/>
        <n v="-96268431"/>
        <n v="-51996254"/>
        <n v="-61204267"/>
        <n v="-110470033"/>
        <n v="-96743767"/>
        <n v="-80519287"/>
        <n v="-52999742"/>
        <n v="-75786934"/>
        <n v="-69876746"/>
        <n v="-116798199"/>
        <n v="-63282799"/>
        <n v="-94558468"/>
        <n v="-49199889"/>
        <m/>
      </sharedItems>
    </cacheField>
    <cacheField name="最近7天利润" numFmtId="0">
      <sharedItems containsString="0" containsBlank="1" containsNumber="1" containsInteger="1" minValue="-159896517" maxValue="216171320" count="26">
        <n v="-57696885"/>
        <n v="-113183484"/>
        <n v="-159896517"/>
        <n v="31228456"/>
        <n v="37779518"/>
        <n v="40517118"/>
        <n v="41021468"/>
        <n v="40541122"/>
        <n v="104450416"/>
        <n v="164770489"/>
        <n v="216171320"/>
        <n v="30944265"/>
        <n v="34214194"/>
        <n v="34111646"/>
        <n v="39094649"/>
        <n v="44634005"/>
        <n v="45901047"/>
        <n v="45754966"/>
        <n v="46554418"/>
        <n v="40828720"/>
        <n v="35982029"/>
        <n v="37264248"/>
        <n v="30736214"/>
        <n v="25862850"/>
        <n v="22333036"/>
        <m/>
      </sharedItems>
    </cacheField>
    <cacheField name="预计日租金收入" numFmtId="0">
      <sharedItems containsString="0" containsBlank="1" containsNumber="1" containsInteger="1" minValue="53116000" maxValue="53116000" count="2">
        <m/>
        <n v="53116000"/>
      </sharedItems>
    </cacheField>
    <cacheField name="每日支出" numFmtId="0">
      <sharedItems containsString="0" containsBlank="1" containsNumber="1" containsInteger="1" minValue="49067000" maxValue="49067000" count="2">
        <m/>
        <n v="49067000"/>
      </sharedItems>
    </cacheField>
    <cacheField name="估值损益" numFmtId="0">
      <sharedItems containsString="0" containsBlank="1" containsNumber="1" containsInteger="1" minValue="37937992" maxValue="37937992" count="2">
        <m/>
        <n v="37937992"/>
      </sharedItems>
    </cacheField>
    <cacheField name="利润（最近24小时）" numFmtId="0">
      <sharedItems containsString="0" containsBlank="1" containsNumber="1" containsInteger="1" minValue="-102199632" maxValue="144411940" count="26">
        <n v="-57696885"/>
        <n v="-55486599"/>
        <n v="-102199632"/>
        <n v="144411940"/>
        <n v="6551062"/>
        <n v="7697739"/>
        <n v="504350"/>
        <n v="24004"/>
        <n v="5732063"/>
        <n v="4833474"/>
        <n v="4687798"/>
        <n v="7488841"/>
        <n v="16239261"/>
        <n v="2114700"/>
        <n v="5487353"/>
        <n v="13139300"/>
        <n v="13132469"/>
        <n v="10832224"/>
        <n v="4228933"/>
        <n v="4433732"/>
        <n v="3903729"/>
        <n v="7300648"/>
        <n v="-822373"/>
        <n v="1737902"/>
        <n v="1950708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7.8239583333" refreshedBy="超级无敌美少女" recordCount="26">
  <cacheSource type="worksheet">
    <worksheetSource ref="A3:L365" sheet="中开罗"/>
  </cacheSource>
  <cacheFields count="12">
    <cacheField name="日期" numFmtId="0">
      <sharedItems containsString="0" containsBlank="1" containsNonDate="0" containsDate="1" minDate="2019-09-25T00:00:00" maxDate="2019-10-19T00:00:00" count="26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m/>
      </sharedItems>
    </cacheField>
    <cacheField name="时间" numFmtId="0">
      <sharedItems containsString="0" containsBlank="1" containsNonDate="0" containsDate="1" minDate="1899-12-30T10:26:00" maxDate="1899-12-30T22:36:00" count="26">
        <d v="1899-12-30T21:40:00"/>
        <d v="1899-12-30T22:36:00"/>
        <d v="1899-12-30T21:23:00"/>
        <d v="1899-12-30T17:45:00"/>
        <d v="1899-12-30T18:37:00"/>
        <d v="1899-12-30T13:30:00"/>
        <d v="1899-12-30T18:15:00"/>
        <d v="1899-12-30T16:30:00"/>
        <d v="1899-12-30T10:51:00"/>
        <d v="1899-12-30T13:06:00"/>
        <d v="1899-12-30T12:21:00"/>
        <d v="1899-12-30T13:14:00"/>
        <d v="1899-12-30T11:10:00"/>
        <d v="1899-12-30T12:34:00"/>
        <d v="1899-12-30T18:42:00"/>
        <d v="1899-12-30T18:50:00"/>
        <d v="1899-12-30T18:16:00"/>
        <d v="1899-12-30T10:26:00"/>
        <d v="1899-12-30T12:09:00"/>
        <d v="1899-12-30T10:52:00"/>
        <d v="1899-12-30T21:45:00"/>
        <d v="1899-12-30T20:07:00"/>
        <d v="1899-12-30T19:17:00"/>
        <d v="1899-12-30T18:30:00"/>
        <d v="1899-12-30T19:3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334318000" maxValue="1334318000" count="2">
        <n v="1334318000"/>
        <m/>
      </sharedItems>
    </cacheField>
    <cacheField name="该份额的价格" numFmtId="0">
      <sharedItems containsString="0" containsBlank="1" containsNumber="1" containsInteger="1" minValue="1295455437" maxValue="1295455437" count="2">
        <m/>
        <n v="1295455437"/>
      </sharedItems>
    </cacheField>
    <cacheField name="租金（最近24小时）" numFmtId="0">
      <sharedItems containsString="0" containsBlank="1" containsNumber="1" containsInteger="1" minValue="0" maxValue="203682846" count="24">
        <n v="0"/>
        <n v="203682846"/>
        <n v="55361149"/>
        <n v="72885358"/>
        <n v="61522655"/>
        <n v="112085997"/>
        <n v="98166360"/>
        <n v="56945718"/>
        <n v="58250533"/>
        <n v="56072797"/>
        <n v="106106362"/>
        <n v="62589112"/>
        <n v="64469861"/>
        <n v="120354068"/>
        <n v="107895514"/>
        <n v="88864098"/>
        <n v="58096508"/>
        <n v="81229831"/>
        <n v="75390476"/>
        <n v="127461149"/>
        <n v="68906489"/>
        <n v="106972909"/>
        <n v="59527222"/>
        <m/>
      </sharedItems>
    </cacheField>
    <cacheField name="支出（最近24小时）" numFmtId="0">
      <sharedItems containsString="0" containsBlank="1" containsNumber="1" containsInteger="1" minValue="-119645137" maxValue="-49719065" count="26">
        <n v="-58968854"/>
        <n v="-56839075"/>
        <n v="-104690730"/>
        <n v="-89953898"/>
        <n v="-49719065"/>
        <n v="-65345971"/>
        <n v="-62354043"/>
        <n v="-105834446"/>
        <n v="-87463436"/>
        <n v="-53082730"/>
        <n v="-51069882"/>
        <n v="-50200752"/>
        <n v="-98614957"/>
        <n v="-53263654"/>
        <n v="-62696111"/>
        <n v="-113162140"/>
        <n v="-99101298"/>
        <n v="-82481931"/>
        <n v="-54291601"/>
        <n v="-77634809"/>
        <n v="-71579980"/>
        <n v="-119645137"/>
        <n v="-64825307"/>
        <n v="-96863897"/>
        <n v="-50399128"/>
        <m/>
      </sharedItems>
    </cacheField>
    <cacheField name="最近7天利润" numFmtId="0">
      <sharedItems containsString="0" containsBlank="1" containsNumber="1" containsInteger="1" minValue="-163659584" maxValue="191561109" count="26">
        <n v="-58968854"/>
        <n v="-115807929"/>
        <n v="-163659584"/>
        <n v="-2078981"/>
        <n v="3563103"/>
        <n v="7086350"/>
        <n v="6254962"/>
        <n v="13337901"/>
        <n v="75926740"/>
        <n v="136528803"/>
        <n v="191561109"/>
        <n v="34226607"/>
        <n v="30052526"/>
        <n v="37632038"/>
        <n v="40237176"/>
        <n v="36868429"/>
        <n v="37438925"/>
        <n v="32782096"/>
        <n v="34195865"/>
        <n v="27831889"/>
        <n v="30023025"/>
        <n v="24703083"/>
        <n v="24750440"/>
        <n v="27620167"/>
        <n v="33372223"/>
        <m/>
      </sharedItems>
    </cacheField>
    <cacheField name="预计日租金收入" numFmtId="0">
      <sharedItems containsString="0" containsBlank="1" containsNumber="1" containsInteger="1" minValue="54410000" maxValue="54410000" count="2">
        <m/>
        <n v="54410000"/>
      </sharedItems>
    </cacheField>
    <cacheField name="每日支出" numFmtId="0">
      <sharedItems containsString="0" containsBlank="1" containsNumber="1" containsInteger="1" minValue="50263000" maxValue="50263000" count="2">
        <m/>
        <n v="50263000"/>
      </sharedItems>
    </cacheField>
    <cacheField name="估值损益" numFmtId="0">
      <sharedItems containsString="0" containsBlank="1" containsNumber="1" containsInteger="1" minValue="38862563" maxValue="38862563" count="2">
        <m/>
        <n v="38862563"/>
      </sharedItems>
    </cacheField>
    <cacheField name="利润（最近24小时）" numFmtId="0">
      <sharedItems containsString="0" containsBlank="1" containsNumber="1" containsInteger="1" minValue="-104690730" maxValue="113728948" count="26">
        <n v="-58968854"/>
        <n v="-56839075"/>
        <n v="-104690730"/>
        <n v="113728948"/>
        <n v="5642084"/>
        <n v="7539387"/>
        <n v="-831388"/>
        <n v="6251551"/>
        <n v="10702924"/>
        <n v="3862988"/>
        <n v="7180651"/>
        <n v="5872045"/>
        <n v="7491405"/>
        <n v="9325458"/>
        <n v="1773750"/>
        <n v="7191928"/>
        <n v="8794216"/>
        <n v="6382167"/>
        <n v="3804907"/>
        <n v="3595022"/>
        <n v="3810496"/>
        <n v="7816012"/>
        <n v="4081182"/>
        <n v="10109012"/>
        <n v="9128094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7.8239583333" refreshedBy="超级无敌美少女" recordCount="26">
  <cacheSource type="worksheet">
    <worksheetSource ref="A3:L365" sheet="BASHBISH"/>
  </cacheSource>
  <cacheFields count="12">
    <cacheField name="日期" numFmtId="0">
      <sharedItems containsString="0" containsBlank="1" containsNonDate="0" containsDate="1" minDate="2019-09-25T00:00:00" maxDate="2019-10-19T00:00:00" count="26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m/>
      </sharedItems>
    </cacheField>
    <cacheField name="时间" numFmtId="0">
      <sharedItems containsString="0" containsBlank="1" containsNonDate="0" containsDate="1" minDate="1899-12-30T10:26:00" maxDate="1899-12-30T22:36:00" count="26">
        <d v="1899-12-30T21:40:00"/>
        <d v="1899-12-30T22:36:00"/>
        <d v="1899-12-30T21:24:00"/>
        <d v="1899-12-30T17:47:00"/>
        <d v="1899-12-30T18:37:00"/>
        <d v="1899-12-30T13:31:00"/>
        <d v="1899-12-30T18:15:00"/>
        <d v="1899-12-30T16:31:00"/>
        <d v="1899-12-30T10:52:00"/>
        <d v="1899-12-30T13:06:00"/>
        <d v="1899-12-30T12:21:00"/>
        <d v="1899-12-30T13:14:00"/>
        <d v="1899-12-30T11:11:00"/>
        <d v="1899-12-30T12:35:00"/>
        <d v="1899-12-30T18:42:00"/>
        <d v="1899-12-30T18:51:00"/>
        <d v="1899-12-30T18:20:00"/>
        <d v="1899-12-30T10:26:00"/>
        <d v="1899-12-30T12:10:00"/>
        <d v="1899-12-30T10:53:00"/>
        <d v="1899-12-30T21:46:00"/>
        <d v="1899-12-30T20:07:00"/>
        <d v="1899-12-30T19:17:00"/>
        <d v="1899-12-30T18:31:00"/>
        <d v="1899-12-30T19:4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085475000" maxValue="1085475000" count="2">
        <n v="1085475000"/>
        <m/>
      </sharedItems>
    </cacheField>
    <cacheField name="该份额的价格" numFmtId="0">
      <sharedItems containsString="0" containsBlank="1" containsNumber="1" containsInteger="1" minValue="1053860007" maxValue="1053860007" count="2">
        <m/>
        <n v="1053860007"/>
      </sharedItems>
    </cacheField>
    <cacheField name="租金（最近24小时）" numFmtId="0">
      <sharedItems containsString="0" containsBlank="1" containsNumber="1" containsInteger="1" minValue="0" maxValue="173942658" count="24">
        <n v="0"/>
        <n v="173942658"/>
        <n v="47211280"/>
        <n v="57797736"/>
        <n v="53014662"/>
        <n v="90356674"/>
        <n v="76956234"/>
        <n v="49481191"/>
        <n v="43439646"/>
        <n v="40550299"/>
        <n v="85865861"/>
        <n v="50776041"/>
        <n v="54798187"/>
        <n v="98373422"/>
        <n v="87455680"/>
        <n v="74306896"/>
        <n v="45102862"/>
        <n v="66451600"/>
        <n v="64938230"/>
        <n v="108944774"/>
        <n v="59297075"/>
        <n v="86484887"/>
        <n v="45699646"/>
        <m/>
      </sharedItems>
    </cacheField>
    <cacheField name="支出（最近24小时）" numFmtId="0">
      <sharedItems containsString="0" containsBlank="1" containsNumber="1" containsInteger="1" minValue="-97330962" maxValue="-40446035" count="26">
        <n v="-47750685"/>
        <n v="-46238644"/>
        <n v="-85165539"/>
        <n v="-73177111"/>
        <n v="-40446035"/>
        <n v="-53159011"/>
        <n v="-50724602"/>
        <n v="-86095953"/>
        <n v="-71151118"/>
        <n v="-43182853"/>
        <n v="-41545873"/>
        <n v="-40838362"/>
        <n v="-80223839"/>
        <n v="-43330035"/>
        <n v="-51003348"/>
        <n v="-92057986"/>
        <n v="-80619951"/>
        <n v="-67099605"/>
        <n v="-44166272"/>
        <n v="-63155521"/>
        <n v="-58229911"/>
        <n v="-97330962"/>
        <n v="-52735451"/>
        <n v="-78798403"/>
        <n v="-40999267"/>
        <m/>
      </sharedItems>
    </cacheField>
    <cacheField name="最近7天利润" numFmtId="0">
      <sharedItems containsString="0" containsBlank="1" containsNumber="1" containsInteger="1" minValue="-132916224" maxValue="163617905" count="26">
        <n v="-47750685"/>
        <n v="-93989329"/>
        <n v="-132916224"/>
        <n v="6776218"/>
        <n v="13541463"/>
        <n v="14414394"/>
        <n v="16704454"/>
        <n v="18675115"/>
        <n v="70260255"/>
        <n v="122797237"/>
        <n v="163617905"/>
        <n v="20637949"/>
        <n v="21804730"/>
        <n v="29375315"/>
        <n v="30880094"/>
        <n v="29267795"/>
        <n v="29542430"/>
        <n v="27607062"/>
        <n v="27547345"/>
        <n v="30675496"/>
        <n v="31453730"/>
        <n v="28913217"/>
        <n v="29912126"/>
        <n v="30284265"/>
        <n v="30669512"/>
        <m/>
      </sharedItems>
    </cacheField>
    <cacheField name="预计日租金收入" numFmtId="0">
      <sharedItems containsString="0" containsBlank="1" containsNumber="1" containsInteger="1" minValue="44263000" maxValue="44263000" count="2">
        <m/>
        <n v="44263000"/>
      </sharedItems>
    </cacheField>
    <cacheField name="每日支出" numFmtId="0">
      <sharedItems containsString="0" containsBlank="1" containsNumber="1" containsInteger="1" minValue="40889000" maxValue="40889000" count="2">
        <m/>
        <n v="40889000"/>
      </sharedItems>
    </cacheField>
    <cacheField name="估值损益" numFmtId="0">
      <sharedItems containsString="0" containsBlank="1" containsNumber="1" containsInteger="1" minValue="31614993" maxValue="31614993" count="2">
        <m/>
        <n v="31614993"/>
      </sharedItems>
    </cacheField>
    <cacheField name="利润（最近24小时）" numFmtId="0">
      <sharedItems containsString="0" containsBlank="1" containsNumber="1" containsInteger="1" minValue="-85165539" maxValue="100765547" count="26">
        <n v="-47750685"/>
        <n v="-46238644"/>
        <n v="-85165539"/>
        <n v="100765547"/>
        <n v="6765245"/>
        <n v="4638725"/>
        <n v="2290060"/>
        <n v="4260721"/>
        <n v="5805116"/>
        <n v="6298338"/>
        <n v="1893773"/>
        <n v="-288063"/>
        <n v="5642022"/>
        <n v="7446006"/>
        <n v="3794839"/>
        <n v="6315436"/>
        <n v="6835729"/>
        <n v="7207291"/>
        <n v="936590"/>
        <n v="3296079"/>
        <n v="6708319"/>
        <n v="11613812"/>
        <n v="6561624"/>
        <n v="7686484"/>
        <n v="4700379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7.8239583333" refreshedBy="超级无敌美少女" recordCount="26">
  <cacheSource type="worksheet">
    <worksheetSource ref="A3:L365" sheet="IBRAHIMIYA"/>
  </cacheSource>
  <cacheFields count="12">
    <cacheField name="日期" numFmtId="0">
      <sharedItems containsString="0" containsBlank="1" containsNonDate="0" containsDate="1" minDate="2019-09-25T00:00:00" maxDate="2019-10-19T00:00:00" count="26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m/>
      </sharedItems>
    </cacheField>
    <cacheField name="时间" numFmtId="0">
      <sharedItems containsString="0" containsBlank="1" containsNonDate="0" containsDate="1" minDate="1899-12-30T10:26:00" maxDate="1899-12-30T22:37:00" count="26">
        <d v="1899-12-30T21:41:00"/>
        <d v="1899-12-30T22:37:00"/>
        <d v="1899-12-30T21:25:00"/>
        <d v="1899-12-30T17:48:00"/>
        <d v="1899-12-30T18:38:00"/>
        <d v="1899-12-30T13:31:00"/>
        <d v="1899-12-30T18:17:00"/>
        <d v="1899-12-30T16:31:00"/>
        <d v="1899-12-30T10:52:00"/>
        <d v="1899-12-30T13:07:00"/>
        <d v="1899-12-30T12:22:00"/>
        <d v="1899-12-30T13:14:00"/>
        <d v="1899-12-30T11:11:00"/>
        <d v="1899-12-30T12:35:00"/>
        <d v="1899-12-30T18:43:00"/>
        <d v="1899-12-30T18:51:00"/>
        <d v="1899-12-30T18:23:00"/>
        <d v="1899-12-30T10:26:00"/>
        <d v="1899-12-30T12:10:00"/>
        <d v="1899-12-30T10:53:00"/>
        <d v="1899-12-30T21:46:00"/>
        <d v="1899-12-30T20:08:00"/>
        <d v="1899-12-30T19:17:00"/>
        <d v="1899-12-30T18:31:00"/>
        <d v="1899-12-30T19:4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237840000" maxValue="1237840000" count="2">
        <n v="1237840000"/>
        <m/>
      </sharedItems>
    </cacheField>
    <cacheField name="该份额的价格" numFmtId="0">
      <sharedItems containsString="0" containsBlank="1" containsNumber="1" containsInteger="1" minValue="1201787960" maxValue="1201787960" count="2">
        <m/>
        <n v="1201787960"/>
      </sharedItems>
    </cacheField>
    <cacheField name="租金（最近24小时）" numFmtId="0">
      <sharedItems containsString="0" containsBlank="1" containsNumber="1" containsInteger="1" minValue="0" maxValue="887599137" count="24">
        <n v="0"/>
        <n v="213775110"/>
        <n v="52114828"/>
        <n v="65185339"/>
        <n v="63444441"/>
        <n v="106447691"/>
        <n v="887599137"/>
        <n v="56728004"/>
        <n v="48317882"/>
        <n v="49121665"/>
        <n v="94769260"/>
        <n v="53370574"/>
        <n v="57976233"/>
        <n v="104204396"/>
        <n v="94185316"/>
        <n v="80944027"/>
        <n v="52592550"/>
        <n v="76717290"/>
        <n v="78772048"/>
        <n v="129919608"/>
        <n v="61564882"/>
        <n v="93473276"/>
        <n v="51887160"/>
        <m/>
      </sharedItems>
    </cacheField>
    <cacheField name="支出（最近24小时）" numFmtId="0">
      <sharedItems containsString="0" containsBlank="1" containsNumber="1" containsInteger="1" minValue="-110992448" maxValue="-46122862" count="26">
        <n v="-53750103"/>
        <n v="-52728496"/>
        <n v="-97119539"/>
        <n v="-83448469"/>
        <n v="-46122862"/>
        <n v="-60620176"/>
        <n v="-57844624"/>
        <n v="-98180542"/>
        <n v="-81138115"/>
        <n v="-49243808"/>
        <n v="-47377069"/>
        <n v="-46570254"/>
        <n v="-91483163"/>
        <n v="-49411648"/>
        <n v="-58161953"/>
        <n v="-104978839"/>
        <n v="-91934872"/>
        <n v="-76516871"/>
        <n v="-50365255"/>
        <n v="-72019751"/>
        <n v="-66403344"/>
        <n v="-110992448"/>
        <n v="-60137167"/>
        <n v="-89858199"/>
        <n v="-46753744"/>
        <m/>
      </sharedItems>
    </cacheField>
    <cacheField name="最近7天利润" numFmtId="0">
      <sharedItems containsString="0" containsBlank="1" containsNumber="1" containsInteger="1" minValue="-150869642" maxValue="201415631" count="26">
        <n v="-53750103"/>
        <n v="-106478599"/>
        <n v="-150869642"/>
        <n v="23848042"/>
        <n v="29840008"/>
        <n v="30060141"/>
        <n v="35659958"/>
        <n v="38327290"/>
        <n v="95871083"/>
        <n v="156083775"/>
        <n v="201415631"/>
        <n v="27602422"/>
        <n v="23703575"/>
        <n v="27729871"/>
        <n v="21944334"/>
        <n v="16620207"/>
        <n v="14014028"/>
        <n v="10652793"/>
        <n v="13124031"/>
        <n v="15273205"/>
        <n v="26908223"/>
        <n v="29507753"/>
        <n v="28644010"/>
        <n v="33897273"/>
        <n v="36191522"/>
        <m/>
      </sharedItems>
    </cacheField>
    <cacheField name="预计日租金收入" numFmtId="0">
      <sharedItems containsString="0" containsBlank="1" containsNumber="1" containsInteger="1" minValue="50476000" maxValue="50476000" count="2">
        <m/>
        <n v="50476000"/>
      </sharedItems>
    </cacheField>
    <cacheField name="每日支出" numFmtId="0">
      <sharedItems containsString="0" containsBlank="1" containsNumber="1" containsInteger="1" minValue="46628000" maxValue="46628000" count="2">
        <m/>
        <n v="46628000"/>
      </sharedItems>
    </cacheField>
    <cacheField name="估值损益" numFmtId="0">
      <sharedItems containsString="0" containsBlank="1" containsNumber="1" containsInteger="1" minValue="36052040" maxValue="36052040" count="2">
        <m/>
        <n v="36052040"/>
      </sharedItems>
    </cacheField>
    <cacheField name="利润（最近24小时）" numFmtId="0">
      <sharedItems containsString="0" containsBlank="1" containsNumber="1" containsInteger="1" minValue="-97119539" maxValue="806461022" count="26">
        <n v="-53750103"/>
        <n v="-52728496"/>
        <n v="-97119539"/>
        <n v="130326641"/>
        <n v="5991966"/>
        <n v="4565163"/>
        <n v="5599817"/>
        <n v="8267149"/>
        <n v="806461022"/>
        <n v="7484196"/>
        <n v="940813"/>
        <n v="2551411"/>
        <n v="3286097"/>
        <n v="3958926"/>
        <n v="-185720"/>
        <n v="-774443"/>
        <n v="2250444"/>
        <n v="4427156"/>
        <n v="2227295"/>
        <n v="4697539"/>
        <n v="12368704"/>
        <n v="18927160"/>
        <n v="1427715"/>
        <n v="3615077"/>
        <n v="5133416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7.8239699074" refreshedBy="超级无敌美少女" recordCount="20">
  <cacheSource type="worksheet">
    <worksheetSource ref="A3:L365" sheet="TantaQism"/>
  </cacheSource>
  <cacheFields count="12">
    <cacheField name="日期" numFmtId="0">
      <sharedItems containsString="0" containsBlank="1" containsNonDate="0" containsDate="1" minDate="2019-09-25T00:00:00" maxDate="2019-10-13T00:00:00" count="1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27:00" maxDate="1899-12-30T22:38:00" count="20">
        <d v="1899-12-30T21:42:00"/>
        <d v="1899-12-30T22:38:00"/>
        <d v="1899-12-30T21:25:00"/>
        <d v="1899-12-30T17:50:00"/>
        <d v="1899-12-30T18:39:00"/>
        <d v="1899-12-30T13:32:00"/>
        <d v="1899-12-30T18:17:00"/>
        <d v="1899-12-30T16:32:00"/>
        <d v="1899-12-30T10:53:00"/>
        <d v="1899-12-30T13:08:00"/>
        <d v="1899-12-30T12:22:00"/>
        <d v="1899-12-30T13:15:00"/>
        <d v="1899-12-30T11:11:00"/>
        <d v="1899-12-30T12:35:00"/>
        <d v="1899-12-30T18:53:00"/>
        <d v="1899-12-30T18:52:00"/>
        <d v="1899-12-30T18:23:00"/>
        <d v="1899-12-30T10:27:00"/>
        <d v="1899-12-30T12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String="0" containsBlank="1" containsNumber="1" containsInteger="1" minValue="0" maxValue="187358380" count="16">
        <n v="0"/>
        <n v="187358380"/>
        <n v="45384713"/>
        <n v="58017404"/>
        <n v="51415026"/>
        <n v="88753992"/>
        <n v="75903737"/>
        <n v="45904599"/>
        <n v="46012759"/>
        <n v="40218125"/>
        <n v="82514304"/>
        <n v="47303125"/>
        <m/>
        <n v="102888438"/>
        <n v="89877492"/>
        <n v="69651417"/>
      </sharedItems>
    </cacheField>
    <cacheField name="支出（最近24小时）" numFmtId="0">
      <sharedItems containsString="0" containsBlank="1" containsNumber="1" containsInteger="1" minValue="-92057986" maxValue="0" count="19">
        <n v="-47050271"/>
        <n v="-46238644"/>
        <n v="-85166013"/>
        <n v="-73177585"/>
        <n v="-40446035"/>
        <n v="-53159011"/>
        <n v="-50725076"/>
        <n v="-86096427"/>
        <n v="-71151591"/>
        <n v="-43182853"/>
        <n v="-41545873"/>
        <n v="-40838362"/>
        <n v="-80223366"/>
        <n v="-43330035"/>
        <m/>
        <n v="-92057986"/>
        <n v="-80619478"/>
        <n v="-67099132"/>
        <n v="0"/>
      </sharedItems>
    </cacheField>
    <cacheField name="最近7天利润" numFmtId="0">
      <sharedItems containsString="0" containsBlank="1" containsNumber="1" containsInteger="1" minValue="-132216284" maxValue="173288954" count="19">
        <n v="-47050271"/>
        <n v="-93288915"/>
        <n v="-132216284"/>
        <n v="20891880"/>
        <n v="25830558"/>
        <n v="28441942"/>
        <n v="29131892"/>
        <n v="31099507"/>
        <n v="80934309"/>
        <n v="129894699"/>
        <n v="173288954"/>
        <n v="16868884"/>
        <n v="16209906"/>
        <n v="18894756"/>
        <m/>
        <n v="27113743"/>
        <n v="26659088"/>
        <n v="22227473"/>
        <n v="0"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String="0" containsBlank="1" containsNumber="1" containsInteger="1" minValue="-85166013" maxValue="15500000000" count="20">
        <n v="-47050271"/>
        <n v="-46238644"/>
        <n v="-85166013"/>
        <n v="114180795"/>
        <n v="4938678"/>
        <n v="4858393"/>
        <n v="689950"/>
        <n v="2657565"/>
        <n v="4752146"/>
        <n v="2721746"/>
        <n v="4466886"/>
        <n v="-620237"/>
        <n v="2290938"/>
        <n v="3973090"/>
        <n v="0"/>
        <n v="10830452"/>
        <n v="9258014"/>
        <n v="2552285"/>
        <n v="15500000000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7.8239699074" refreshedBy="超级无敌美少女" recordCount="25">
  <cacheSource type="worksheet">
    <worksheetSource ref="A3:L365" sheet="开封龙亭区"/>
  </cacheSource>
  <cacheFields count="12">
    <cacheField name="日期" numFmtId="0">
      <sharedItems containsString="0" containsBlank="1" containsNonDate="0" containsDate="1" minDate="2019-09-26T00:00:00" maxDate="2019-10-19T00:00:00" count="25"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m/>
      </sharedItems>
    </cacheField>
    <cacheField name="时间" numFmtId="0">
      <sharedItems containsString="0" containsBlank="1" containsNonDate="0" containsDate="1" minDate="1899-12-30T10:27:00" maxDate="1899-12-30T22:44:00" count="25">
        <d v="1899-12-30T22:44:00"/>
        <d v="1899-12-30T21:26:00"/>
        <d v="1899-12-30T17:51:00"/>
        <d v="1899-12-30T18:39:00"/>
        <d v="1899-12-30T13:32:00"/>
        <d v="1899-12-30T18:18:00"/>
        <d v="1899-12-30T16:32:00"/>
        <d v="1899-12-30T10:53:00"/>
        <d v="1899-12-30T13:08:00"/>
        <d v="1899-12-30T12:23:00"/>
        <d v="1899-12-30T13:15:00"/>
        <d v="1899-12-30T11:12:00"/>
        <d v="1899-12-30T12:35:00"/>
        <d v="1899-12-30T18:43:00"/>
        <d v="1899-12-30T18:53:00"/>
        <d v="1899-12-30T18:23:00"/>
        <d v="1899-12-30T10:27:00"/>
        <d v="1899-12-30T12:16:00"/>
        <d v="1899-12-30T10:54:00"/>
        <d v="1899-12-30T21:46:00"/>
        <d v="1899-12-30T20:09:00"/>
        <d v="1899-12-30T19:18:00"/>
        <d v="1899-12-30T18:31:00"/>
        <d v="1899-12-30T19:4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085475000" maxValue="1085475000" count="2">
        <n v="1085475000"/>
        <m/>
      </sharedItems>
    </cacheField>
    <cacheField name="该份额的价格" numFmtId="0">
      <sharedItems containsString="0" containsBlank="1" containsNumber="1" containsInteger="1" minValue="1053860004" maxValue="1053860004" count="2">
        <m/>
        <n v="1053860004"/>
      </sharedItems>
    </cacheField>
    <cacheField name="租金（最近24小时）" numFmtId="0">
      <sharedItems containsString="0" containsBlank="1" containsNumber="1" containsInteger="1" minValue="0" maxValue="156899845" count="22">
        <n v="0"/>
        <n v="156899845"/>
        <n v="52809636"/>
        <n v="88753521"/>
        <n v="73472985"/>
        <n v="46313429"/>
        <n v="45575634"/>
        <n v="39804195"/>
        <n v="81165537"/>
        <n v="43154134"/>
        <n v="51535405"/>
        <n v="94371564"/>
        <n v="83681129"/>
        <n v="68799806"/>
        <n v="46465690"/>
        <n v="68936216"/>
        <n v="67344070"/>
        <n v="112552583"/>
        <n v="53171185"/>
        <n v="80880018"/>
        <n v="40748494"/>
        <m/>
      </sharedItems>
    </cacheField>
    <cacheField name="支出（最近24小时）" numFmtId="0">
      <sharedItems containsString="0" containsBlank="1" containsNumber="1" containsInteger="1" minValue="-97331435" maxValue="0" count="25">
        <n v="0"/>
        <n v="-38821360"/>
        <n v="-73071576"/>
        <n v="-40446508"/>
        <n v="-53159011"/>
        <n v="-50725076"/>
        <n v="-86096427"/>
        <n v="-71151591"/>
        <n v="-43182853"/>
        <n v="-41545873"/>
        <n v="-40838362"/>
        <n v="-80223366"/>
        <n v="-43330035"/>
        <n v="-51003348"/>
        <n v="-92057986"/>
        <n v="-80619478"/>
        <n v="-67099132"/>
        <n v="-44166272"/>
        <n v="-63155521"/>
        <n v="-58230384"/>
        <n v="-97331435"/>
        <n v="-52735451"/>
        <n v="-78798403"/>
        <n v="-40999741"/>
        <m/>
      </sharedItems>
    </cacheField>
    <cacheField name="最近7天利润" numFmtId="0">
      <sharedItems containsString="0" containsBlank="1" containsNumber="1" containsInteger="1" minValue="-113518084" maxValue="153019580" count="25">
        <n v="0"/>
        <n v="-38821360"/>
        <n v="-73071576"/>
        <n v="-113518084"/>
        <n v="12953058"/>
        <n v="15037618"/>
        <n v="15610152"/>
        <n v="17359012"/>
        <n v="20489588"/>
        <n v="63340709"/>
        <n v="114272958"/>
        <n v="153019580"/>
        <n v="12332561"/>
        <n v="10780058"/>
        <n v="10140083"/>
        <n v="8309816"/>
        <n v="7173338"/>
        <n v="7079940"/>
        <n v="13105263"/>
        <n v="20242611"/>
        <n v="26525974"/>
        <n v="25066811"/>
        <n v="26294011"/>
        <n v="24762634"/>
        <m/>
      </sharedItems>
    </cacheField>
    <cacheField name="预计日租金收入" numFmtId="0">
      <sharedItems containsString="0" containsBlank="1" containsNumber="1" containsInteger="1" minValue="44263000" maxValue="44263000" count="2">
        <m/>
        <n v="44263000"/>
      </sharedItems>
    </cacheField>
    <cacheField name="每日支出" numFmtId="0">
      <sharedItems containsString="0" containsBlank="1" containsNumber="1" containsInteger="1" minValue="40889000" maxValue="40889000" count="2">
        <m/>
        <n v="40889000"/>
      </sharedItems>
    </cacheField>
    <cacheField name="估值损益" numFmtId="0">
      <sharedItems containsString="0" containsBlank="1" containsNumber="1" containsInteger="1" minValue="31614996" maxValue="31614996" count="2">
        <m/>
        <n v="31614996"/>
      </sharedItems>
    </cacheField>
    <cacheField name="利润（最近24小时）" numFmtId="0">
      <sharedItems containsString="0" containsBlank="1" containsNumber="1" containsInteger="1" minValue="-73071576" maxValue="103740834" count="25">
        <n v="0"/>
        <n v="-38821360"/>
        <n v="-73071576"/>
        <n v="-40446508"/>
        <n v="103740834"/>
        <n v="2084560"/>
        <n v="2657094"/>
        <n v="2321394"/>
        <n v="3130576"/>
        <n v="4029761"/>
        <n v="-1034167"/>
        <n v="942171"/>
        <n v="-175901"/>
        <n v="532057"/>
        <n v="2313578"/>
        <n v="3061651"/>
        <n v="1700674"/>
        <n v="2299418"/>
        <n v="5780695"/>
        <n v="9113686"/>
        <n v="15221148"/>
        <n v="435734"/>
        <n v="2081615"/>
        <n v="-251247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7.8239699074" refreshedBy="超级无敌美少女" recordCount="22">
  <cacheSource type="worksheet">
    <worksheetSource ref="A3:L365" sheet="Donga"/>
  </cacheSource>
  <cacheFields count="12">
    <cacheField name="日期" numFmtId="0">
      <sharedItems containsString="0" containsBlank="1" containsNonDate="0" containsDate="1" minDate="2019-09-29T00:00:00" maxDate="2019-10-19T00:00:00" count="22"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m/>
      </sharedItems>
    </cacheField>
    <cacheField name="时间" numFmtId="0">
      <sharedItems containsString="0" containsBlank="1" containsNonDate="0" containsDate="1" minDate="1899-12-30T10:27:00" maxDate="1899-12-30T21:47:00" count="22">
        <d v="1899-12-30T18:46:00"/>
        <d v="1899-12-30T13:33:00"/>
        <d v="1899-12-30T18:20:00"/>
        <d v="1899-12-30T16:35:00"/>
        <d v="1899-12-30T10:54:00"/>
        <d v="1899-12-30T13:09:00"/>
        <d v="1899-12-30T12:24:00"/>
        <d v="1899-12-30T13:16:00"/>
        <d v="1899-12-30T11:12:00"/>
        <d v="1899-12-30T12:36:00"/>
        <d v="1899-12-30T18:44:00"/>
        <d v="1899-12-30T18:54:00"/>
        <d v="1899-12-30T18:24:00"/>
        <d v="1899-12-30T10:27:00"/>
        <d v="1899-12-30T12:17:00"/>
        <d v="1899-12-30T10:55:00"/>
        <d v="1899-12-30T21:47:00"/>
        <d v="1899-12-30T20:10:00"/>
        <d v="1899-12-30T19:19:00"/>
        <d v="1899-12-30T18:32:00"/>
        <d v="1899-12-30T19:4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085475" maxValue="1085475" count="2">
        <n v="1085475"/>
        <m/>
      </sharedItems>
    </cacheField>
    <cacheField name="该份额的价格" numFmtId="0">
      <sharedItems containsString="0" containsBlank="1" containsNumber="1" containsInteger="1" minValue="1053860004" maxValue="1053860004" count="2">
        <m/>
        <n v="1053860004"/>
      </sharedItems>
    </cacheField>
    <cacheField name="租金（最近24小时）" numFmtId="0">
      <sharedItems containsString="0" containsBlank="1" containsNumber="1" containsInteger="1" minValue="0" maxValue="214057873" count="20">
        <n v="0"/>
        <n v="173072961"/>
        <n v="214057873"/>
        <n v="46443242"/>
        <n v="46324362"/>
        <n v="48043520"/>
        <n v="86570897"/>
        <n v="50201832"/>
        <n v="54397485"/>
        <n v="102900756"/>
        <n v="95103673"/>
        <n v="74668999"/>
        <n v="46698589"/>
        <n v="67220498"/>
        <n v="67432107"/>
        <n v="111991714"/>
        <n v="56168716"/>
        <n v="85361992"/>
        <n v="42383716"/>
        <m/>
      </sharedItems>
    </cacheField>
    <cacheField name="支出（最近24小时）" numFmtId="0">
      <sharedItems containsString="0" containsBlank="1" containsNumber="1" containsInteger="1" minValue="-97331435" maxValue="-38350947" count="22">
        <n v="-38350947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-67099132"/>
        <n v="-44166272"/>
        <n v="-63155994"/>
        <n v="-58230384"/>
        <n v="-97331435"/>
        <n v="-52735451"/>
        <n v="-78798876"/>
        <n v="-40999741"/>
        <m/>
      </sharedItems>
    </cacheField>
    <cacheField name="最近7天利润" numFmtId="0">
      <sharedItems containsString="0" containsBlank="1" containsNumber="1" containsInteger="1" minValue="-119504726" maxValue="167559098" count="22">
        <n v="-38350947"/>
        <n v="-68779650"/>
        <n v="-119504726"/>
        <n v="18196884"/>
        <n v="23401556"/>
        <n v="26661945"/>
        <n v="31440907"/>
        <n v="54266704"/>
        <n v="90179361"/>
        <n v="113439885"/>
        <n v="167559098"/>
        <n v="35431456"/>
        <n v="37094262"/>
        <n v="33310777"/>
        <n v="34164282"/>
        <n v="28319835"/>
        <n v="38379185"/>
        <n v="36965944"/>
        <n v="35953934"/>
        <n v="32686290"/>
        <n v="27034703"/>
        <m/>
      </sharedItems>
    </cacheField>
    <cacheField name="预计日租金收入" numFmtId="0">
      <sharedItems containsString="0" containsBlank="1" containsNumber="1" containsInteger="1" minValue="44263000" maxValue="44263000" count="2">
        <m/>
        <n v="44263000"/>
      </sharedItems>
    </cacheField>
    <cacheField name="每日支出" numFmtId="0">
      <sharedItems containsString="0" containsBlank="1" containsNumber="1" containsInteger="1" minValue="44889000" maxValue="44889000" count="2">
        <m/>
        <n v="44889000"/>
      </sharedItems>
    </cacheField>
    <cacheField name="估值损益" numFmtId="0">
      <sharedItems containsString="0" containsBlank="1" containsNumber="1" containsInteger="1" minValue="31614996" maxValue="31614996" count="2">
        <m/>
        <n v="31614996"/>
      </sharedItems>
    </cacheField>
    <cacheField name="利润（最近24小时）" numFmtId="0">
      <sharedItems containsString="0" containsBlank="1" containsNumber="1" containsInteger="1" minValue="-53159011" maxValue="142906282" count="22">
        <n v="-38350947"/>
        <n v="-53159011"/>
        <n v="-50725076"/>
        <n v="86976534"/>
        <n v="142906282"/>
        <n v="3260389"/>
        <n v="4778962"/>
        <n v="7205158"/>
        <n v="6347531"/>
        <n v="6871797"/>
        <n v="3394137"/>
        <n v="10842770"/>
        <n v="14484195"/>
        <n v="7569867"/>
        <n v="2532317"/>
        <n v="4064504"/>
        <n v="9201723"/>
        <n v="14660279"/>
        <n v="3433265"/>
        <n v="6563116"/>
        <n v="1383975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7.8239699074" refreshedBy="超级无敌美少女" recordCount="23">
  <cacheSource type="worksheet">
    <worksheetSource ref="A3:L365" sheet="Phakalene"/>
  </cacheSource>
  <cacheFields count="12">
    <cacheField name="日期" numFmtId="0">
      <sharedItems containsString="0" containsBlank="1" containsNonDate="0" containsDate="1" minDate="2019-09-28T00:00:00" maxDate="2019-10-19T00:00:00" count="23"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m/>
      </sharedItems>
    </cacheField>
    <cacheField name="时间" numFmtId="0">
      <sharedItems containsString="0" containsBlank="1" containsNonDate="0" containsDate="1" minDate="1899-12-30T10:27:00" maxDate="1899-12-30T21:47:00" count="23">
        <d v="1899-12-30T18:00:00"/>
        <d v="1899-12-30T18:40:00"/>
        <d v="1899-12-30T13:33:00"/>
        <d v="1899-12-30T18:19:00"/>
        <d v="1899-12-30T16:32:00"/>
        <d v="1899-12-30T10:53:00"/>
        <d v="1899-12-30T13:08:00"/>
        <d v="1899-12-30T12:23:00"/>
        <d v="1899-12-30T13:15:00"/>
        <d v="1899-12-30T11:12:00"/>
        <d v="1899-12-30T12:36:00"/>
        <d v="1899-12-30T18:44:00"/>
        <d v="1899-12-30T18:53:00"/>
        <d v="1899-12-30T18:24:00"/>
        <d v="1899-12-30T10:27:00"/>
        <d v="1899-12-30T12:17:00"/>
        <d v="1899-12-30T10:54:00"/>
        <d v="1899-12-30T21:47:00"/>
        <d v="1899-12-30T20:09:00"/>
        <d v="1899-12-30T19:19:00"/>
        <d v="1899-12-30T18:32:00"/>
        <d v="1899-12-30T19:4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085475000" maxValue="1085475000" count="2">
        <n v="1085475000"/>
        <m/>
      </sharedItems>
    </cacheField>
    <cacheField name="该份额的价格" numFmtId="0">
      <sharedItems containsString="0" containsBlank="1" containsNumber="1" containsInteger="1" minValue="1053860004" maxValue="1053860004" count="2">
        <m/>
        <n v="1053860004"/>
      </sharedItems>
    </cacheField>
    <cacheField name="租金（最近24小时）" numFmtId="0">
      <sharedItems containsString="0" containsBlank="1" containsNumber="1" containsInteger="1" minValue="0" maxValue="219778283" count="20">
        <n v="0"/>
        <n v="179928755"/>
        <n v="219778283"/>
        <n v="46815076"/>
        <n v="43664557"/>
        <n v="45562210"/>
        <n v="85844005"/>
        <n v="48021873"/>
        <n v="51648268"/>
        <n v="96855872"/>
        <n v="92267844"/>
        <n v="75883956"/>
        <n v="49499926"/>
        <n v="67279004"/>
        <n v="67419775"/>
        <n v="111499336"/>
        <n v="61426838"/>
        <n v="91341864"/>
        <n v="45480696"/>
        <m/>
      </sharedItems>
    </cacheField>
    <cacheField name="支出（最近24小时）" numFmtId="0">
      <sharedItems containsString="0" containsBlank="1" containsNumber="1" containsInteger="1" minValue="-97330962" maxValue="0" count="23">
        <n v="0"/>
        <n v="-40174861"/>
        <n v="-53159011"/>
        <n v="-50725076"/>
        <n v="-86096427"/>
        <n v="-71151118"/>
        <n v="-43182379"/>
        <n v="-41545400"/>
        <n v="-40838362"/>
        <n v="-80223839"/>
        <n v="-43330035"/>
        <n v="-51003348"/>
        <n v="-92057513"/>
        <n v="-80619005"/>
        <n v="-67099132"/>
        <n v="-44166272"/>
        <n v="-63155994"/>
        <n v="-58230384"/>
        <n v="-97330962"/>
        <n v="-52735451"/>
        <n v="-78799349"/>
        <n v="-40999741"/>
        <m/>
      </sharedItems>
    </cacheField>
    <cacheField name="最近7天利润" numFmtId="0">
      <sharedItems containsString="0" containsBlank="1" containsNumber="1" containsInteger="1" minValue="-121328640" maxValue="164335943" count="23">
        <n v="0"/>
        <n v="-40174861"/>
        <n v="-70603564"/>
        <n v="-121328640"/>
        <n v="23228764"/>
        <n v="27298525"/>
        <n v="30931222"/>
        <n v="32050379"/>
        <n v="54218780"/>
        <n v="91885382"/>
        <n v="112965947"/>
        <n v="164335943"/>
        <n v="23332511"/>
        <n v="27289171"/>
        <n v="24161226"/>
        <n v="29228841"/>
        <n v="25918156"/>
        <n v="34211229"/>
        <n v="34498374"/>
        <n v="40247745"/>
        <n v="42242530"/>
        <n v="39228085"/>
        <m/>
      </sharedItems>
    </cacheField>
    <cacheField name="预计日租金收入" numFmtId="0">
      <sharedItems containsString="0" containsBlank="1" containsNumber="1" containsInteger="1" minValue="44263000" maxValue="44263000" count="2">
        <m/>
        <n v="44263000"/>
      </sharedItems>
    </cacheField>
    <cacheField name="每日支出" numFmtId="0">
      <sharedItems containsString="0" containsBlank="1" containsNumber="1" containsInteger="1" minValue="40889000" maxValue="40889000" count="2">
        <m/>
        <n v="40889000"/>
      </sharedItems>
    </cacheField>
    <cacheField name="估值损益" numFmtId="0">
      <sharedItems containsString="0" containsBlank="1" containsNumber="1" containsInteger="1" minValue="31614996" maxValue="31614996" count="2">
        <m/>
        <n v="31614996"/>
      </sharedItems>
    </cacheField>
    <cacheField name="利润（最近24小时）" numFmtId="0">
      <sharedItems containsString="0" containsBlank="1" containsNumber="1" containsInteger="1" minValue="-53159011" maxValue="148627165" count="23">
        <n v="0"/>
        <n v="-40174861"/>
        <n v="-53159011"/>
        <n v="-50725076"/>
        <n v="93832328"/>
        <n v="148627165"/>
        <n v="3632697"/>
        <n v="2119157"/>
        <n v="4723848"/>
        <n v="5620166"/>
        <n v="4691838"/>
        <n v="644920"/>
        <n v="4798359"/>
        <n v="11648839"/>
        <n v="8784824"/>
        <n v="5333654"/>
        <n v="4123010"/>
        <n v="9189391"/>
        <n v="14168374"/>
        <n v="8691387"/>
        <n v="12542515"/>
        <n v="4480955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7.8239699074" refreshedBy="超级无敌美少女" recordCount="18">
  <cacheSource type="worksheet">
    <worksheetSource ref="A3:L365" sheet="Ukerewe"/>
  </cacheSource>
  <cacheFields count="12">
    <cacheField name="日期" numFmtId="0">
      <sharedItems containsString="0" containsBlank="1" containsNonDate="0" containsDate="1" minDate="2019-10-03T00:00:00" maxDate="2019-10-19T00:00:00" count="18"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m/>
      </sharedItems>
    </cacheField>
    <cacheField name="时间" numFmtId="0">
      <sharedItems containsString="0" containsBlank="1" containsNonDate="0" containsDate="1" minDate="1899-12-30T10:28:00" maxDate="1899-12-30T21:48:00" count="18">
        <d v="1899-12-30T10:59:00"/>
        <d v="1899-12-30T13:09:00"/>
        <d v="1899-12-30T12:24:00"/>
        <d v="1899-12-30T13:16:00"/>
        <d v="1899-12-30T11:13:00"/>
        <d v="1899-12-30T12:37:00"/>
        <d v="1899-12-30T18:45:00"/>
        <d v="1899-12-30T18:54:00"/>
        <d v="1899-12-30T18:24:00"/>
        <d v="1899-12-30T10:28:00"/>
        <d v="1899-12-30T12:17:00"/>
        <d v="1899-12-30T10:55:00"/>
        <d v="1899-12-30T21:48:00"/>
        <d v="1899-12-30T20:11:00"/>
        <d v="1899-12-30T19:19:00"/>
        <d v="1899-12-30T18:32:00"/>
        <d v="1899-12-30T19:4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3" maxValue="2723885833" count="2">
        <m/>
        <n v="2723885833"/>
      </sharedItems>
    </cacheField>
    <cacheField name="租金（最近24小时）" numFmtId="0">
      <sharedItems containsString="0" containsBlank="1" containsNumber="1" containsInteger="1" minValue="0" maxValue="675848574" count="14">
        <n v="0"/>
        <n v="675848574"/>
        <n v="147207076"/>
        <n v="250863207"/>
        <n v="225268352"/>
        <n v="201567980"/>
        <n v="124712173"/>
        <n v="182830565"/>
        <n v="154829765"/>
        <n v="258391314"/>
        <n v="149729701"/>
        <n v="224642439"/>
        <n v="111954340"/>
        <m/>
      </sharedItems>
    </cacheField>
    <cacheField name="支出（最近24小时）" numFmtId="0">
      <sharedItems containsString="0" containsBlank="1" containsNumber="1" containsInteger="1" minValue="-251573045" maxValue="-52392855" count="18">
        <n v="-52392855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m/>
      </sharedItems>
    </cacheField>
    <cacheField name="最近7天利润" numFmtId="0">
      <sharedItems containsString="0" containsBlank="1" containsNumber="1" containsInteger="1" minValue="-478745344" maxValue="637811021" count="18">
        <n v="-52392855"/>
        <n v="-164007790"/>
        <n v="-271391615"/>
        <n v="-376946730"/>
        <n v="-478745344"/>
        <n v="85107874"/>
        <n v="100486344"/>
        <n v="98028349"/>
        <n v="224497966"/>
        <n v="354951817"/>
        <n v="408111877"/>
        <n v="531691004"/>
        <n v="637811021"/>
        <n v="76454669"/>
        <n v="74960150"/>
        <n v="84506012"/>
        <n v="71139336"/>
        <m/>
      </sharedItems>
    </cacheField>
    <cacheField name="预计日租金收入" numFmtId="0">
      <sharedItems containsString="0" containsBlank="1" containsNumber="1" containsInteger="1" minValue="114406000" maxValue="114406000" count="2">
        <m/>
        <n v="11440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7" maxValue="81715167" count="2">
        <m/>
        <n v="81715167"/>
      </sharedItems>
    </cacheField>
    <cacheField name="利润（最近24小时）" numFmtId="0">
      <sharedItems containsString="0" containsBlank="1" containsNumber="1" containsInteger="1" minValue="-207353729" maxValue="563853218" count="18">
        <n v="-52392855"/>
        <n v="-111614935"/>
        <n v="-107383825"/>
        <n v="-105555115"/>
        <n v="-207353729"/>
        <n v="563853218"/>
        <n v="15378470"/>
        <n v="12920475"/>
        <n v="16890789"/>
        <n v="28136521"/>
        <n v="10555392"/>
        <n v="19592178"/>
        <n v="4321403"/>
        <n v="6818269"/>
        <n v="13424120"/>
        <n v="20971818"/>
        <n v="5982108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7.8239699074" refreshedBy="超级无敌美少女" recordCount="17">
  <cacheSource type="worksheet">
    <worksheetSource ref="A3:L365" sheet="Juma岛"/>
  </cacheSource>
  <cacheFields count="12">
    <cacheField name="日期" numFmtId="0">
      <sharedItems containsString="0" containsBlank="1" containsNonDate="0" containsDate="1" minDate="2019-10-04T00:00:00" maxDate="2019-10-19T00:00:00" count="17"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m/>
      </sharedItems>
    </cacheField>
    <cacheField name="时间" numFmtId="0">
      <sharedItems containsString="0" containsBlank="1" containsNonDate="0" containsDate="1" minDate="1899-12-30T10:28:00" maxDate="1899-12-30T21:48:00" count="17">
        <d v="1899-12-30T13:13:00"/>
        <d v="1899-12-30T12:25:00"/>
        <d v="1899-12-30T13:16:00"/>
        <d v="1899-12-30T11:13:00"/>
        <d v="1899-12-30T12:38:00"/>
        <d v="1899-12-30T18:45:00"/>
        <d v="1899-12-30T18:55:00"/>
        <d v="1899-12-30T18:25:00"/>
        <d v="1899-12-30T10:28:00"/>
        <d v="1899-12-30T12:18:00"/>
        <d v="1899-12-30T10:55:00"/>
        <d v="1899-12-30T21:48:00"/>
        <d v="1899-12-30T20:12:00"/>
        <d v="1899-12-30T19:20:00"/>
        <d v="1899-12-30T18:33:00"/>
        <d v="1899-12-30T19:4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3" maxValue="2723885833" count="2">
        <m/>
        <n v="2723885833"/>
      </sharedItems>
    </cacheField>
    <cacheField name="租金（最近24小时）" numFmtId="0">
      <sharedItems containsString="0" containsBlank="1" containsNumber="1" containsInteger="1" minValue="0" maxValue="848070970" count="13">
        <n v="0"/>
        <n v="727667074"/>
        <n v="848070970"/>
        <n v="234136704"/>
        <n v="186222064"/>
        <n v="123218912"/>
        <n v="175377218"/>
        <n v="179147502"/>
        <n v="286344924"/>
        <n v="138850818"/>
        <n v="221924767"/>
        <n v="114168134"/>
        <m/>
      </sharedItems>
    </cacheField>
    <cacheField name="支出（最近24小时）" numFmtId="0">
      <sharedItems containsString="0" containsBlank="1" containsNumber="1" containsInteger="1" minValue="-251573045" maxValue="-56560358" count="17">
        <n v="-56560358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m/>
      </sharedItems>
    </cacheField>
    <cacheField name="最近7天利润" numFmtId="0">
      <sharedItems containsString="0" containsBlank="1" containsNumber="1" containsInteger="1" minValue="-483283268" maxValue="677432569" count="17">
        <n v="-56560358"/>
        <n v="-163944183"/>
        <n v="-269499298"/>
        <n v="-371297912"/>
        <n v="-483283268"/>
        <n v="112545200"/>
        <n v="126834970"/>
        <n v="138304341"/>
        <n v="260965090"/>
        <n v="312631889"/>
        <n v="428866720"/>
        <n v="559304474"/>
        <n v="677432569"/>
        <n v="81817169"/>
        <n v="85558477"/>
        <n v="82285008"/>
        <m/>
      </sharedItems>
    </cacheField>
    <cacheField name="预计日租金收入" numFmtId="0">
      <sharedItems containsString="0" containsBlank="1" containsNumber="1" containsInteger="1" minValue="114406000" maxValue="114406000" count="2">
        <m/>
        <n v="11440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7" maxValue="81715167" count="2">
        <m/>
        <n v="81715167"/>
      </sharedItems>
    </cacheField>
    <cacheField name="利润（最近24小时）" numFmtId="0">
      <sharedItems containsString="0" containsBlank="1" containsNumber="1" containsInteger="1" minValue="-207353729" maxValue="610128238" count="17">
        <n v="-56560358"/>
        <n v="-107383825"/>
        <n v="-105555115"/>
        <n v="-207353729"/>
        <n v="-111995356"/>
        <n v="595838468"/>
        <n v="610128238"/>
        <n v="25759141"/>
        <n v="12790605"/>
        <n v="9062131"/>
        <n v="12138831"/>
        <n v="28639140"/>
        <n v="34771879"/>
        <n v="2545237"/>
        <n v="18254146"/>
        <n v="8195902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7.8239699074" refreshedBy="超级无敌美少女" recordCount="16">
  <cacheSource type="worksheet">
    <worksheetSource ref="A3:L365" sheet="鲁邦多岛"/>
  </cacheSource>
  <cacheFields count="12">
    <cacheField name="日期" numFmtId="0">
      <sharedItems containsString="0" containsBlank="1" containsNonDate="0" containsDate="1" minDate="2019-10-05T00:00:00" maxDate="2019-10-19T00:00:00" count="16"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m/>
      </sharedItems>
    </cacheField>
    <cacheField name="时间" numFmtId="0">
      <sharedItems containsString="0" containsBlank="1" containsNonDate="0" containsDate="1" minDate="1899-12-30T10:29:00" maxDate="1899-12-30T21:49:00" count="16">
        <d v="1899-12-30T12:28:00"/>
        <d v="1899-12-30T13:17:00"/>
        <d v="1899-12-30T11:14:00"/>
        <d v="1899-12-30T12:38:00"/>
        <d v="1899-12-30T18:46:00"/>
        <d v="1899-12-30T18:55:00"/>
        <d v="1899-12-30T18:25:00"/>
        <d v="1899-12-30T10:29:00"/>
        <d v="1899-12-30T12:18:00"/>
        <d v="1899-12-30T10:56:00"/>
        <d v="1899-12-30T21:49:00"/>
        <d v="1899-12-30T20:13:00"/>
        <d v="1899-12-30T19:20:00"/>
        <d v="1899-12-30T18:33:00"/>
        <d v="1899-12-30T19:4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m/>
        <n v="2723885834"/>
      </sharedItems>
    </cacheField>
    <cacheField name="租金（最近24小时）" numFmtId="0">
      <sharedItems containsString="0" containsBlank="1" containsNumber="1" containsInteger="1" minValue="0" maxValue="715799029" count="13">
        <n v="0"/>
        <n v="593696561"/>
        <n v="715799029"/>
        <n v="224059108"/>
        <n v="173628697"/>
        <n v="119514697"/>
        <n v="168591753"/>
        <n v="158297317"/>
        <n v="264762900"/>
        <n v="152048813"/>
        <n v="227220288"/>
        <n v="114028103"/>
        <m/>
      </sharedItems>
    </cacheField>
    <cacheField name="支出（最近24小时）" numFmtId="0">
      <sharedItems containsString="0" containsBlank="1" containsNumber="1" containsInteger="1" minValue="-251571822" maxValue="-79889563" count="16">
        <n v="-79889563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m/>
      </sharedItems>
    </cacheField>
    <cacheField name="最近7天利润" numFmtId="0">
      <sharedItems containsString="0" containsBlank="1" containsNumber="1" containsInteger="1" minValue="-399239871" maxValue="496116512" count="16">
        <n v="-79889563"/>
        <n v="-185444678"/>
        <n v="-287244515"/>
        <n v="-399239871"/>
        <n v="62628084"/>
        <n v="78616426"/>
        <n v="78309629"/>
        <n v="116099782"/>
        <n v="164062366"/>
        <n v="269130241"/>
        <n v="378720256"/>
        <n v="496116512"/>
        <n v="48854529"/>
        <n v="41809882"/>
        <n v="50173773"/>
        <m/>
      </sharedItems>
    </cacheField>
    <cacheField name="预计日租金收入" numFmtId="0">
      <sharedItems containsString="0" containsBlank="1" containsNumber="1" containsInteger="1" minValue="114406000" maxValue="114406000" count="2">
        <m/>
        <n v="11440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6" maxValue="81715166" count="2">
        <m/>
        <n v="81715166"/>
      </sharedItems>
    </cacheField>
    <cacheField name="利润（最近24小时）" numFmtId="0">
      <sharedItems containsString="0" containsBlank="1" containsNumber="1" containsInteger="1" minValue="-207354952" maxValue="477856297" count="16">
        <n v="-79889563"/>
        <n v="-105555115"/>
        <n v="-207354952"/>
        <n v="-111995356"/>
        <n v="461867955"/>
        <n v="477856297"/>
        <n v="15681545"/>
        <n v="198461"/>
        <n v="5357916"/>
        <n v="5353366"/>
        <n v="7790178"/>
        <n v="13191078"/>
        <n v="15743232"/>
        <n v="23549667"/>
        <n v="8057094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7.8239699074" refreshedBy="超级无敌美少女" recordCount="9">
  <cacheSource type="worksheet">
    <worksheetSource ref="A3:L365" sheet="富埃特文图拉岛"/>
  </cacheSource>
  <cacheFields count="12">
    <cacheField name="日期" numFmtId="0">
      <sharedItems containsString="0" containsBlank="1" containsNonDate="0" containsDate="1" minDate="2019-10-12T00:00:00" maxDate="2019-10-19T00:00:00" count="9"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m/>
      </sharedItems>
    </cacheField>
    <cacheField name="时间" numFmtId="0">
      <sharedItems containsString="0" containsBlank="1" containsNonDate="0" containsDate="1" minDate="1899-12-30T10:34:00" maxDate="1899-12-30T21:49:00" count="9">
        <d v="1899-12-30T10:34:00"/>
        <d v="1899-12-30T12:19:00"/>
        <d v="1899-12-30T10:56:00"/>
        <d v="1899-12-30T21:49:00"/>
        <d v="1899-12-30T20:13:00"/>
        <d v="1899-12-30T19:21:00"/>
        <d v="1899-12-30T18:34:00"/>
        <d v="1899-12-30T19:4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m/>
        <n v="2723885834"/>
      </sharedItems>
    </cacheField>
    <cacheField name="租金（最近24小时）" numFmtId="0">
      <sharedItems containsString="0" containsBlank="1" containsNumber="1" containsInteger="1" minValue="0" maxValue="662852321" count="6">
        <n v="0"/>
        <n v="556361124"/>
        <n v="662852321"/>
        <n v="216674941"/>
        <n v="115094137"/>
        <m/>
      </sharedItems>
    </cacheField>
    <cacheField name="支出（最近24小时）" numFmtId="0">
      <sharedItems containsString="0" containsBlank="1" containsNumber="1" containsInteger="1" minValue="-251573045" maxValue="-66876975" count="9">
        <n v="-66876975"/>
        <n v="-114156781"/>
        <n v="-163238387"/>
        <n v="-150508362"/>
        <n v="-251573045"/>
        <n v="-136305581"/>
        <n v="-203670621"/>
        <n v="-105972232"/>
        <m/>
      </sharedItems>
    </cacheField>
    <cacheField name="最近7天利润" numFmtId="0">
      <sharedItems containsString="0" containsBlank="1" containsNumber="1" containsInteger="1" minValue="-431930362" maxValue="45492304" count="9">
        <n v="-66876975"/>
        <n v="-181033756"/>
        <n v="-281422000"/>
        <n v="-431930362"/>
        <n v="23366079"/>
        <n v="27336964"/>
        <n v="36370399"/>
        <n v="45492304"/>
        <m/>
      </sharedItems>
    </cacheField>
    <cacheField name="预计日租金收入" numFmtId="0">
      <sharedItems containsString="0" containsBlank="1" containsNumber="1" containsInteger="1" minValue="114406000" maxValue="114406000" count="2">
        <m/>
        <n v="11440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6" maxValue="81715166" count="2">
        <m/>
        <n v="81715166"/>
      </sharedItems>
    </cacheField>
    <cacheField name="利润（最近24小时）" numFmtId="0">
      <sharedItems containsString="0" containsBlank="1" containsNumber="1" containsInteger="1" minValue="-163238387" maxValue="526546740" count="9">
        <n v="-66876975"/>
        <n v="-114156781"/>
        <n v="-163238387"/>
        <n v="-150508362"/>
        <n v="304788079"/>
        <n v="526546740"/>
        <n v="13004320"/>
        <n v="9121905"/>
        <m/>
      </sharedItems>
    </cacheField>
  </cacheFields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7.8239699074" refreshedBy="超级无敌美少女" recordCount="8">
  <cacheSource type="worksheet">
    <worksheetSource ref="A3:L365" sheet="丹戎乌班市"/>
  </cacheSource>
  <cacheFields count="12">
    <cacheField name="日期" numFmtId="0">
      <sharedItems containsString="0" containsBlank="1" containsNonDate="0" containsDate="1" minDate="2019-10-13T00:00:00" maxDate="2019-10-19T00:00:00" count="8">
        <d v="2019-10-13T00:00:00"/>
        <d v="2019-10-14T00:00:00"/>
        <d v="2019-10-15T00:00:00"/>
        <d v="2019-10-16T00:00:00"/>
        <d v="2019-10-17T00:00:00"/>
        <d v="2019-10-18T00:00:00"/>
        <d v="2019-10-19T00:00:00"/>
        <m/>
      </sharedItems>
    </cacheField>
    <cacheField name="时间" numFmtId="0">
      <sharedItems containsString="0" containsBlank="1" containsNonDate="0" containsDate="1" minDate="1899-12-30T10:57:00" maxDate="1899-12-30T21:50:00" count="8">
        <d v="1899-12-30T12:51:00"/>
        <d v="1899-12-30T10:57:00"/>
        <d v="1899-12-30T21:50:00"/>
        <d v="1899-12-30T20:15:00"/>
        <d v="1899-12-30T19:21:00"/>
        <d v="1899-12-30T18:34:00"/>
        <d v="1899-12-30T19:44:00"/>
        <m/>
      </sharedItems>
    </cacheField>
    <cacheField name="已经拥有百分之多少的价值" numFmtId="0">
      <sharedItems containsString="0" containsBlank="1" containsNumber="1" minValue="0.86" maxValue="0.86" count="2">
        <n v="0.86"/>
        <m/>
      </sharedItems>
    </cacheField>
    <cacheField name="该份额的价值" numFmtId="26">
      <sharedItems containsString="0" containsBlank="1" containsNumber="1" containsInteger="1" minValue="13083876757" maxValue="19083876757" count="3">
        <n v="13083876757"/>
        <n v="19083876757"/>
        <m/>
      </sharedItems>
    </cacheField>
    <cacheField name="该份额的价格" numFmtId="0">
      <sharedItems containsString="0" containsBlank="1" containsNonDate="0" count="1">
        <m/>
      </sharedItems>
    </cacheField>
    <cacheField name="租金（最近24小时）" numFmtId="0">
      <sharedItems containsString="0" containsBlank="1" containsNumber="1" containsInteger="1" minValue="0" maxValue="0" count="2">
        <n v="0"/>
        <m/>
      </sharedItems>
    </cacheField>
    <cacheField name="支出（最近24小时）" numFmtId="0">
      <sharedItems containsString="0" containsBlank="1" containsNumber="1" containsInteger="1" minValue="-1711225395" maxValue="-425191647" count="8">
        <n v="-425191647"/>
        <n v="-1108042677"/>
        <n v="-1023773157"/>
        <n v="-1711225395"/>
        <n v="-927164409"/>
        <n v="-1385388244"/>
        <n v="-720825564"/>
        <m/>
      </sharedItems>
    </cacheField>
    <cacheField name="最近7天利润" numFmtId="0">
      <sharedItems containsString="0" containsBlank="1" containsNumber="1" containsInteger="1" minValue="-4925481880" maxValue="-425191647" count="8">
        <n v="-425191647"/>
        <n v="-1108042677"/>
        <n v="-2131815834"/>
        <n v="-2819268072"/>
        <n v="-3516621646"/>
        <n v="-4204656316"/>
        <n v="-4925481880"/>
        <m/>
      </sharedItems>
    </cacheField>
    <cacheField name="预计日租金收入" numFmtId="0">
      <sharedItems containsString="0" containsBlank="1" containsNonDate="0" count="1">
        <m/>
      </sharedItems>
    </cacheField>
    <cacheField name="每日支出" numFmtId="0">
      <sharedItems containsString="0" containsBlank="1" containsNonDate="0" count="1">
        <m/>
      </sharedItems>
    </cacheField>
    <cacheField name="估值损益" numFmtId="0">
      <sharedItems containsString="0" containsBlank="1" containsNonDate="0" count="1">
        <m/>
      </sharedItems>
    </cacheField>
    <cacheField name="利润（最近24小时）" numFmtId="0">
      <sharedItems containsString="0" containsBlank="1" containsNumber="1" containsInteger="1" minValue="-1711225395" maxValue="-425191647" count="8">
        <n v="-425191647"/>
        <n v="-1108042677"/>
        <n v="-1023773157"/>
        <n v="-1711225395"/>
        <n v="-927164409"/>
        <n v="-1385388244"/>
        <n v="-720825564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0"/>
    <x v="1"/>
    <x v="0"/>
    <x v="68"/>
    <x v="95"/>
    <x v="95"/>
    <x v="0"/>
    <x v="1"/>
    <x v="1"/>
    <x v="68"/>
  </r>
  <r>
    <x v="96"/>
    <x v="88"/>
    <x v="0"/>
    <x v="1"/>
    <x v="0"/>
    <x v="0"/>
    <x v="96"/>
    <x v="96"/>
    <x v="0"/>
    <x v="1"/>
    <x v="1"/>
    <x v="0"/>
  </r>
  <r>
    <x v="97"/>
    <x v="89"/>
    <x v="0"/>
    <x v="1"/>
    <x v="0"/>
    <x v="0"/>
    <x v="97"/>
    <x v="97"/>
    <x v="0"/>
    <x v="1"/>
    <x v="1"/>
    <x v="0"/>
  </r>
  <r>
    <x v="98"/>
    <x v="16"/>
    <x v="0"/>
    <x v="1"/>
    <x v="0"/>
    <x v="69"/>
    <x v="98"/>
    <x v="98"/>
    <x v="6"/>
    <x v="1"/>
    <x v="1"/>
    <x v="69"/>
  </r>
  <r>
    <x v="99"/>
    <x v="90"/>
    <x v="0"/>
    <x v="1"/>
    <x v="0"/>
    <x v="70"/>
    <x v="99"/>
    <x v="99"/>
    <x v="6"/>
    <x v="1"/>
    <x v="1"/>
    <x v="70"/>
  </r>
  <r>
    <x v="100"/>
    <x v="91"/>
    <x v="0"/>
    <x v="1"/>
    <x v="0"/>
    <x v="71"/>
    <x v="100"/>
    <x v="100"/>
    <x v="6"/>
    <x v="1"/>
    <x v="1"/>
    <x v="71"/>
  </r>
  <r>
    <x v="101"/>
    <x v="46"/>
    <x v="0"/>
    <x v="1"/>
    <x v="0"/>
    <x v="72"/>
    <x v="101"/>
    <x v="101"/>
    <x v="6"/>
    <x v="1"/>
    <x v="1"/>
    <x v="72"/>
  </r>
  <r>
    <x v="102"/>
    <x v="92"/>
    <x v="0"/>
    <x v="1"/>
    <x v="0"/>
    <x v="73"/>
    <x v="102"/>
    <x v="102"/>
    <x v="6"/>
    <x v="1"/>
    <x v="1"/>
    <x v="73"/>
  </r>
  <r>
    <x v="103"/>
    <x v="93"/>
    <x v="0"/>
    <x v="1"/>
    <x v="0"/>
    <x v="74"/>
    <x v="103"/>
    <x v="103"/>
    <x v="6"/>
    <x v="1"/>
    <x v="1"/>
    <x v="74"/>
  </r>
  <r>
    <x v="104"/>
    <x v="71"/>
    <x v="0"/>
    <x v="1"/>
    <x v="0"/>
    <x v="75"/>
    <x v="104"/>
    <x v="104"/>
    <x v="6"/>
    <x v="1"/>
    <x v="1"/>
    <x v="75"/>
  </r>
  <r>
    <x v="105"/>
    <x v="94"/>
    <x v="0"/>
    <x v="1"/>
    <x v="0"/>
    <x v="76"/>
    <x v="105"/>
    <x v="105"/>
    <x v="6"/>
    <x v="1"/>
    <x v="1"/>
    <x v="76"/>
  </r>
  <r>
    <x v="106"/>
    <x v="95"/>
    <x v="0"/>
    <x v="1"/>
    <x v="0"/>
    <x v="77"/>
    <x v="106"/>
    <x v="106"/>
    <x v="6"/>
    <x v="1"/>
    <x v="1"/>
    <x v="77"/>
  </r>
  <r>
    <x v="107"/>
    <x v="96"/>
    <x v="0"/>
    <x v="1"/>
    <x v="0"/>
    <x v="78"/>
    <x v="107"/>
    <x v="107"/>
    <x v="6"/>
    <x v="1"/>
    <x v="1"/>
    <x v="78"/>
  </r>
  <r>
    <x v="108"/>
    <x v="97"/>
    <x v="0"/>
    <x v="1"/>
    <x v="0"/>
    <x v="79"/>
    <x v="108"/>
    <x v="108"/>
    <x v="6"/>
    <x v="1"/>
    <x v="1"/>
    <x v="79"/>
  </r>
  <r>
    <x v="109"/>
    <x v="98"/>
    <x v="0"/>
    <x v="1"/>
    <x v="0"/>
    <x v="80"/>
    <x v="109"/>
    <x v="109"/>
    <x v="6"/>
    <x v="1"/>
    <x v="1"/>
    <x v="80"/>
  </r>
  <r>
    <x v="110"/>
    <x v="50"/>
    <x v="0"/>
    <x v="1"/>
    <x v="0"/>
    <x v="81"/>
    <x v="110"/>
    <x v="110"/>
    <x v="6"/>
    <x v="1"/>
    <x v="1"/>
    <x v="81"/>
  </r>
  <r>
    <x v="111"/>
    <x v="99"/>
    <x v="0"/>
    <x v="1"/>
    <x v="0"/>
    <x v="82"/>
    <x v="111"/>
    <x v="111"/>
    <x v="6"/>
    <x v="1"/>
    <x v="1"/>
    <x v="82"/>
  </r>
  <r>
    <x v="112"/>
    <x v="100"/>
    <x v="0"/>
    <x v="1"/>
    <x v="0"/>
    <x v="83"/>
    <x v="112"/>
    <x v="112"/>
    <x v="6"/>
    <x v="1"/>
    <x v="1"/>
    <x v="83"/>
  </r>
  <r>
    <x v="113"/>
    <x v="101"/>
    <x v="0"/>
    <x v="1"/>
    <x v="0"/>
    <x v="84"/>
    <x v="113"/>
    <x v="113"/>
    <x v="6"/>
    <x v="1"/>
    <x v="1"/>
    <x v="84"/>
  </r>
  <r>
    <x v="114"/>
    <x v="87"/>
    <x v="0"/>
    <x v="1"/>
    <x v="0"/>
    <x v="85"/>
    <x v="114"/>
    <x v="114"/>
    <x v="6"/>
    <x v="1"/>
    <x v="1"/>
    <x v="85"/>
  </r>
  <r>
    <x v="115"/>
    <x v="102"/>
    <x v="0"/>
    <x v="1"/>
    <x v="0"/>
    <x v="86"/>
    <x v="115"/>
    <x v="115"/>
    <x v="6"/>
    <x v="1"/>
    <x v="1"/>
    <x v="86"/>
  </r>
  <r>
    <x v="116"/>
    <x v="103"/>
    <x v="0"/>
    <x v="1"/>
    <x v="0"/>
    <x v="87"/>
    <x v="116"/>
    <x v="116"/>
    <x v="6"/>
    <x v="1"/>
    <x v="1"/>
    <x v="87"/>
  </r>
  <r>
    <x v="117"/>
    <x v="104"/>
    <x v="0"/>
    <x v="1"/>
    <x v="0"/>
    <x v="88"/>
    <x v="117"/>
    <x v="117"/>
    <x v="6"/>
    <x v="1"/>
    <x v="1"/>
    <x v="88"/>
  </r>
  <r>
    <x v="118"/>
    <x v="105"/>
    <x v="0"/>
    <x v="1"/>
    <x v="0"/>
    <x v="89"/>
    <x v="118"/>
    <x v="118"/>
    <x v="6"/>
    <x v="1"/>
    <x v="1"/>
    <x v="89"/>
  </r>
  <r>
    <x v="119"/>
    <x v="106"/>
    <x v="0"/>
    <x v="1"/>
    <x v="0"/>
    <x v="90"/>
    <x v="119"/>
    <x v="119"/>
    <x v="6"/>
    <x v="1"/>
    <x v="1"/>
    <x v="90"/>
  </r>
  <r>
    <x v="120"/>
    <x v="16"/>
    <x v="0"/>
    <x v="1"/>
    <x v="0"/>
    <x v="91"/>
    <x v="120"/>
    <x v="120"/>
    <x v="6"/>
    <x v="1"/>
    <x v="1"/>
    <x v="91"/>
  </r>
  <r>
    <x v="121"/>
    <x v="107"/>
    <x v="0"/>
    <x v="1"/>
    <x v="0"/>
    <x v="92"/>
    <x v="121"/>
    <x v="121"/>
    <x v="6"/>
    <x v="1"/>
    <x v="1"/>
    <x v="92"/>
  </r>
  <r>
    <x v="122"/>
    <x v="10"/>
    <x v="0"/>
    <x v="1"/>
    <x v="0"/>
    <x v="93"/>
    <x v="122"/>
    <x v="122"/>
    <x v="6"/>
    <x v="1"/>
    <x v="1"/>
    <x v="93"/>
  </r>
  <r>
    <x v="123"/>
    <x v="108"/>
    <x v="1"/>
    <x v="2"/>
    <x v="1"/>
    <x v="94"/>
    <x v="123"/>
    <x v="123"/>
    <x v="7"/>
    <x v="2"/>
    <x v="2"/>
    <x v="9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2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0"/>
    <x v="1"/>
    <x v="0"/>
    <x v="67"/>
    <x v="92"/>
    <x v="92"/>
    <x v="6"/>
    <x v="1"/>
    <x v="1"/>
    <x v="67"/>
  </r>
  <r>
    <x v="93"/>
    <x v="84"/>
    <x v="0"/>
    <x v="1"/>
    <x v="0"/>
    <x v="15"/>
    <x v="93"/>
    <x v="93"/>
    <x v="3"/>
    <x v="1"/>
    <x v="1"/>
    <x v="15"/>
  </r>
  <r>
    <x v="94"/>
    <x v="85"/>
    <x v="0"/>
    <x v="1"/>
    <x v="0"/>
    <x v="15"/>
    <x v="94"/>
    <x v="94"/>
    <x v="3"/>
    <x v="1"/>
    <x v="1"/>
    <x v="15"/>
  </r>
  <r>
    <x v="95"/>
    <x v="86"/>
    <x v="0"/>
    <x v="1"/>
    <x v="0"/>
    <x v="68"/>
    <x v="95"/>
    <x v="95"/>
    <x v="6"/>
    <x v="1"/>
    <x v="1"/>
    <x v="68"/>
  </r>
  <r>
    <x v="96"/>
    <x v="87"/>
    <x v="0"/>
    <x v="1"/>
    <x v="0"/>
    <x v="69"/>
    <x v="96"/>
    <x v="96"/>
    <x v="6"/>
    <x v="1"/>
    <x v="1"/>
    <x v="69"/>
  </r>
  <r>
    <x v="97"/>
    <x v="88"/>
    <x v="0"/>
    <x v="1"/>
    <x v="0"/>
    <x v="70"/>
    <x v="97"/>
    <x v="97"/>
    <x v="6"/>
    <x v="1"/>
    <x v="1"/>
    <x v="70"/>
  </r>
  <r>
    <x v="98"/>
    <x v="89"/>
    <x v="0"/>
    <x v="1"/>
    <x v="0"/>
    <x v="71"/>
    <x v="98"/>
    <x v="98"/>
    <x v="6"/>
    <x v="1"/>
    <x v="1"/>
    <x v="71"/>
  </r>
  <r>
    <x v="99"/>
    <x v="90"/>
    <x v="0"/>
    <x v="1"/>
    <x v="0"/>
    <x v="72"/>
    <x v="99"/>
    <x v="99"/>
    <x v="6"/>
    <x v="1"/>
    <x v="1"/>
    <x v="72"/>
  </r>
  <r>
    <x v="100"/>
    <x v="50"/>
    <x v="0"/>
    <x v="1"/>
    <x v="0"/>
    <x v="73"/>
    <x v="100"/>
    <x v="100"/>
    <x v="6"/>
    <x v="1"/>
    <x v="1"/>
    <x v="73"/>
  </r>
  <r>
    <x v="101"/>
    <x v="91"/>
    <x v="0"/>
    <x v="1"/>
    <x v="0"/>
    <x v="74"/>
    <x v="101"/>
    <x v="101"/>
    <x v="6"/>
    <x v="1"/>
    <x v="1"/>
    <x v="74"/>
  </r>
  <r>
    <x v="102"/>
    <x v="92"/>
    <x v="0"/>
    <x v="1"/>
    <x v="0"/>
    <x v="75"/>
    <x v="102"/>
    <x v="102"/>
    <x v="6"/>
    <x v="1"/>
    <x v="1"/>
    <x v="75"/>
  </r>
  <r>
    <x v="103"/>
    <x v="93"/>
    <x v="0"/>
    <x v="1"/>
    <x v="0"/>
    <x v="76"/>
    <x v="103"/>
    <x v="103"/>
    <x v="6"/>
    <x v="1"/>
    <x v="1"/>
    <x v="76"/>
  </r>
  <r>
    <x v="104"/>
    <x v="94"/>
    <x v="0"/>
    <x v="1"/>
    <x v="0"/>
    <x v="77"/>
    <x v="104"/>
    <x v="104"/>
    <x v="6"/>
    <x v="1"/>
    <x v="1"/>
    <x v="77"/>
  </r>
  <r>
    <x v="105"/>
    <x v="15"/>
    <x v="0"/>
    <x v="1"/>
    <x v="0"/>
    <x v="78"/>
    <x v="105"/>
    <x v="105"/>
    <x v="6"/>
    <x v="1"/>
    <x v="1"/>
    <x v="78"/>
  </r>
  <r>
    <x v="106"/>
    <x v="95"/>
    <x v="0"/>
    <x v="1"/>
    <x v="0"/>
    <x v="79"/>
    <x v="106"/>
    <x v="106"/>
    <x v="6"/>
    <x v="1"/>
    <x v="1"/>
    <x v="79"/>
  </r>
  <r>
    <x v="107"/>
    <x v="96"/>
    <x v="0"/>
    <x v="1"/>
    <x v="0"/>
    <x v="80"/>
    <x v="107"/>
    <x v="107"/>
    <x v="6"/>
    <x v="1"/>
    <x v="1"/>
    <x v="80"/>
  </r>
  <r>
    <x v="108"/>
    <x v="97"/>
    <x v="0"/>
    <x v="1"/>
    <x v="0"/>
    <x v="81"/>
    <x v="108"/>
    <x v="108"/>
    <x v="6"/>
    <x v="1"/>
    <x v="1"/>
    <x v="81"/>
  </r>
  <r>
    <x v="109"/>
    <x v="98"/>
    <x v="0"/>
    <x v="1"/>
    <x v="0"/>
    <x v="82"/>
    <x v="109"/>
    <x v="109"/>
    <x v="6"/>
    <x v="1"/>
    <x v="1"/>
    <x v="82"/>
  </r>
  <r>
    <x v="110"/>
    <x v="99"/>
    <x v="0"/>
    <x v="1"/>
    <x v="0"/>
    <x v="83"/>
    <x v="110"/>
    <x v="110"/>
    <x v="6"/>
    <x v="1"/>
    <x v="1"/>
    <x v="83"/>
  </r>
  <r>
    <x v="111"/>
    <x v="100"/>
    <x v="0"/>
    <x v="1"/>
    <x v="0"/>
    <x v="84"/>
    <x v="111"/>
    <x v="111"/>
    <x v="6"/>
    <x v="1"/>
    <x v="1"/>
    <x v="84"/>
  </r>
  <r>
    <x v="112"/>
    <x v="101"/>
    <x v="0"/>
    <x v="1"/>
    <x v="0"/>
    <x v="85"/>
    <x v="112"/>
    <x v="112"/>
    <x v="6"/>
    <x v="1"/>
    <x v="1"/>
    <x v="85"/>
  </r>
  <r>
    <x v="113"/>
    <x v="102"/>
    <x v="0"/>
    <x v="1"/>
    <x v="0"/>
    <x v="86"/>
    <x v="113"/>
    <x v="113"/>
    <x v="6"/>
    <x v="1"/>
    <x v="1"/>
    <x v="86"/>
  </r>
  <r>
    <x v="114"/>
    <x v="103"/>
    <x v="0"/>
    <x v="1"/>
    <x v="0"/>
    <x v="87"/>
    <x v="114"/>
    <x v="114"/>
    <x v="6"/>
    <x v="1"/>
    <x v="1"/>
    <x v="87"/>
  </r>
  <r>
    <x v="115"/>
    <x v="104"/>
    <x v="0"/>
    <x v="1"/>
    <x v="0"/>
    <x v="88"/>
    <x v="115"/>
    <x v="115"/>
    <x v="6"/>
    <x v="1"/>
    <x v="1"/>
    <x v="88"/>
  </r>
  <r>
    <x v="116"/>
    <x v="105"/>
    <x v="0"/>
    <x v="1"/>
    <x v="0"/>
    <x v="89"/>
    <x v="116"/>
    <x v="116"/>
    <x v="6"/>
    <x v="1"/>
    <x v="1"/>
    <x v="89"/>
  </r>
  <r>
    <x v="117"/>
    <x v="106"/>
    <x v="0"/>
    <x v="1"/>
    <x v="0"/>
    <x v="90"/>
    <x v="117"/>
    <x v="117"/>
    <x v="6"/>
    <x v="1"/>
    <x v="1"/>
    <x v="90"/>
  </r>
  <r>
    <x v="118"/>
    <x v="33"/>
    <x v="0"/>
    <x v="1"/>
    <x v="0"/>
    <x v="91"/>
    <x v="118"/>
    <x v="118"/>
    <x v="6"/>
    <x v="1"/>
    <x v="1"/>
    <x v="91"/>
  </r>
  <r>
    <x v="119"/>
    <x v="107"/>
    <x v="0"/>
    <x v="1"/>
    <x v="0"/>
    <x v="92"/>
    <x v="119"/>
    <x v="119"/>
    <x v="6"/>
    <x v="1"/>
    <x v="1"/>
    <x v="92"/>
  </r>
  <r>
    <x v="120"/>
    <x v="108"/>
    <x v="1"/>
    <x v="2"/>
    <x v="1"/>
    <x v="93"/>
    <x v="120"/>
    <x v="120"/>
    <x v="7"/>
    <x v="2"/>
    <x v="2"/>
    <x v="9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2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0"/>
    <x v="1"/>
    <x v="0"/>
    <x v="68"/>
    <x v="94"/>
    <x v="94"/>
    <x v="6"/>
    <x v="1"/>
    <x v="1"/>
    <x v="68"/>
  </r>
  <r>
    <x v="95"/>
    <x v="87"/>
    <x v="0"/>
    <x v="1"/>
    <x v="0"/>
    <x v="0"/>
    <x v="95"/>
    <x v="95"/>
    <x v="0"/>
    <x v="1"/>
    <x v="1"/>
    <x v="0"/>
  </r>
  <r>
    <x v="96"/>
    <x v="88"/>
    <x v="0"/>
    <x v="1"/>
    <x v="0"/>
    <x v="0"/>
    <x v="96"/>
    <x v="96"/>
    <x v="0"/>
    <x v="1"/>
    <x v="1"/>
    <x v="0"/>
  </r>
  <r>
    <x v="97"/>
    <x v="15"/>
    <x v="0"/>
    <x v="1"/>
    <x v="0"/>
    <x v="69"/>
    <x v="97"/>
    <x v="97"/>
    <x v="6"/>
    <x v="1"/>
    <x v="1"/>
    <x v="69"/>
  </r>
  <r>
    <x v="98"/>
    <x v="89"/>
    <x v="0"/>
    <x v="1"/>
    <x v="0"/>
    <x v="70"/>
    <x v="98"/>
    <x v="98"/>
    <x v="6"/>
    <x v="1"/>
    <x v="1"/>
    <x v="70"/>
  </r>
  <r>
    <x v="99"/>
    <x v="90"/>
    <x v="0"/>
    <x v="1"/>
    <x v="0"/>
    <x v="71"/>
    <x v="99"/>
    <x v="99"/>
    <x v="6"/>
    <x v="1"/>
    <x v="1"/>
    <x v="71"/>
  </r>
  <r>
    <x v="100"/>
    <x v="50"/>
    <x v="0"/>
    <x v="1"/>
    <x v="0"/>
    <x v="72"/>
    <x v="100"/>
    <x v="100"/>
    <x v="6"/>
    <x v="1"/>
    <x v="1"/>
    <x v="72"/>
  </r>
  <r>
    <x v="101"/>
    <x v="91"/>
    <x v="0"/>
    <x v="1"/>
    <x v="0"/>
    <x v="73"/>
    <x v="101"/>
    <x v="101"/>
    <x v="6"/>
    <x v="1"/>
    <x v="1"/>
    <x v="73"/>
  </r>
  <r>
    <x v="102"/>
    <x v="92"/>
    <x v="0"/>
    <x v="1"/>
    <x v="0"/>
    <x v="74"/>
    <x v="102"/>
    <x v="102"/>
    <x v="6"/>
    <x v="1"/>
    <x v="1"/>
    <x v="74"/>
  </r>
  <r>
    <x v="103"/>
    <x v="68"/>
    <x v="0"/>
    <x v="1"/>
    <x v="0"/>
    <x v="75"/>
    <x v="103"/>
    <x v="103"/>
    <x v="6"/>
    <x v="1"/>
    <x v="1"/>
    <x v="75"/>
  </r>
  <r>
    <x v="104"/>
    <x v="93"/>
    <x v="0"/>
    <x v="1"/>
    <x v="0"/>
    <x v="76"/>
    <x v="104"/>
    <x v="104"/>
    <x v="6"/>
    <x v="1"/>
    <x v="1"/>
    <x v="76"/>
  </r>
  <r>
    <x v="105"/>
    <x v="94"/>
    <x v="0"/>
    <x v="1"/>
    <x v="0"/>
    <x v="77"/>
    <x v="105"/>
    <x v="105"/>
    <x v="6"/>
    <x v="1"/>
    <x v="1"/>
    <x v="77"/>
  </r>
  <r>
    <x v="106"/>
    <x v="95"/>
    <x v="0"/>
    <x v="1"/>
    <x v="0"/>
    <x v="78"/>
    <x v="106"/>
    <x v="106"/>
    <x v="6"/>
    <x v="1"/>
    <x v="1"/>
    <x v="78"/>
  </r>
  <r>
    <x v="107"/>
    <x v="96"/>
    <x v="0"/>
    <x v="1"/>
    <x v="0"/>
    <x v="79"/>
    <x v="107"/>
    <x v="107"/>
    <x v="6"/>
    <x v="1"/>
    <x v="1"/>
    <x v="79"/>
  </r>
  <r>
    <x v="108"/>
    <x v="97"/>
    <x v="0"/>
    <x v="1"/>
    <x v="0"/>
    <x v="80"/>
    <x v="108"/>
    <x v="108"/>
    <x v="6"/>
    <x v="1"/>
    <x v="1"/>
    <x v="80"/>
  </r>
  <r>
    <x v="109"/>
    <x v="48"/>
    <x v="0"/>
    <x v="1"/>
    <x v="0"/>
    <x v="81"/>
    <x v="109"/>
    <x v="109"/>
    <x v="6"/>
    <x v="1"/>
    <x v="1"/>
    <x v="81"/>
  </r>
  <r>
    <x v="110"/>
    <x v="98"/>
    <x v="0"/>
    <x v="1"/>
    <x v="0"/>
    <x v="82"/>
    <x v="110"/>
    <x v="110"/>
    <x v="6"/>
    <x v="1"/>
    <x v="1"/>
    <x v="82"/>
  </r>
  <r>
    <x v="111"/>
    <x v="99"/>
    <x v="0"/>
    <x v="1"/>
    <x v="0"/>
    <x v="83"/>
    <x v="111"/>
    <x v="111"/>
    <x v="6"/>
    <x v="1"/>
    <x v="1"/>
    <x v="83"/>
  </r>
  <r>
    <x v="112"/>
    <x v="100"/>
    <x v="0"/>
    <x v="1"/>
    <x v="0"/>
    <x v="84"/>
    <x v="112"/>
    <x v="112"/>
    <x v="6"/>
    <x v="1"/>
    <x v="1"/>
    <x v="84"/>
  </r>
  <r>
    <x v="113"/>
    <x v="101"/>
    <x v="0"/>
    <x v="1"/>
    <x v="0"/>
    <x v="85"/>
    <x v="113"/>
    <x v="113"/>
    <x v="6"/>
    <x v="1"/>
    <x v="1"/>
    <x v="85"/>
  </r>
  <r>
    <x v="114"/>
    <x v="102"/>
    <x v="0"/>
    <x v="1"/>
    <x v="0"/>
    <x v="86"/>
    <x v="114"/>
    <x v="114"/>
    <x v="6"/>
    <x v="1"/>
    <x v="1"/>
    <x v="86"/>
  </r>
  <r>
    <x v="115"/>
    <x v="103"/>
    <x v="0"/>
    <x v="1"/>
    <x v="0"/>
    <x v="87"/>
    <x v="115"/>
    <x v="115"/>
    <x v="6"/>
    <x v="1"/>
    <x v="1"/>
    <x v="87"/>
  </r>
  <r>
    <x v="116"/>
    <x v="104"/>
    <x v="0"/>
    <x v="1"/>
    <x v="0"/>
    <x v="88"/>
    <x v="116"/>
    <x v="116"/>
    <x v="6"/>
    <x v="1"/>
    <x v="1"/>
    <x v="88"/>
  </r>
  <r>
    <x v="117"/>
    <x v="105"/>
    <x v="0"/>
    <x v="1"/>
    <x v="0"/>
    <x v="89"/>
    <x v="117"/>
    <x v="117"/>
    <x v="6"/>
    <x v="1"/>
    <x v="1"/>
    <x v="89"/>
  </r>
  <r>
    <x v="118"/>
    <x v="106"/>
    <x v="0"/>
    <x v="1"/>
    <x v="0"/>
    <x v="90"/>
    <x v="118"/>
    <x v="118"/>
    <x v="6"/>
    <x v="1"/>
    <x v="1"/>
    <x v="90"/>
  </r>
  <r>
    <x v="119"/>
    <x v="46"/>
    <x v="0"/>
    <x v="1"/>
    <x v="0"/>
    <x v="91"/>
    <x v="119"/>
    <x v="119"/>
    <x v="6"/>
    <x v="1"/>
    <x v="1"/>
    <x v="91"/>
  </r>
  <r>
    <x v="120"/>
    <x v="107"/>
    <x v="0"/>
    <x v="1"/>
    <x v="0"/>
    <x v="92"/>
    <x v="120"/>
    <x v="120"/>
    <x v="6"/>
    <x v="1"/>
    <x v="1"/>
    <x v="92"/>
  </r>
  <r>
    <x v="121"/>
    <x v="99"/>
    <x v="0"/>
    <x v="1"/>
    <x v="0"/>
    <x v="93"/>
    <x v="121"/>
    <x v="121"/>
    <x v="6"/>
    <x v="1"/>
    <x v="1"/>
    <x v="93"/>
  </r>
  <r>
    <x v="122"/>
    <x v="108"/>
    <x v="1"/>
    <x v="2"/>
    <x v="1"/>
    <x v="94"/>
    <x v="122"/>
    <x v="122"/>
    <x v="7"/>
    <x v="2"/>
    <x v="2"/>
    <x v="94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0"/>
    <x v="1"/>
    <x v="0"/>
    <x v="68"/>
    <x v="92"/>
    <x v="93"/>
    <x v="6"/>
    <x v="1"/>
    <x v="1"/>
    <x v="68"/>
  </r>
  <r>
    <x v="93"/>
    <x v="86"/>
    <x v="0"/>
    <x v="1"/>
    <x v="0"/>
    <x v="16"/>
    <x v="93"/>
    <x v="94"/>
    <x v="3"/>
    <x v="1"/>
    <x v="1"/>
    <x v="16"/>
  </r>
  <r>
    <x v="94"/>
    <x v="87"/>
    <x v="0"/>
    <x v="1"/>
    <x v="0"/>
    <x v="16"/>
    <x v="94"/>
    <x v="95"/>
    <x v="3"/>
    <x v="1"/>
    <x v="1"/>
    <x v="16"/>
  </r>
  <r>
    <x v="95"/>
    <x v="88"/>
    <x v="0"/>
    <x v="1"/>
    <x v="0"/>
    <x v="69"/>
    <x v="95"/>
    <x v="96"/>
    <x v="6"/>
    <x v="1"/>
    <x v="1"/>
    <x v="69"/>
  </r>
  <r>
    <x v="96"/>
    <x v="89"/>
    <x v="0"/>
    <x v="1"/>
    <x v="0"/>
    <x v="70"/>
    <x v="96"/>
    <x v="97"/>
    <x v="6"/>
    <x v="1"/>
    <x v="1"/>
    <x v="70"/>
  </r>
  <r>
    <x v="97"/>
    <x v="90"/>
    <x v="0"/>
    <x v="1"/>
    <x v="0"/>
    <x v="71"/>
    <x v="97"/>
    <x v="98"/>
    <x v="6"/>
    <x v="1"/>
    <x v="1"/>
    <x v="71"/>
  </r>
  <r>
    <x v="98"/>
    <x v="91"/>
    <x v="0"/>
    <x v="1"/>
    <x v="0"/>
    <x v="72"/>
    <x v="98"/>
    <x v="99"/>
    <x v="6"/>
    <x v="1"/>
    <x v="1"/>
    <x v="72"/>
  </r>
  <r>
    <x v="99"/>
    <x v="18"/>
    <x v="0"/>
    <x v="1"/>
    <x v="0"/>
    <x v="73"/>
    <x v="99"/>
    <x v="100"/>
    <x v="6"/>
    <x v="1"/>
    <x v="1"/>
    <x v="73"/>
  </r>
  <r>
    <x v="100"/>
    <x v="92"/>
    <x v="0"/>
    <x v="1"/>
    <x v="0"/>
    <x v="74"/>
    <x v="100"/>
    <x v="101"/>
    <x v="6"/>
    <x v="1"/>
    <x v="1"/>
    <x v="74"/>
  </r>
  <r>
    <x v="101"/>
    <x v="93"/>
    <x v="0"/>
    <x v="1"/>
    <x v="0"/>
    <x v="75"/>
    <x v="101"/>
    <x v="102"/>
    <x v="6"/>
    <x v="1"/>
    <x v="1"/>
    <x v="75"/>
  </r>
  <r>
    <x v="102"/>
    <x v="94"/>
    <x v="0"/>
    <x v="1"/>
    <x v="0"/>
    <x v="76"/>
    <x v="102"/>
    <x v="103"/>
    <x v="6"/>
    <x v="1"/>
    <x v="1"/>
    <x v="76"/>
  </r>
  <r>
    <x v="103"/>
    <x v="95"/>
    <x v="0"/>
    <x v="1"/>
    <x v="0"/>
    <x v="77"/>
    <x v="103"/>
    <x v="104"/>
    <x v="6"/>
    <x v="1"/>
    <x v="1"/>
    <x v="77"/>
  </r>
  <r>
    <x v="104"/>
    <x v="96"/>
    <x v="0"/>
    <x v="1"/>
    <x v="0"/>
    <x v="78"/>
    <x v="104"/>
    <x v="105"/>
    <x v="6"/>
    <x v="1"/>
    <x v="1"/>
    <x v="78"/>
  </r>
  <r>
    <x v="105"/>
    <x v="16"/>
    <x v="0"/>
    <x v="1"/>
    <x v="0"/>
    <x v="79"/>
    <x v="105"/>
    <x v="106"/>
    <x v="6"/>
    <x v="1"/>
    <x v="1"/>
    <x v="79"/>
  </r>
  <r>
    <x v="106"/>
    <x v="97"/>
    <x v="0"/>
    <x v="1"/>
    <x v="0"/>
    <x v="80"/>
    <x v="106"/>
    <x v="107"/>
    <x v="6"/>
    <x v="1"/>
    <x v="1"/>
    <x v="80"/>
  </r>
  <r>
    <x v="107"/>
    <x v="98"/>
    <x v="0"/>
    <x v="1"/>
    <x v="0"/>
    <x v="81"/>
    <x v="107"/>
    <x v="108"/>
    <x v="6"/>
    <x v="1"/>
    <x v="1"/>
    <x v="81"/>
  </r>
  <r>
    <x v="108"/>
    <x v="99"/>
    <x v="0"/>
    <x v="1"/>
    <x v="0"/>
    <x v="82"/>
    <x v="108"/>
    <x v="109"/>
    <x v="6"/>
    <x v="1"/>
    <x v="1"/>
    <x v="82"/>
  </r>
  <r>
    <x v="109"/>
    <x v="100"/>
    <x v="0"/>
    <x v="1"/>
    <x v="0"/>
    <x v="83"/>
    <x v="109"/>
    <x v="110"/>
    <x v="6"/>
    <x v="1"/>
    <x v="1"/>
    <x v="83"/>
  </r>
  <r>
    <x v="110"/>
    <x v="101"/>
    <x v="0"/>
    <x v="1"/>
    <x v="0"/>
    <x v="84"/>
    <x v="110"/>
    <x v="111"/>
    <x v="6"/>
    <x v="1"/>
    <x v="1"/>
    <x v="84"/>
  </r>
  <r>
    <x v="111"/>
    <x v="102"/>
    <x v="0"/>
    <x v="1"/>
    <x v="0"/>
    <x v="85"/>
    <x v="111"/>
    <x v="112"/>
    <x v="6"/>
    <x v="1"/>
    <x v="1"/>
    <x v="85"/>
  </r>
  <r>
    <x v="112"/>
    <x v="103"/>
    <x v="0"/>
    <x v="1"/>
    <x v="0"/>
    <x v="86"/>
    <x v="112"/>
    <x v="113"/>
    <x v="6"/>
    <x v="1"/>
    <x v="1"/>
    <x v="86"/>
  </r>
  <r>
    <x v="113"/>
    <x v="104"/>
    <x v="0"/>
    <x v="1"/>
    <x v="0"/>
    <x v="87"/>
    <x v="113"/>
    <x v="114"/>
    <x v="6"/>
    <x v="1"/>
    <x v="1"/>
    <x v="87"/>
  </r>
  <r>
    <x v="114"/>
    <x v="105"/>
    <x v="0"/>
    <x v="1"/>
    <x v="0"/>
    <x v="88"/>
    <x v="114"/>
    <x v="115"/>
    <x v="6"/>
    <x v="1"/>
    <x v="1"/>
    <x v="88"/>
  </r>
  <r>
    <x v="115"/>
    <x v="106"/>
    <x v="0"/>
    <x v="1"/>
    <x v="0"/>
    <x v="89"/>
    <x v="115"/>
    <x v="116"/>
    <x v="6"/>
    <x v="1"/>
    <x v="1"/>
    <x v="89"/>
  </r>
  <r>
    <x v="116"/>
    <x v="107"/>
    <x v="0"/>
    <x v="1"/>
    <x v="0"/>
    <x v="90"/>
    <x v="116"/>
    <x v="117"/>
    <x v="6"/>
    <x v="1"/>
    <x v="1"/>
    <x v="90"/>
  </r>
  <r>
    <x v="117"/>
    <x v="108"/>
    <x v="0"/>
    <x v="1"/>
    <x v="0"/>
    <x v="91"/>
    <x v="117"/>
    <x v="118"/>
    <x v="6"/>
    <x v="1"/>
    <x v="1"/>
    <x v="91"/>
  </r>
  <r>
    <x v="118"/>
    <x v="109"/>
    <x v="0"/>
    <x v="1"/>
    <x v="0"/>
    <x v="92"/>
    <x v="118"/>
    <x v="119"/>
    <x v="6"/>
    <x v="1"/>
    <x v="1"/>
    <x v="92"/>
  </r>
  <r>
    <x v="119"/>
    <x v="110"/>
    <x v="0"/>
    <x v="1"/>
    <x v="0"/>
    <x v="93"/>
    <x v="119"/>
    <x v="120"/>
    <x v="6"/>
    <x v="1"/>
    <x v="1"/>
    <x v="93"/>
  </r>
  <r>
    <x v="120"/>
    <x v="111"/>
    <x v="1"/>
    <x v="2"/>
    <x v="1"/>
    <x v="94"/>
    <x v="120"/>
    <x v="121"/>
    <x v="7"/>
    <x v="2"/>
    <x v="2"/>
    <x v="94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0"/>
    <x v="1"/>
    <x v="0"/>
    <x v="64"/>
    <x v="89"/>
    <x v="89"/>
    <x v="5"/>
    <x v="1"/>
    <x v="1"/>
    <x v="64"/>
  </r>
  <r>
    <x v="90"/>
    <x v="85"/>
    <x v="0"/>
    <x v="1"/>
    <x v="0"/>
    <x v="13"/>
    <x v="90"/>
    <x v="90"/>
    <x v="3"/>
    <x v="1"/>
    <x v="1"/>
    <x v="13"/>
  </r>
  <r>
    <x v="91"/>
    <x v="86"/>
    <x v="0"/>
    <x v="1"/>
    <x v="0"/>
    <x v="13"/>
    <x v="91"/>
    <x v="91"/>
    <x v="3"/>
    <x v="1"/>
    <x v="1"/>
    <x v="13"/>
  </r>
  <r>
    <x v="92"/>
    <x v="87"/>
    <x v="0"/>
    <x v="1"/>
    <x v="0"/>
    <x v="65"/>
    <x v="92"/>
    <x v="92"/>
    <x v="5"/>
    <x v="1"/>
    <x v="1"/>
    <x v="65"/>
  </r>
  <r>
    <x v="93"/>
    <x v="88"/>
    <x v="0"/>
    <x v="1"/>
    <x v="0"/>
    <x v="66"/>
    <x v="93"/>
    <x v="93"/>
    <x v="5"/>
    <x v="1"/>
    <x v="1"/>
    <x v="66"/>
  </r>
  <r>
    <x v="94"/>
    <x v="89"/>
    <x v="0"/>
    <x v="1"/>
    <x v="0"/>
    <x v="67"/>
    <x v="94"/>
    <x v="94"/>
    <x v="5"/>
    <x v="1"/>
    <x v="1"/>
    <x v="67"/>
  </r>
  <r>
    <x v="95"/>
    <x v="90"/>
    <x v="0"/>
    <x v="1"/>
    <x v="0"/>
    <x v="68"/>
    <x v="95"/>
    <x v="95"/>
    <x v="5"/>
    <x v="1"/>
    <x v="1"/>
    <x v="68"/>
  </r>
  <r>
    <x v="96"/>
    <x v="15"/>
    <x v="0"/>
    <x v="1"/>
    <x v="0"/>
    <x v="69"/>
    <x v="96"/>
    <x v="96"/>
    <x v="5"/>
    <x v="1"/>
    <x v="1"/>
    <x v="69"/>
  </r>
  <r>
    <x v="97"/>
    <x v="91"/>
    <x v="0"/>
    <x v="1"/>
    <x v="0"/>
    <x v="70"/>
    <x v="97"/>
    <x v="97"/>
    <x v="5"/>
    <x v="1"/>
    <x v="1"/>
    <x v="70"/>
  </r>
  <r>
    <x v="98"/>
    <x v="92"/>
    <x v="0"/>
    <x v="1"/>
    <x v="0"/>
    <x v="71"/>
    <x v="98"/>
    <x v="98"/>
    <x v="5"/>
    <x v="1"/>
    <x v="1"/>
    <x v="71"/>
  </r>
  <r>
    <x v="99"/>
    <x v="93"/>
    <x v="0"/>
    <x v="1"/>
    <x v="0"/>
    <x v="72"/>
    <x v="99"/>
    <x v="99"/>
    <x v="5"/>
    <x v="1"/>
    <x v="1"/>
    <x v="72"/>
  </r>
  <r>
    <x v="100"/>
    <x v="94"/>
    <x v="0"/>
    <x v="1"/>
    <x v="0"/>
    <x v="73"/>
    <x v="100"/>
    <x v="100"/>
    <x v="5"/>
    <x v="1"/>
    <x v="1"/>
    <x v="73"/>
  </r>
  <r>
    <x v="101"/>
    <x v="95"/>
    <x v="0"/>
    <x v="1"/>
    <x v="0"/>
    <x v="74"/>
    <x v="101"/>
    <x v="101"/>
    <x v="5"/>
    <x v="1"/>
    <x v="1"/>
    <x v="74"/>
  </r>
  <r>
    <x v="102"/>
    <x v="13"/>
    <x v="0"/>
    <x v="1"/>
    <x v="0"/>
    <x v="75"/>
    <x v="102"/>
    <x v="102"/>
    <x v="5"/>
    <x v="1"/>
    <x v="1"/>
    <x v="75"/>
  </r>
  <r>
    <x v="103"/>
    <x v="96"/>
    <x v="0"/>
    <x v="1"/>
    <x v="0"/>
    <x v="76"/>
    <x v="103"/>
    <x v="103"/>
    <x v="5"/>
    <x v="1"/>
    <x v="1"/>
    <x v="76"/>
  </r>
  <r>
    <x v="104"/>
    <x v="97"/>
    <x v="0"/>
    <x v="1"/>
    <x v="0"/>
    <x v="77"/>
    <x v="104"/>
    <x v="104"/>
    <x v="5"/>
    <x v="1"/>
    <x v="1"/>
    <x v="77"/>
  </r>
  <r>
    <x v="105"/>
    <x v="98"/>
    <x v="0"/>
    <x v="1"/>
    <x v="0"/>
    <x v="78"/>
    <x v="105"/>
    <x v="105"/>
    <x v="5"/>
    <x v="1"/>
    <x v="1"/>
    <x v="78"/>
  </r>
  <r>
    <x v="106"/>
    <x v="99"/>
    <x v="0"/>
    <x v="1"/>
    <x v="0"/>
    <x v="79"/>
    <x v="106"/>
    <x v="106"/>
    <x v="5"/>
    <x v="1"/>
    <x v="1"/>
    <x v="79"/>
  </r>
  <r>
    <x v="107"/>
    <x v="100"/>
    <x v="0"/>
    <x v="1"/>
    <x v="0"/>
    <x v="80"/>
    <x v="107"/>
    <x v="107"/>
    <x v="5"/>
    <x v="1"/>
    <x v="1"/>
    <x v="80"/>
  </r>
  <r>
    <x v="108"/>
    <x v="101"/>
    <x v="0"/>
    <x v="1"/>
    <x v="0"/>
    <x v="81"/>
    <x v="108"/>
    <x v="108"/>
    <x v="5"/>
    <x v="1"/>
    <x v="1"/>
    <x v="81"/>
  </r>
  <r>
    <x v="109"/>
    <x v="102"/>
    <x v="1"/>
    <x v="2"/>
    <x v="1"/>
    <x v="63"/>
    <x v="109"/>
    <x v="109"/>
    <x v="6"/>
    <x v="2"/>
    <x v="2"/>
    <x v="82"/>
  </r>
  <r>
    <x v="110"/>
    <x v="103"/>
    <x v="2"/>
    <x v="3"/>
    <x v="2"/>
    <x v="82"/>
    <x v="110"/>
    <x v="110"/>
    <x v="7"/>
    <x v="3"/>
    <x v="3"/>
    <x v="8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1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87"/>
    <x v="0"/>
    <x v="1"/>
    <x v="0"/>
    <x v="68"/>
    <x v="94"/>
    <x v="95"/>
    <x v="6"/>
    <x v="1"/>
    <x v="1"/>
    <x v="68"/>
  </r>
  <r>
    <x v="96"/>
    <x v="88"/>
    <x v="0"/>
    <x v="1"/>
    <x v="0"/>
    <x v="69"/>
    <x v="95"/>
    <x v="96"/>
    <x v="6"/>
    <x v="1"/>
    <x v="1"/>
    <x v="69"/>
  </r>
  <r>
    <x v="97"/>
    <x v="89"/>
    <x v="0"/>
    <x v="1"/>
    <x v="0"/>
    <x v="70"/>
    <x v="96"/>
    <x v="97"/>
    <x v="6"/>
    <x v="1"/>
    <x v="1"/>
    <x v="70"/>
  </r>
  <r>
    <x v="98"/>
    <x v="90"/>
    <x v="0"/>
    <x v="1"/>
    <x v="0"/>
    <x v="71"/>
    <x v="97"/>
    <x v="98"/>
    <x v="6"/>
    <x v="1"/>
    <x v="1"/>
    <x v="71"/>
  </r>
  <r>
    <x v="99"/>
    <x v="91"/>
    <x v="0"/>
    <x v="1"/>
    <x v="0"/>
    <x v="72"/>
    <x v="98"/>
    <x v="99"/>
    <x v="6"/>
    <x v="1"/>
    <x v="1"/>
    <x v="72"/>
  </r>
  <r>
    <x v="100"/>
    <x v="92"/>
    <x v="0"/>
    <x v="1"/>
    <x v="0"/>
    <x v="73"/>
    <x v="99"/>
    <x v="100"/>
    <x v="6"/>
    <x v="1"/>
    <x v="1"/>
    <x v="73"/>
  </r>
  <r>
    <x v="101"/>
    <x v="93"/>
    <x v="0"/>
    <x v="1"/>
    <x v="0"/>
    <x v="74"/>
    <x v="100"/>
    <x v="101"/>
    <x v="6"/>
    <x v="1"/>
    <x v="1"/>
    <x v="74"/>
  </r>
  <r>
    <x v="102"/>
    <x v="94"/>
    <x v="0"/>
    <x v="1"/>
    <x v="0"/>
    <x v="75"/>
    <x v="101"/>
    <x v="102"/>
    <x v="6"/>
    <x v="1"/>
    <x v="1"/>
    <x v="75"/>
  </r>
  <r>
    <x v="103"/>
    <x v="95"/>
    <x v="0"/>
    <x v="1"/>
    <x v="0"/>
    <x v="76"/>
    <x v="102"/>
    <x v="103"/>
    <x v="6"/>
    <x v="1"/>
    <x v="1"/>
    <x v="76"/>
  </r>
  <r>
    <x v="104"/>
    <x v="96"/>
    <x v="0"/>
    <x v="1"/>
    <x v="0"/>
    <x v="77"/>
    <x v="103"/>
    <x v="104"/>
    <x v="6"/>
    <x v="1"/>
    <x v="1"/>
    <x v="77"/>
  </r>
  <r>
    <x v="105"/>
    <x v="97"/>
    <x v="0"/>
    <x v="1"/>
    <x v="0"/>
    <x v="78"/>
    <x v="104"/>
    <x v="105"/>
    <x v="6"/>
    <x v="1"/>
    <x v="1"/>
    <x v="78"/>
  </r>
  <r>
    <x v="106"/>
    <x v="98"/>
    <x v="0"/>
    <x v="1"/>
    <x v="0"/>
    <x v="79"/>
    <x v="105"/>
    <x v="106"/>
    <x v="6"/>
    <x v="1"/>
    <x v="1"/>
    <x v="79"/>
  </r>
  <r>
    <x v="107"/>
    <x v="99"/>
    <x v="0"/>
    <x v="1"/>
    <x v="0"/>
    <x v="80"/>
    <x v="106"/>
    <x v="107"/>
    <x v="6"/>
    <x v="1"/>
    <x v="1"/>
    <x v="80"/>
  </r>
  <r>
    <x v="108"/>
    <x v="100"/>
    <x v="0"/>
    <x v="1"/>
    <x v="0"/>
    <x v="81"/>
    <x v="107"/>
    <x v="108"/>
    <x v="6"/>
    <x v="1"/>
    <x v="1"/>
    <x v="81"/>
  </r>
  <r>
    <x v="109"/>
    <x v="101"/>
    <x v="0"/>
    <x v="1"/>
    <x v="0"/>
    <x v="82"/>
    <x v="108"/>
    <x v="109"/>
    <x v="6"/>
    <x v="1"/>
    <x v="1"/>
    <x v="82"/>
  </r>
  <r>
    <x v="110"/>
    <x v="102"/>
    <x v="0"/>
    <x v="1"/>
    <x v="0"/>
    <x v="83"/>
    <x v="109"/>
    <x v="110"/>
    <x v="6"/>
    <x v="1"/>
    <x v="1"/>
    <x v="83"/>
  </r>
  <r>
    <x v="111"/>
    <x v="103"/>
    <x v="0"/>
    <x v="1"/>
    <x v="0"/>
    <x v="84"/>
    <x v="110"/>
    <x v="111"/>
    <x v="6"/>
    <x v="1"/>
    <x v="1"/>
    <x v="84"/>
  </r>
  <r>
    <x v="112"/>
    <x v="104"/>
    <x v="0"/>
    <x v="1"/>
    <x v="0"/>
    <x v="85"/>
    <x v="111"/>
    <x v="112"/>
    <x v="6"/>
    <x v="1"/>
    <x v="1"/>
    <x v="85"/>
  </r>
  <r>
    <x v="113"/>
    <x v="105"/>
    <x v="0"/>
    <x v="1"/>
    <x v="0"/>
    <x v="86"/>
    <x v="112"/>
    <x v="113"/>
    <x v="6"/>
    <x v="1"/>
    <x v="1"/>
    <x v="86"/>
  </r>
  <r>
    <x v="114"/>
    <x v="29"/>
    <x v="0"/>
    <x v="1"/>
    <x v="0"/>
    <x v="87"/>
    <x v="113"/>
    <x v="114"/>
    <x v="6"/>
    <x v="1"/>
    <x v="1"/>
    <x v="87"/>
  </r>
  <r>
    <x v="115"/>
    <x v="46"/>
    <x v="0"/>
    <x v="1"/>
    <x v="0"/>
    <x v="88"/>
    <x v="114"/>
    <x v="115"/>
    <x v="6"/>
    <x v="1"/>
    <x v="1"/>
    <x v="88"/>
  </r>
  <r>
    <x v="116"/>
    <x v="106"/>
    <x v="1"/>
    <x v="2"/>
    <x v="1"/>
    <x v="89"/>
    <x v="115"/>
    <x v="116"/>
    <x v="7"/>
    <x v="2"/>
    <x v="2"/>
    <x v="89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1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13"/>
    <x v="0"/>
    <x v="1"/>
    <x v="0"/>
    <x v="68"/>
    <x v="94"/>
    <x v="95"/>
    <x v="6"/>
    <x v="1"/>
    <x v="1"/>
    <x v="68"/>
  </r>
  <r>
    <x v="96"/>
    <x v="87"/>
    <x v="0"/>
    <x v="1"/>
    <x v="0"/>
    <x v="69"/>
    <x v="95"/>
    <x v="96"/>
    <x v="6"/>
    <x v="1"/>
    <x v="1"/>
    <x v="69"/>
  </r>
  <r>
    <x v="97"/>
    <x v="88"/>
    <x v="0"/>
    <x v="1"/>
    <x v="0"/>
    <x v="70"/>
    <x v="96"/>
    <x v="97"/>
    <x v="6"/>
    <x v="1"/>
    <x v="1"/>
    <x v="70"/>
  </r>
  <r>
    <x v="98"/>
    <x v="89"/>
    <x v="0"/>
    <x v="1"/>
    <x v="0"/>
    <x v="71"/>
    <x v="97"/>
    <x v="98"/>
    <x v="6"/>
    <x v="1"/>
    <x v="1"/>
    <x v="71"/>
  </r>
  <r>
    <x v="99"/>
    <x v="90"/>
    <x v="0"/>
    <x v="1"/>
    <x v="0"/>
    <x v="72"/>
    <x v="98"/>
    <x v="99"/>
    <x v="6"/>
    <x v="1"/>
    <x v="1"/>
    <x v="72"/>
  </r>
  <r>
    <x v="100"/>
    <x v="91"/>
    <x v="0"/>
    <x v="1"/>
    <x v="0"/>
    <x v="73"/>
    <x v="99"/>
    <x v="100"/>
    <x v="6"/>
    <x v="1"/>
    <x v="1"/>
    <x v="73"/>
  </r>
  <r>
    <x v="101"/>
    <x v="92"/>
    <x v="0"/>
    <x v="1"/>
    <x v="0"/>
    <x v="74"/>
    <x v="100"/>
    <x v="101"/>
    <x v="6"/>
    <x v="1"/>
    <x v="1"/>
    <x v="74"/>
  </r>
  <r>
    <x v="102"/>
    <x v="93"/>
    <x v="0"/>
    <x v="1"/>
    <x v="0"/>
    <x v="75"/>
    <x v="101"/>
    <x v="102"/>
    <x v="6"/>
    <x v="1"/>
    <x v="1"/>
    <x v="75"/>
  </r>
  <r>
    <x v="103"/>
    <x v="94"/>
    <x v="0"/>
    <x v="1"/>
    <x v="0"/>
    <x v="76"/>
    <x v="102"/>
    <x v="103"/>
    <x v="6"/>
    <x v="1"/>
    <x v="1"/>
    <x v="76"/>
  </r>
  <r>
    <x v="104"/>
    <x v="95"/>
    <x v="0"/>
    <x v="1"/>
    <x v="0"/>
    <x v="77"/>
    <x v="103"/>
    <x v="104"/>
    <x v="6"/>
    <x v="1"/>
    <x v="1"/>
    <x v="77"/>
  </r>
  <r>
    <x v="105"/>
    <x v="96"/>
    <x v="0"/>
    <x v="1"/>
    <x v="0"/>
    <x v="78"/>
    <x v="104"/>
    <x v="105"/>
    <x v="6"/>
    <x v="1"/>
    <x v="1"/>
    <x v="78"/>
  </r>
  <r>
    <x v="106"/>
    <x v="43"/>
    <x v="0"/>
    <x v="1"/>
    <x v="0"/>
    <x v="79"/>
    <x v="105"/>
    <x v="106"/>
    <x v="6"/>
    <x v="1"/>
    <x v="1"/>
    <x v="79"/>
  </r>
  <r>
    <x v="107"/>
    <x v="97"/>
    <x v="0"/>
    <x v="1"/>
    <x v="0"/>
    <x v="80"/>
    <x v="106"/>
    <x v="107"/>
    <x v="6"/>
    <x v="1"/>
    <x v="1"/>
    <x v="80"/>
  </r>
  <r>
    <x v="108"/>
    <x v="98"/>
    <x v="0"/>
    <x v="1"/>
    <x v="0"/>
    <x v="81"/>
    <x v="107"/>
    <x v="108"/>
    <x v="6"/>
    <x v="1"/>
    <x v="1"/>
    <x v="81"/>
  </r>
  <r>
    <x v="109"/>
    <x v="99"/>
    <x v="0"/>
    <x v="1"/>
    <x v="0"/>
    <x v="82"/>
    <x v="108"/>
    <x v="109"/>
    <x v="6"/>
    <x v="1"/>
    <x v="1"/>
    <x v="82"/>
  </r>
  <r>
    <x v="110"/>
    <x v="100"/>
    <x v="0"/>
    <x v="1"/>
    <x v="0"/>
    <x v="83"/>
    <x v="109"/>
    <x v="110"/>
    <x v="6"/>
    <x v="1"/>
    <x v="1"/>
    <x v="83"/>
  </r>
  <r>
    <x v="111"/>
    <x v="101"/>
    <x v="0"/>
    <x v="1"/>
    <x v="0"/>
    <x v="84"/>
    <x v="110"/>
    <x v="111"/>
    <x v="6"/>
    <x v="1"/>
    <x v="1"/>
    <x v="84"/>
  </r>
  <r>
    <x v="112"/>
    <x v="102"/>
    <x v="0"/>
    <x v="1"/>
    <x v="0"/>
    <x v="85"/>
    <x v="111"/>
    <x v="112"/>
    <x v="6"/>
    <x v="1"/>
    <x v="1"/>
    <x v="85"/>
  </r>
  <r>
    <x v="113"/>
    <x v="8"/>
    <x v="0"/>
    <x v="1"/>
    <x v="0"/>
    <x v="86"/>
    <x v="112"/>
    <x v="113"/>
    <x v="6"/>
    <x v="1"/>
    <x v="1"/>
    <x v="86"/>
  </r>
  <r>
    <x v="114"/>
    <x v="103"/>
    <x v="0"/>
    <x v="1"/>
    <x v="0"/>
    <x v="87"/>
    <x v="113"/>
    <x v="114"/>
    <x v="6"/>
    <x v="1"/>
    <x v="1"/>
    <x v="87"/>
  </r>
  <r>
    <x v="115"/>
    <x v="104"/>
    <x v="0"/>
    <x v="1"/>
    <x v="0"/>
    <x v="88"/>
    <x v="114"/>
    <x v="115"/>
    <x v="6"/>
    <x v="1"/>
    <x v="1"/>
    <x v="88"/>
  </r>
  <r>
    <x v="116"/>
    <x v="105"/>
    <x v="1"/>
    <x v="2"/>
    <x v="1"/>
    <x v="89"/>
    <x v="115"/>
    <x v="116"/>
    <x v="7"/>
    <x v="2"/>
    <x v="2"/>
    <x v="89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0"/>
    <x v="0"/>
    <x v="0"/>
    <x v="52"/>
    <x v="70"/>
    <x v="70"/>
    <x v="3"/>
    <x v="0"/>
    <x v="0"/>
    <x v="52"/>
  </r>
  <r>
    <x v="71"/>
    <x v="65"/>
    <x v="0"/>
    <x v="0"/>
    <x v="0"/>
    <x v="0"/>
    <x v="71"/>
    <x v="71"/>
    <x v="0"/>
    <x v="0"/>
    <x v="0"/>
    <x v="0"/>
  </r>
  <r>
    <x v="72"/>
    <x v="66"/>
    <x v="0"/>
    <x v="0"/>
    <x v="0"/>
    <x v="0"/>
    <x v="72"/>
    <x v="72"/>
    <x v="0"/>
    <x v="0"/>
    <x v="0"/>
    <x v="0"/>
  </r>
  <r>
    <x v="73"/>
    <x v="67"/>
    <x v="0"/>
    <x v="0"/>
    <x v="0"/>
    <x v="53"/>
    <x v="73"/>
    <x v="73"/>
    <x v="3"/>
    <x v="0"/>
    <x v="0"/>
    <x v="53"/>
  </r>
  <r>
    <x v="74"/>
    <x v="68"/>
    <x v="0"/>
    <x v="0"/>
    <x v="0"/>
    <x v="54"/>
    <x v="74"/>
    <x v="74"/>
    <x v="3"/>
    <x v="0"/>
    <x v="0"/>
    <x v="54"/>
  </r>
  <r>
    <x v="75"/>
    <x v="69"/>
    <x v="0"/>
    <x v="0"/>
    <x v="0"/>
    <x v="55"/>
    <x v="75"/>
    <x v="75"/>
    <x v="3"/>
    <x v="0"/>
    <x v="0"/>
    <x v="55"/>
  </r>
  <r>
    <x v="76"/>
    <x v="70"/>
    <x v="0"/>
    <x v="0"/>
    <x v="0"/>
    <x v="56"/>
    <x v="76"/>
    <x v="76"/>
    <x v="3"/>
    <x v="0"/>
    <x v="0"/>
    <x v="56"/>
  </r>
  <r>
    <x v="77"/>
    <x v="71"/>
    <x v="0"/>
    <x v="0"/>
    <x v="0"/>
    <x v="57"/>
    <x v="77"/>
    <x v="77"/>
    <x v="3"/>
    <x v="0"/>
    <x v="0"/>
    <x v="57"/>
  </r>
  <r>
    <x v="78"/>
    <x v="72"/>
    <x v="0"/>
    <x v="0"/>
    <x v="0"/>
    <x v="58"/>
    <x v="78"/>
    <x v="78"/>
    <x v="3"/>
    <x v="0"/>
    <x v="0"/>
    <x v="58"/>
  </r>
  <r>
    <x v="79"/>
    <x v="73"/>
    <x v="0"/>
    <x v="0"/>
    <x v="0"/>
    <x v="59"/>
    <x v="79"/>
    <x v="79"/>
    <x v="3"/>
    <x v="0"/>
    <x v="0"/>
    <x v="59"/>
  </r>
  <r>
    <x v="78"/>
    <x v="72"/>
    <x v="0"/>
    <x v="0"/>
    <x v="0"/>
    <x v="60"/>
    <x v="80"/>
    <x v="80"/>
    <x v="3"/>
    <x v="0"/>
    <x v="0"/>
    <x v="60"/>
  </r>
  <r>
    <x v="80"/>
    <x v="74"/>
    <x v="0"/>
    <x v="0"/>
    <x v="0"/>
    <x v="61"/>
    <x v="81"/>
    <x v="81"/>
    <x v="3"/>
    <x v="0"/>
    <x v="0"/>
    <x v="61"/>
  </r>
  <r>
    <x v="81"/>
    <x v="75"/>
    <x v="0"/>
    <x v="0"/>
    <x v="0"/>
    <x v="62"/>
    <x v="82"/>
    <x v="82"/>
    <x v="3"/>
    <x v="0"/>
    <x v="0"/>
    <x v="62"/>
  </r>
  <r>
    <x v="82"/>
    <x v="76"/>
    <x v="0"/>
    <x v="0"/>
    <x v="0"/>
    <x v="63"/>
    <x v="83"/>
    <x v="83"/>
    <x v="3"/>
    <x v="0"/>
    <x v="0"/>
    <x v="63"/>
  </r>
  <r>
    <x v="83"/>
    <x v="77"/>
    <x v="0"/>
    <x v="0"/>
    <x v="0"/>
    <x v="64"/>
    <x v="84"/>
    <x v="84"/>
    <x v="3"/>
    <x v="0"/>
    <x v="0"/>
    <x v="64"/>
  </r>
  <r>
    <x v="84"/>
    <x v="78"/>
    <x v="0"/>
    <x v="0"/>
    <x v="0"/>
    <x v="65"/>
    <x v="85"/>
    <x v="85"/>
    <x v="3"/>
    <x v="0"/>
    <x v="0"/>
    <x v="65"/>
  </r>
  <r>
    <x v="85"/>
    <x v="79"/>
    <x v="0"/>
    <x v="0"/>
    <x v="0"/>
    <x v="66"/>
    <x v="86"/>
    <x v="86"/>
    <x v="3"/>
    <x v="0"/>
    <x v="0"/>
    <x v="66"/>
  </r>
  <r>
    <x v="86"/>
    <x v="80"/>
    <x v="0"/>
    <x v="0"/>
    <x v="0"/>
    <x v="67"/>
    <x v="87"/>
    <x v="87"/>
    <x v="3"/>
    <x v="0"/>
    <x v="0"/>
    <x v="67"/>
  </r>
  <r>
    <x v="87"/>
    <x v="81"/>
    <x v="0"/>
    <x v="0"/>
    <x v="0"/>
    <x v="68"/>
    <x v="88"/>
    <x v="88"/>
    <x v="3"/>
    <x v="0"/>
    <x v="0"/>
    <x v="68"/>
  </r>
  <r>
    <x v="88"/>
    <x v="82"/>
    <x v="0"/>
    <x v="0"/>
    <x v="0"/>
    <x v="69"/>
    <x v="89"/>
    <x v="89"/>
    <x v="3"/>
    <x v="0"/>
    <x v="0"/>
    <x v="69"/>
  </r>
  <r>
    <x v="89"/>
    <x v="83"/>
    <x v="0"/>
    <x v="0"/>
    <x v="0"/>
    <x v="70"/>
    <x v="90"/>
    <x v="90"/>
    <x v="3"/>
    <x v="0"/>
    <x v="0"/>
    <x v="70"/>
  </r>
  <r>
    <x v="90"/>
    <x v="84"/>
    <x v="0"/>
    <x v="0"/>
    <x v="0"/>
    <x v="71"/>
    <x v="91"/>
    <x v="91"/>
    <x v="3"/>
    <x v="0"/>
    <x v="0"/>
    <x v="71"/>
  </r>
  <r>
    <x v="91"/>
    <x v="85"/>
    <x v="0"/>
    <x v="0"/>
    <x v="0"/>
    <x v="72"/>
    <x v="92"/>
    <x v="92"/>
    <x v="3"/>
    <x v="0"/>
    <x v="0"/>
    <x v="72"/>
  </r>
  <r>
    <x v="92"/>
    <x v="86"/>
    <x v="0"/>
    <x v="0"/>
    <x v="0"/>
    <x v="73"/>
    <x v="93"/>
    <x v="93"/>
    <x v="3"/>
    <x v="0"/>
    <x v="0"/>
    <x v="73"/>
  </r>
  <r>
    <x v="93"/>
    <x v="87"/>
    <x v="0"/>
    <x v="0"/>
    <x v="0"/>
    <x v="74"/>
    <x v="94"/>
    <x v="94"/>
    <x v="3"/>
    <x v="0"/>
    <x v="0"/>
    <x v="74"/>
  </r>
  <r>
    <x v="94"/>
    <x v="88"/>
    <x v="0"/>
    <x v="0"/>
    <x v="0"/>
    <x v="75"/>
    <x v="95"/>
    <x v="95"/>
    <x v="3"/>
    <x v="0"/>
    <x v="0"/>
    <x v="75"/>
  </r>
  <r>
    <x v="95"/>
    <x v="89"/>
    <x v="0"/>
    <x v="0"/>
    <x v="0"/>
    <x v="76"/>
    <x v="96"/>
    <x v="96"/>
    <x v="3"/>
    <x v="0"/>
    <x v="0"/>
    <x v="76"/>
  </r>
  <r>
    <x v="96"/>
    <x v="90"/>
    <x v="0"/>
    <x v="0"/>
    <x v="0"/>
    <x v="77"/>
    <x v="97"/>
    <x v="97"/>
    <x v="3"/>
    <x v="0"/>
    <x v="0"/>
    <x v="77"/>
  </r>
  <r>
    <x v="97"/>
    <x v="91"/>
    <x v="1"/>
    <x v="1"/>
    <x v="1"/>
    <x v="78"/>
    <x v="98"/>
    <x v="98"/>
    <x v="4"/>
    <x v="1"/>
    <x v="1"/>
    <x v="78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9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0"/>
    <x v="0"/>
    <x v="0"/>
    <x v="52"/>
    <x v="68"/>
    <x v="68"/>
    <x v="3"/>
    <x v="0"/>
    <x v="0"/>
    <x v="52"/>
  </r>
  <r>
    <x v="69"/>
    <x v="65"/>
    <x v="0"/>
    <x v="0"/>
    <x v="0"/>
    <x v="0"/>
    <x v="69"/>
    <x v="69"/>
    <x v="0"/>
    <x v="0"/>
    <x v="0"/>
    <x v="0"/>
  </r>
  <r>
    <x v="70"/>
    <x v="66"/>
    <x v="0"/>
    <x v="0"/>
    <x v="0"/>
    <x v="0"/>
    <x v="70"/>
    <x v="70"/>
    <x v="0"/>
    <x v="0"/>
    <x v="0"/>
    <x v="0"/>
  </r>
  <r>
    <x v="71"/>
    <x v="67"/>
    <x v="0"/>
    <x v="0"/>
    <x v="0"/>
    <x v="53"/>
    <x v="71"/>
    <x v="71"/>
    <x v="3"/>
    <x v="0"/>
    <x v="0"/>
    <x v="53"/>
  </r>
  <r>
    <x v="72"/>
    <x v="68"/>
    <x v="0"/>
    <x v="0"/>
    <x v="0"/>
    <x v="54"/>
    <x v="72"/>
    <x v="72"/>
    <x v="3"/>
    <x v="0"/>
    <x v="0"/>
    <x v="54"/>
  </r>
  <r>
    <x v="73"/>
    <x v="69"/>
    <x v="0"/>
    <x v="0"/>
    <x v="0"/>
    <x v="55"/>
    <x v="73"/>
    <x v="73"/>
    <x v="3"/>
    <x v="0"/>
    <x v="0"/>
    <x v="55"/>
  </r>
  <r>
    <x v="74"/>
    <x v="70"/>
    <x v="0"/>
    <x v="0"/>
    <x v="0"/>
    <x v="56"/>
    <x v="74"/>
    <x v="74"/>
    <x v="3"/>
    <x v="0"/>
    <x v="0"/>
    <x v="56"/>
  </r>
  <r>
    <x v="75"/>
    <x v="71"/>
    <x v="0"/>
    <x v="0"/>
    <x v="0"/>
    <x v="57"/>
    <x v="75"/>
    <x v="75"/>
    <x v="3"/>
    <x v="0"/>
    <x v="0"/>
    <x v="57"/>
  </r>
  <r>
    <x v="76"/>
    <x v="72"/>
    <x v="0"/>
    <x v="0"/>
    <x v="0"/>
    <x v="58"/>
    <x v="76"/>
    <x v="76"/>
    <x v="3"/>
    <x v="0"/>
    <x v="0"/>
    <x v="58"/>
  </r>
  <r>
    <x v="77"/>
    <x v="73"/>
    <x v="0"/>
    <x v="0"/>
    <x v="0"/>
    <x v="59"/>
    <x v="77"/>
    <x v="77"/>
    <x v="3"/>
    <x v="0"/>
    <x v="0"/>
    <x v="59"/>
  </r>
  <r>
    <x v="78"/>
    <x v="74"/>
    <x v="0"/>
    <x v="0"/>
    <x v="0"/>
    <x v="60"/>
    <x v="78"/>
    <x v="78"/>
    <x v="3"/>
    <x v="0"/>
    <x v="0"/>
    <x v="60"/>
  </r>
  <r>
    <x v="79"/>
    <x v="75"/>
    <x v="0"/>
    <x v="0"/>
    <x v="0"/>
    <x v="61"/>
    <x v="79"/>
    <x v="79"/>
    <x v="3"/>
    <x v="0"/>
    <x v="0"/>
    <x v="61"/>
  </r>
  <r>
    <x v="80"/>
    <x v="76"/>
    <x v="0"/>
    <x v="0"/>
    <x v="0"/>
    <x v="62"/>
    <x v="80"/>
    <x v="80"/>
    <x v="3"/>
    <x v="0"/>
    <x v="0"/>
    <x v="62"/>
  </r>
  <r>
    <x v="81"/>
    <x v="77"/>
    <x v="0"/>
    <x v="0"/>
    <x v="0"/>
    <x v="63"/>
    <x v="81"/>
    <x v="81"/>
    <x v="3"/>
    <x v="0"/>
    <x v="0"/>
    <x v="63"/>
  </r>
  <r>
    <x v="82"/>
    <x v="78"/>
    <x v="0"/>
    <x v="0"/>
    <x v="0"/>
    <x v="64"/>
    <x v="82"/>
    <x v="82"/>
    <x v="3"/>
    <x v="0"/>
    <x v="0"/>
    <x v="64"/>
  </r>
  <r>
    <x v="83"/>
    <x v="79"/>
    <x v="0"/>
    <x v="0"/>
    <x v="0"/>
    <x v="65"/>
    <x v="83"/>
    <x v="83"/>
    <x v="3"/>
    <x v="0"/>
    <x v="0"/>
    <x v="65"/>
  </r>
  <r>
    <x v="84"/>
    <x v="80"/>
    <x v="0"/>
    <x v="0"/>
    <x v="0"/>
    <x v="66"/>
    <x v="84"/>
    <x v="84"/>
    <x v="3"/>
    <x v="0"/>
    <x v="0"/>
    <x v="66"/>
  </r>
  <r>
    <x v="85"/>
    <x v="81"/>
    <x v="0"/>
    <x v="0"/>
    <x v="0"/>
    <x v="67"/>
    <x v="85"/>
    <x v="85"/>
    <x v="3"/>
    <x v="0"/>
    <x v="0"/>
    <x v="67"/>
  </r>
  <r>
    <x v="86"/>
    <x v="27"/>
    <x v="0"/>
    <x v="0"/>
    <x v="0"/>
    <x v="68"/>
    <x v="86"/>
    <x v="86"/>
    <x v="3"/>
    <x v="0"/>
    <x v="0"/>
    <x v="68"/>
  </r>
  <r>
    <x v="87"/>
    <x v="82"/>
    <x v="0"/>
    <x v="0"/>
    <x v="0"/>
    <x v="69"/>
    <x v="87"/>
    <x v="87"/>
    <x v="3"/>
    <x v="0"/>
    <x v="0"/>
    <x v="69"/>
  </r>
  <r>
    <x v="88"/>
    <x v="83"/>
    <x v="0"/>
    <x v="0"/>
    <x v="0"/>
    <x v="70"/>
    <x v="88"/>
    <x v="88"/>
    <x v="3"/>
    <x v="0"/>
    <x v="0"/>
    <x v="70"/>
  </r>
  <r>
    <x v="89"/>
    <x v="84"/>
    <x v="0"/>
    <x v="0"/>
    <x v="0"/>
    <x v="71"/>
    <x v="89"/>
    <x v="89"/>
    <x v="3"/>
    <x v="0"/>
    <x v="0"/>
    <x v="71"/>
  </r>
  <r>
    <x v="90"/>
    <x v="85"/>
    <x v="0"/>
    <x v="0"/>
    <x v="0"/>
    <x v="72"/>
    <x v="90"/>
    <x v="90"/>
    <x v="3"/>
    <x v="0"/>
    <x v="0"/>
    <x v="72"/>
  </r>
  <r>
    <x v="91"/>
    <x v="86"/>
    <x v="0"/>
    <x v="0"/>
    <x v="0"/>
    <x v="73"/>
    <x v="91"/>
    <x v="91"/>
    <x v="3"/>
    <x v="0"/>
    <x v="0"/>
    <x v="73"/>
  </r>
  <r>
    <x v="92"/>
    <x v="87"/>
    <x v="0"/>
    <x v="0"/>
    <x v="0"/>
    <x v="74"/>
    <x v="92"/>
    <x v="92"/>
    <x v="3"/>
    <x v="0"/>
    <x v="0"/>
    <x v="74"/>
  </r>
  <r>
    <x v="93"/>
    <x v="88"/>
    <x v="0"/>
    <x v="0"/>
    <x v="0"/>
    <x v="75"/>
    <x v="93"/>
    <x v="93"/>
    <x v="3"/>
    <x v="0"/>
    <x v="0"/>
    <x v="75"/>
  </r>
  <r>
    <x v="94"/>
    <x v="89"/>
    <x v="0"/>
    <x v="0"/>
    <x v="0"/>
    <x v="76"/>
    <x v="94"/>
    <x v="94"/>
    <x v="3"/>
    <x v="0"/>
    <x v="0"/>
    <x v="76"/>
  </r>
  <r>
    <x v="95"/>
    <x v="90"/>
    <x v="0"/>
    <x v="0"/>
    <x v="0"/>
    <x v="77"/>
    <x v="95"/>
    <x v="95"/>
    <x v="3"/>
    <x v="0"/>
    <x v="0"/>
    <x v="77"/>
  </r>
  <r>
    <x v="96"/>
    <x v="91"/>
    <x v="1"/>
    <x v="1"/>
    <x v="1"/>
    <x v="78"/>
    <x v="96"/>
    <x v="96"/>
    <x v="4"/>
    <x v="1"/>
    <x v="1"/>
    <x v="78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9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0"/>
    <x v="0"/>
    <x v="0"/>
    <x v="52"/>
    <x v="68"/>
    <x v="68"/>
    <x v="3"/>
    <x v="0"/>
    <x v="0"/>
    <x v="52"/>
  </r>
  <r>
    <x v="69"/>
    <x v="67"/>
    <x v="0"/>
    <x v="0"/>
    <x v="0"/>
    <x v="0"/>
    <x v="69"/>
    <x v="69"/>
    <x v="0"/>
    <x v="0"/>
    <x v="0"/>
    <x v="0"/>
  </r>
  <r>
    <x v="70"/>
    <x v="68"/>
    <x v="0"/>
    <x v="0"/>
    <x v="0"/>
    <x v="0"/>
    <x v="70"/>
    <x v="70"/>
    <x v="0"/>
    <x v="0"/>
    <x v="0"/>
    <x v="0"/>
  </r>
  <r>
    <x v="71"/>
    <x v="69"/>
    <x v="0"/>
    <x v="0"/>
    <x v="0"/>
    <x v="53"/>
    <x v="71"/>
    <x v="71"/>
    <x v="3"/>
    <x v="0"/>
    <x v="0"/>
    <x v="53"/>
  </r>
  <r>
    <x v="72"/>
    <x v="70"/>
    <x v="0"/>
    <x v="0"/>
    <x v="0"/>
    <x v="54"/>
    <x v="72"/>
    <x v="72"/>
    <x v="3"/>
    <x v="0"/>
    <x v="0"/>
    <x v="54"/>
  </r>
  <r>
    <x v="73"/>
    <x v="71"/>
    <x v="0"/>
    <x v="0"/>
    <x v="0"/>
    <x v="55"/>
    <x v="73"/>
    <x v="73"/>
    <x v="3"/>
    <x v="0"/>
    <x v="0"/>
    <x v="55"/>
  </r>
  <r>
    <x v="74"/>
    <x v="72"/>
    <x v="0"/>
    <x v="0"/>
    <x v="0"/>
    <x v="56"/>
    <x v="74"/>
    <x v="74"/>
    <x v="3"/>
    <x v="0"/>
    <x v="0"/>
    <x v="56"/>
  </r>
  <r>
    <x v="75"/>
    <x v="73"/>
    <x v="0"/>
    <x v="0"/>
    <x v="0"/>
    <x v="57"/>
    <x v="75"/>
    <x v="75"/>
    <x v="3"/>
    <x v="0"/>
    <x v="0"/>
    <x v="57"/>
  </r>
  <r>
    <x v="76"/>
    <x v="74"/>
    <x v="0"/>
    <x v="0"/>
    <x v="0"/>
    <x v="58"/>
    <x v="76"/>
    <x v="76"/>
    <x v="3"/>
    <x v="0"/>
    <x v="0"/>
    <x v="58"/>
  </r>
  <r>
    <x v="77"/>
    <x v="75"/>
    <x v="0"/>
    <x v="0"/>
    <x v="0"/>
    <x v="59"/>
    <x v="77"/>
    <x v="77"/>
    <x v="3"/>
    <x v="0"/>
    <x v="0"/>
    <x v="59"/>
  </r>
  <r>
    <x v="78"/>
    <x v="76"/>
    <x v="0"/>
    <x v="0"/>
    <x v="0"/>
    <x v="60"/>
    <x v="78"/>
    <x v="78"/>
    <x v="3"/>
    <x v="0"/>
    <x v="0"/>
    <x v="60"/>
  </r>
  <r>
    <x v="79"/>
    <x v="77"/>
    <x v="0"/>
    <x v="0"/>
    <x v="0"/>
    <x v="61"/>
    <x v="79"/>
    <x v="79"/>
    <x v="3"/>
    <x v="0"/>
    <x v="0"/>
    <x v="61"/>
  </r>
  <r>
    <x v="80"/>
    <x v="78"/>
    <x v="0"/>
    <x v="0"/>
    <x v="0"/>
    <x v="62"/>
    <x v="80"/>
    <x v="80"/>
    <x v="3"/>
    <x v="0"/>
    <x v="0"/>
    <x v="62"/>
  </r>
  <r>
    <x v="81"/>
    <x v="79"/>
    <x v="0"/>
    <x v="0"/>
    <x v="0"/>
    <x v="63"/>
    <x v="81"/>
    <x v="81"/>
    <x v="3"/>
    <x v="0"/>
    <x v="0"/>
    <x v="63"/>
  </r>
  <r>
    <x v="82"/>
    <x v="80"/>
    <x v="0"/>
    <x v="0"/>
    <x v="0"/>
    <x v="64"/>
    <x v="82"/>
    <x v="82"/>
    <x v="3"/>
    <x v="0"/>
    <x v="0"/>
    <x v="64"/>
  </r>
  <r>
    <x v="83"/>
    <x v="81"/>
    <x v="0"/>
    <x v="0"/>
    <x v="0"/>
    <x v="65"/>
    <x v="83"/>
    <x v="83"/>
    <x v="3"/>
    <x v="0"/>
    <x v="0"/>
    <x v="65"/>
  </r>
  <r>
    <x v="84"/>
    <x v="82"/>
    <x v="0"/>
    <x v="0"/>
    <x v="0"/>
    <x v="66"/>
    <x v="84"/>
    <x v="84"/>
    <x v="3"/>
    <x v="0"/>
    <x v="0"/>
    <x v="66"/>
  </r>
  <r>
    <x v="85"/>
    <x v="83"/>
    <x v="0"/>
    <x v="0"/>
    <x v="0"/>
    <x v="67"/>
    <x v="85"/>
    <x v="85"/>
    <x v="3"/>
    <x v="0"/>
    <x v="0"/>
    <x v="67"/>
  </r>
  <r>
    <x v="86"/>
    <x v="84"/>
    <x v="0"/>
    <x v="0"/>
    <x v="0"/>
    <x v="68"/>
    <x v="86"/>
    <x v="86"/>
    <x v="3"/>
    <x v="0"/>
    <x v="0"/>
    <x v="68"/>
  </r>
  <r>
    <x v="87"/>
    <x v="85"/>
    <x v="0"/>
    <x v="0"/>
    <x v="0"/>
    <x v="69"/>
    <x v="87"/>
    <x v="87"/>
    <x v="3"/>
    <x v="0"/>
    <x v="0"/>
    <x v="69"/>
  </r>
  <r>
    <x v="88"/>
    <x v="86"/>
    <x v="0"/>
    <x v="0"/>
    <x v="0"/>
    <x v="70"/>
    <x v="88"/>
    <x v="88"/>
    <x v="3"/>
    <x v="0"/>
    <x v="0"/>
    <x v="70"/>
  </r>
  <r>
    <x v="89"/>
    <x v="87"/>
    <x v="0"/>
    <x v="0"/>
    <x v="0"/>
    <x v="71"/>
    <x v="89"/>
    <x v="89"/>
    <x v="3"/>
    <x v="0"/>
    <x v="0"/>
    <x v="71"/>
  </r>
  <r>
    <x v="90"/>
    <x v="88"/>
    <x v="0"/>
    <x v="0"/>
    <x v="0"/>
    <x v="72"/>
    <x v="90"/>
    <x v="90"/>
    <x v="3"/>
    <x v="0"/>
    <x v="0"/>
    <x v="72"/>
  </r>
  <r>
    <x v="91"/>
    <x v="89"/>
    <x v="0"/>
    <x v="0"/>
    <x v="0"/>
    <x v="73"/>
    <x v="91"/>
    <x v="91"/>
    <x v="3"/>
    <x v="0"/>
    <x v="0"/>
    <x v="73"/>
  </r>
  <r>
    <x v="92"/>
    <x v="90"/>
    <x v="0"/>
    <x v="0"/>
    <x v="0"/>
    <x v="74"/>
    <x v="92"/>
    <x v="92"/>
    <x v="3"/>
    <x v="0"/>
    <x v="0"/>
    <x v="74"/>
  </r>
  <r>
    <x v="93"/>
    <x v="91"/>
    <x v="0"/>
    <x v="0"/>
    <x v="0"/>
    <x v="75"/>
    <x v="93"/>
    <x v="93"/>
    <x v="3"/>
    <x v="0"/>
    <x v="0"/>
    <x v="75"/>
  </r>
  <r>
    <x v="94"/>
    <x v="92"/>
    <x v="0"/>
    <x v="0"/>
    <x v="0"/>
    <x v="76"/>
    <x v="94"/>
    <x v="94"/>
    <x v="3"/>
    <x v="0"/>
    <x v="0"/>
    <x v="76"/>
  </r>
  <r>
    <x v="95"/>
    <x v="93"/>
    <x v="0"/>
    <x v="0"/>
    <x v="0"/>
    <x v="77"/>
    <x v="95"/>
    <x v="95"/>
    <x v="3"/>
    <x v="0"/>
    <x v="0"/>
    <x v="77"/>
  </r>
  <r>
    <x v="96"/>
    <x v="94"/>
    <x v="1"/>
    <x v="1"/>
    <x v="1"/>
    <x v="78"/>
    <x v="96"/>
    <x v="96"/>
    <x v="4"/>
    <x v="1"/>
    <x v="1"/>
    <x v="78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113"/>
    <x v="2"/>
    <x v="11"/>
    <x v="2"/>
    <x v="93"/>
    <x v="118"/>
    <x v="125"/>
    <x v="15"/>
    <x v="9"/>
    <x v="11"/>
    <x v="90"/>
  </r>
  <r>
    <x v="128"/>
    <x v="114"/>
    <x v="2"/>
    <x v="11"/>
    <x v="2"/>
    <x v="27"/>
    <x v="119"/>
    <x v="126"/>
    <x v="7"/>
    <x v="9"/>
    <x v="11"/>
    <x v="27"/>
  </r>
  <r>
    <x v="129"/>
    <x v="115"/>
    <x v="2"/>
    <x v="11"/>
    <x v="2"/>
    <x v="27"/>
    <x v="120"/>
    <x v="127"/>
    <x v="7"/>
    <x v="9"/>
    <x v="11"/>
    <x v="27"/>
  </r>
  <r>
    <x v="130"/>
    <x v="116"/>
    <x v="2"/>
    <x v="12"/>
    <x v="2"/>
    <x v="94"/>
    <x v="121"/>
    <x v="128"/>
    <x v="16"/>
    <x v="1"/>
    <x v="12"/>
    <x v="91"/>
  </r>
  <r>
    <x v="131"/>
    <x v="117"/>
    <x v="2"/>
    <x v="13"/>
    <x v="2"/>
    <x v="95"/>
    <x v="122"/>
    <x v="129"/>
    <x v="12"/>
    <x v="6"/>
    <x v="13"/>
    <x v="92"/>
  </r>
  <r>
    <x v="132"/>
    <x v="118"/>
    <x v="2"/>
    <x v="13"/>
    <x v="2"/>
    <x v="96"/>
    <x v="123"/>
    <x v="130"/>
    <x v="12"/>
    <x v="6"/>
    <x v="13"/>
    <x v="93"/>
  </r>
  <r>
    <x v="133"/>
    <x v="119"/>
    <x v="2"/>
    <x v="13"/>
    <x v="2"/>
    <x v="97"/>
    <x v="124"/>
    <x v="131"/>
    <x v="12"/>
    <x v="6"/>
    <x v="13"/>
    <x v="94"/>
  </r>
  <r>
    <x v="134"/>
    <x v="120"/>
    <x v="2"/>
    <x v="13"/>
    <x v="2"/>
    <x v="98"/>
    <x v="125"/>
    <x v="132"/>
    <x v="12"/>
    <x v="6"/>
    <x v="13"/>
    <x v="95"/>
  </r>
  <r>
    <x v="135"/>
    <x v="121"/>
    <x v="2"/>
    <x v="13"/>
    <x v="2"/>
    <x v="99"/>
    <x v="126"/>
    <x v="133"/>
    <x v="12"/>
    <x v="6"/>
    <x v="13"/>
    <x v="96"/>
  </r>
  <r>
    <x v="136"/>
    <x v="122"/>
    <x v="2"/>
    <x v="14"/>
    <x v="2"/>
    <x v="100"/>
    <x v="127"/>
    <x v="134"/>
    <x v="17"/>
    <x v="10"/>
    <x v="14"/>
    <x v="97"/>
  </r>
  <r>
    <x v="137"/>
    <x v="123"/>
    <x v="2"/>
    <x v="15"/>
    <x v="2"/>
    <x v="101"/>
    <x v="128"/>
    <x v="135"/>
    <x v="18"/>
    <x v="11"/>
    <x v="15"/>
    <x v="98"/>
  </r>
  <r>
    <x v="138"/>
    <x v="124"/>
    <x v="2"/>
    <x v="16"/>
    <x v="2"/>
    <x v="102"/>
    <x v="129"/>
    <x v="136"/>
    <x v="19"/>
    <x v="12"/>
    <x v="16"/>
    <x v="99"/>
  </r>
  <r>
    <x v="139"/>
    <x v="125"/>
    <x v="2"/>
    <x v="17"/>
    <x v="2"/>
    <x v="103"/>
    <x v="130"/>
    <x v="137"/>
    <x v="11"/>
    <x v="4"/>
    <x v="17"/>
    <x v="100"/>
  </r>
  <r>
    <x v="140"/>
    <x v="126"/>
    <x v="3"/>
    <x v="18"/>
    <x v="3"/>
    <x v="0"/>
    <x v="0"/>
    <x v="0"/>
    <x v="20"/>
    <x v="13"/>
    <x v="0"/>
    <x v="101"/>
  </r>
  <r>
    <x v="141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117"/>
    <x v="2"/>
    <x v="11"/>
    <x v="2"/>
    <x v="91"/>
    <x v="117"/>
    <x v="126"/>
    <x v="15"/>
    <x v="9"/>
    <x v="11"/>
    <x v="92"/>
  </r>
  <r>
    <x v="128"/>
    <x v="118"/>
    <x v="2"/>
    <x v="11"/>
    <x v="2"/>
    <x v="26"/>
    <x v="118"/>
    <x v="127"/>
    <x v="7"/>
    <x v="9"/>
    <x v="11"/>
    <x v="27"/>
  </r>
  <r>
    <x v="129"/>
    <x v="119"/>
    <x v="2"/>
    <x v="11"/>
    <x v="2"/>
    <x v="26"/>
    <x v="119"/>
    <x v="128"/>
    <x v="7"/>
    <x v="9"/>
    <x v="11"/>
    <x v="27"/>
  </r>
  <r>
    <x v="130"/>
    <x v="120"/>
    <x v="2"/>
    <x v="12"/>
    <x v="2"/>
    <x v="92"/>
    <x v="120"/>
    <x v="129"/>
    <x v="16"/>
    <x v="1"/>
    <x v="12"/>
    <x v="93"/>
  </r>
  <r>
    <x v="131"/>
    <x v="121"/>
    <x v="2"/>
    <x v="13"/>
    <x v="2"/>
    <x v="93"/>
    <x v="121"/>
    <x v="130"/>
    <x v="12"/>
    <x v="6"/>
    <x v="13"/>
    <x v="94"/>
  </r>
  <r>
    <x v="132"/>
    <x v="122"/>
    <x v="2"/>
    <x v="13"/>
    <x v="2"/>
    <x v="94"/>
    <x v="122"/>
    <x v="131"/>
    <x v="12"/>
    <x v="6"/>
    <x v="13"/>
    <x v="95"/>
  </r>
  <r>
    <x v="133"/>
    <x v="123"/>
    <x v="2"/>
    <x v="13"/>
    <x v="2"/>
    <x v="95"/>
    <x v="123"/>
    <x v="132"/>
    <x v="12"/>
    <x v="6"/>
    <x v="13"/>
    <x v="96"/>
  </r>
  <r>
    <x v="134"/>
    <x v="124"/>
    <x v="2"/>
    <x v="13"/>
    <x v="2"/>
    <x v="96"/>
    <x v="124"/>
    <x v="133"/>
    <x v="12"/>
    <x v="6"/>
    <x v="13"/>
    <x v="97"/>
  </r>
  <r>
    <x v="135"/>
    <x v="85"/>
    <x v="2"/>
    <x v="13"/>
    <x v="2"/>
    <x v="97"/>
    <x v="125"/>
    <x v="134"/>
    <x v="12"/>
    <x v="6"/>
    <x v="13"/>
    <x v="98"/>
  </r>
  <r>
    <x v="136"/>
    <x v="125"/>
    <x v="2"/>
    <x v="14"/>
    <x v="2"/>
    <x v="98"/>
    <x v="126"/>
    <x v="135"/>
    <x v="17"/>
    <x v="10"/>
    <x v="14"/>
    <x v="99"/>
  </r>
  <r>
    <x v="137"/>
    <x v="126"/>
    <x v="2"/>
    <x v="15"/>
    <x v="2"/>
    <x v="99"/>
    <x v="127"/>
    <x v="136"/>
    <x v="18"/>
    <x v="11"/>
    <x v="15"/>
    <x v="100"/>
  </r>
  <r>
    <x v="138"/>
    <x v="127"/>
    <x v="2"/>
    <x v="16"/>
    <x v="2"/>
    <x v="100"/>
    <x v="128"/>
    <x v="137"/>
    <x v="19"/>
    <x v="12"/>
    <x v="16"/>
    <x v="101"/>
  </r>
  <r>
    <x v="139"/>
    <x v="128"/>
    <x v="2"/>
    <x v="17"/>
    <x v="2"/>
    <x v="101"/>
    <x v="129"/>
    <x v="138"/>
    <x v="11"/>
    <x v="4"/>
    <x v="17"/>
    <x v="102"/>
  </r>
  <r>
    <x v="140"/>
    <x v="129"/>
    <x v="3"/>
    <x v="18"/>
    <x v="3"/>
    <x v="0"/>
    <x v="0"/>
    <x v="0"/>
    <x v="20"/>
    <x v="13"/>
    <x v="0"/>
    <x v="103"/>
  </r>
  <r>
    <x v="141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45"/>
    <x v="2"/>
    <x v="9"/>
    <x v="2"/>
    <x v="77"/>
    <x v="110"/>
    <x v="111"/>
    <x v="6"/>
    <x v="5"/>
    <x v="9"/>
    <x v="76"/>
  </r>
  <r>
    <x v="112"/>
    <x v="102"/>
    <x v="2"/>
    <x v="9"/>
    <x v="2"/>
    <x v="10"/>
    <x v="111"/>
    <x v="112"/>
    <x v="4"/>
    <x v="5"/>
    <x v="9"/>
    <x v="11"/>
  </r>
  <r>
    <x v="113"/>
    <x v="103"/>
    <x v="2"/>
    <x v="9"/>
    <x v="2"/>
    <x v="10"/>
    <x v="112"/>
    <x v="113"/>
    <x v="4"/>
    <x v="5"/>
    <x v="9"/>
    <x v="11"/>
  </r>
  <r>
    <x v="114"/>
    <x v="104"/>
    <x v="2"/>
    <x v="10"/>
    <x v="2"/>
    <x v="78"/>
    <x v="113"/>
    <x v="114"/>
    <x v="6"/>
    <x v="5"/>
    <x v="10"/>
    <x v="77"/>
  </r>
  <r>
    <x v="115"/>
    <x v="105"/>
    <x v="2"/>
    <x v="8"/>
    <x v="2"/>
    <x v="79"/>
    <x v="114"/>
    <x v="115"/>
    <x v="8"/>
    <x v="2"/>
    <x v="8"/>
    <x v="78"/>
  </r>
  <r>
    <x v="116"/>
    <x v="106"/>
    <x v="2"/>
    <x v="8"/>
    <x v="2"/>
    <x v="80"/>
    <x v="115"/>
    <x v="116"/>
    <x v="8"/>
    <x v="2"/>
    <x v="8"/>
    <x v="79"/>
  </r>
  <r>
    <x v="117"/>
    <x v="107"/>
    <x v="2"/>
    <x v="8"/>
    <x v="2"/>
    <x v="81"/>
    <x v="116"/>
    <x v="117"/>
    <x v="8"/>
    <x v="2"/>
    <x v="8"/>
    <x v="80"/>
  </r>
  <r>
    <x v="118"/>
    <x v="108"/>
    <x v="2"/>
    <x v="8"/>
    <x v="2"/>
    <x v="82"/>
    <x v="117"/>
    <x v="118"/>
    <x v="8"/>
    <x v="2"/>
    <x v="8"/>
    <x v="81"/>
  </r>
  <r>
    <x v="119"/>
    <x v="109"/>
    <x v="2"/>
    <x v="8"/>
    <x v="2"/>
    <x v="83"/>
    <x v="118"/>
    <x v="119"/>
    <x v="8"/>
    <x v="2"/>
    <x v="8"/>
    <x v="82"/>
  </r>
  <r>
    <x v="120"/>
    <x v="110"/>
    <x v="2"/>
    <x v="11"/>
    <x v="2"/>
    <x v="84"/>
    <x v="119"/>
    <x v="120"/>
    <x v="9"/>
    <x v="6"/>
    <x v="11"/>
    <x v="83"/>
  </r>
  <r>
    <x v="121"/>
    <x v="111"/>
    <x v="2"/>
    <x v="12"/>
    <x v="2"/>
    <x v="85"/>
    <x v="120"/>
    <x v="121"/>
    <x v="10"/>
    <x v="0"/>
    <x v="12"/>
    <x v="84"/>
  </r>
  <r>
    <x v="122"/>
    <x v="112"/>
    <x v="3"/>
    <x v="13"/>
    <x v="3"/>
    <x v="76"/>
    <x v="0"/>
    <x v="122"/>
    <x v="11"/>
    <x v="7"/>
    <x v="13"/>
    <x v="85"/>
  </r>
  <r>
    <x v="123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08"/>
    <x v="2"/>
    <x v="10"/>
    <x v="2"/>
    <x v="86"/>
    <x v="115"/>
    <x v="120"/>
    <x v="12"/>
    <x v="7"/>
    <x v="10"/>
    <x v="84"/>
  </r>
  <r>
    <x v="121"/>
    <x v="109"/>
    <x v="2"/>
    <x v="10"/>
    <x v="2"/>
    <x v="20"/>
    <x v="116"/>
    <x v="121"/>
    <x v="5"/>
    <x v="7"/>
    <x v="10"/>
    <x v="19"/>
  </r>
  <r>
    <x v="122"/>
    <x v="110"/>
    <x v="2"/>
    <x v="10"/>
    <x v="2"/>
    <x v="20"/>
    <x v="117"/>
    <x v="122"/>
    <x v="5"/>
    <x v="7"/>
    <x v="10"/>
    <x v="19"/>
  </r>
  <r>
    <x v="123"/>
    <x v="111"/>
    <x v="2"/>
    <x v="11"/>
    <x v="2"/>
    <x v="87"/>
    <x v="118"/>
    <x v="123"/>
    <x v="13"/>
    <x v="8"/>
    <x v="11"/>
    <x v="85"/>
  </r>
  <r>
    <x v="124"/>
    <x v="112"/>
    <x v="2"/>
    <x v="12"/>
    <x v="2"/>
    <x v="88"/>
    <x v="119"/>
    <x v="124"/>
    <x v="10"/>
    <x v="5"/>
    <x v="12"/>
    <x v="86"/>
  </r>
  <r>
    <x v="125"/>
    <x v="19"/>
    <x v="2"/>
    <x v="12"/>
    <x v="2"/>
    <x v="89"/>
    <x v="120"/>
    <x v="125"/>
    <x v="10"/>
    <x v="5"/>
    <x v="12"/>
    <x v="87"/>
  </r>
  <r>
    <x v="126"/>
    <x v="113"/>
    <x v="2"/>
    <x v="12"/>
    <x v="2"/>
    <x v="90"/>
    <x v="121"/>
    <x v="126"/>
    <x v="10"/>
    <x v="5"/>
    <x v="12"/>
    <x v="88"/>
  </r>
  <r>
    <x v="127"/>
    <x v="114"/>
    <x v="2"/>
    <x v="12"/>
    <x v="2"/>
    <x v="91"/>
    <x v="122"/>
    <x v="127"/>
    <x v="10"/>
    <x v="5"/>
    <x v="12"/>
    <x v="89"/>
  </r>
  <r>
    <x v="128"/>
    <x v="22"/>
    <x v="2"/>
    <x v="12"/>
    <x v="2"/>
    <x v="92"/>
    <x v="123"/>
    <x v="128"/>
    <x v="10"/>
    <x v="5"/>
    <x v="12"/>
    <x v="90"/>
  </r>
  <r>
    <x v="129"/>
    <x v="115"/>
    <x v="2"/>
    <x v="13"/>
    <x v="2"/>
    <x v="93"/>
    <x v="124"/>
    <x v="129"/>
    <x v="11"/>
    <x v="6"/>
    <x v="13"/>
    <x v="91"/>
  </r>
  <r>
    <x v="130"/>
    <x v="116"/>
    <x v="2"/>
    <x v="14"/>
    <x v="2"/>
    <x v="94"/>
    <x v="125"/>
    <x v="130"/>
    <x v="9"/>
    <x v="4"/>
    <x v="14"/>
    <x v="92"/>
  </r>
  <r>
    <x v="131"/>
    <x v="117"/>
    <x v="2"/>
    <x v="7"/>
    <x v="2"/>
    <x v="95"/>
    <x v="126"/>
    <x v="131"/>
    <x v="10"/>
    <x v="5"/>
    <x v="7"/>
    <x v="93"/>
  </r>
  <r>
    <x v="132"/>
    <x v="118"/>
    <x v="3"/>
    <x v="15"/>
    <x v="3"/>
    <x v="0"/>
    <x v="0"/>
    <x v="0"/>
    <x v="14"/>
    <x v="9"/>
    <x v="15"/>
    <x v="94"/>
  </r>
  <r>
    <x v="133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9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0"/>
    <x v="5"/>
    <x v="1"/>
    <x v="52"/>
    <x v="65"/>
    <x v="65"/>
    <x v="7"/>
    <x v="6"/>
    <x v="6"/>
    <x v="52"/>
  </r>
  <r>
    <x v="66"/>
    <x v="58"/>
    <x v="0"/>
    <x v="5"/>
    <x v="1"/>
    <x v="0"/>
    <x v="66"/>
    <x v="66"/>
    <x v="0"/>
    <x v="6"/>
    <x v="6"/>
    <x v="0"/>
  </r>
  <r>
    <x v="67"/>
    <x v="59"/>
    <x v="0"/>
    <x v="5"/>
    <x v="1"/>
    <x v="0"/>
    <x v="67"/>
    <x v="67"/>
    <x v="0"/>
    <x v="6"/>
    <x v="6"/>
    <x v="0"/>
  </r>
  <r>
    <x v="68"/>
    <x v="60"/>
    <x v="0"/>
    <x v="6"/>
    <x v="1"/>
    <x v="53"/>
    <x v="68"/>
    <x v="68"/>
    <x v="8"/>
    <x v="7"/>
    <x v="7"/>
    <x v="53"/>
  </r>
  <r>
    <x v="69"/>
    <x v="61"/>
    <x v="0"/>
    <x v="7"/>
    <x v="1"/>
    <x v="54"/>
    <x v="69"/>
    <x v="69"/>
    <x v="9"/>
    <x v="8"/>
    <x v="8"/>
    <x v="54"/>
  </r>
  <r>
    <x v="70"/>
    <x v="62"/>
    <x v="0"/>
    <x v="7"/>
    <x v="1"/>
    <x v="55"/>
    <x v="70"/>
    <x v="70"/>
    <x v="9"/>
    <x v="8"/>
    <x v="8"/>
    <x v="55"/>
  </r>
  <r>
    <x v="71"/>
    <x v="63"/>
    <x v="0"/>
    <x v="7"/>
    <x v="1"/>
    <x v="56"/>
    <x v="71"/>
    <x v="71"/>
    <x v="9"/>
    <x v="8"/>
    <x v="8"/>
    <x v="56"/>
  </r>
  <r>
    <x v="72"/>
    <x v="64"/>
    <x v="0"/>
    <x v="7"/>
    <x v="1"/>
    <x v="57"/>
    <x v="72"/>
    <x v="72"/>
    <x v="9"/>
    <x v="8"/>
    <x v="8"/>
    <x v="57"/>
  </r>
  <r>
    <x v="73"/>
    <x v="65"/>
    <x v="0"/>
    <x v="7"/>
    <x v="1"/>
    <x v="58"/>
    <x v="73"/>
    <x v="73"/>
    <x v="9"/>
    <x v="8"/>
    <x v="8"/>
    <x v="58"/>
  </r>
  <r>
    <x v="74"/>
    <x v="66"/>
    <x v="0"/>
    <x v="8"/>
    <x v="1"/>
    <x v="59"/>
    <x v="74"/>
    <x v="74"/>
    <x v="10"/>
    <x v="9"/>
    <x v="9"/>
    <x v="59"/>
  </r>
  <r>
    <x v="75"/>
    <x v="67"/>
    <x v="0"/>
    <x v="9"/>
    <x v="1"/>
    <x v="60"/>
    <x v="75"/>
    <x v="75"/>
    <x v="11"/>
    <x v="10"/>
    <x v="10"/>
    <x v="60"/>
  </r>
  <r>
    <x v="76"/>
    <x v="68"/>
    <x v="0"/>
    <x v="10"/>
    <x v="1"/>
    <x v="61"/>
    <x v="76"/>
    <x v="76"/>
    <x v="12"/>
    <x v="11"/>
    <x v="11"/>
    <x v="61"/>
  </r>
  <r>
    <x v="77"/>
    <x v="69"/>
    <x v="0"/>
    <x v="11"/>
    <x v="1"/>
    <x v="62"/>
    <x v="77"/>
    <x v="77"/>
    <x v="13"/>
    <x v="12"/>
    <x v="12"/>
    <x v="62"/>
  </r>
  <r>
    <x v="78"/>
    <x v="70"/>
    <x v="0"/>
    <x v="11"/>
    <x v="1"/>
    <x v="63"/>
    <x v="78"/>
    <x v="78"/>
    <x v="13"/>
    <x v="12"/>
    <x v="12"/>
    <x v="63"/>
  </r>
  <r>
    <x v="79"/>
    <x v="71"/>
    <x v="0"/>
    <x v="12"/>
    <x v="1"/>
    <x v="64"/>
    <x v="79"/>
    <x v="79"/>
    <x v="14"/>
    <x v="13"/>
    <x v="13"/>
    <x v="64"/>
  </r>
  <r>
    <x v="80"/>
    <x v="72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79"/>
    <x v="0"/>
    <x v="15"/>
    <x v="1"/>
    <x v="72"/>
    <x v="87"/>
    <x v="87"/>
    <x v="17"/>
    <x v="16"/>
    <x v="16"/>
    <x v="72"/>
  </r>
  <r>
    <x v="88"/>
    <x v="80"/>
    <x v="0"/>
    <x v="16"/>
    <x v="1"/>
    <x v="73"/>
    <x v="88"/>
    <x v="88"/>
    <x v="18"/>
    <x v="17"/>
    <x v="17"/>
    <x v="73"/>
  </r>
  <r>
    <x v="89"/>
    <x v="81"/>
    <x v="0"/>
    <x v="17"/>
    <x v="1"/>
    <x v="74"/>
    <x v="89"/>
    <x v="89"/>
    <x v="19"/>
    <x v="18"/>
    <x v="18"/>
    <x v="74"/>
  </r>
  <r>
    <x v="90"/>
    <x v="82"/>
    <x v="0"/>
    <x v="17"/>
    <x v="1"/>
    <x v="75"/>
    <x v="90"/>
    <x v="90"/>
    <x v="19"/>
    <x v="18"/>
    <x v="18"/>
    <x v="75"/>
  </r>
  <r>
    <x v="91"/>
    <x v="83"/>
    <x v="0"/>
    <x v="18"/>
    <x v="1"/>
    <x v="76"/>
    <x v="91"/>
    <x v="91"/>
    <x v="20"/>
    <x v="19"/>
    <x v="19"/>
    <x v="76"/>
  </r>
  <r>
    <x v="92"/>
    <x v="84"/>
    <x v="0"/>
    <x v="19"/>
    <x v="1"/>
    <x v="77"/>
    <x v="92"/>
    <x v="92"/>
    <x v="21"/>
    <x v="20"/>
    <x v="20"/>
    <x v="77"/>
  </r>
  <r>
    <x v="93"/>
    <x v="85"/>
    <x v="1"/>
    <x v="20"/>
    <x v="0"/>
    <x v="10"/>
    <x v="18"/>
    <x v="18"/>
    <x v="22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9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0"/>
    <x v="5"/>
    <x v="1"/>
    <x v="52"/>
    <x v="65"/>
    <x v="65"/>
    <x v="7"/>
    <x v="6"/>
    <x v="6"/>
    <x v="52"/>
  </r>
  <r>
    <x v="66"/>
    <x v="60"/>
    <x v="0"/>
    <x v="5"/>
    <x v="1"/>
    <x v="0"/>
    <x v="66"/>
    <x v="66"/>
    <x v="0"/>
    <x v="6"/>
    <x v="6"/>
    <x v="0"/>
  </r>
  <r>
    <x v="67"/>
    <x v="61"/>
    <x v="0"/>
    <x v="5"/>
    <x v="1"/>
    <x v="0"/>
    <x v="67"/>
    <x v="67"/>
    <x v="0"/>
    <x v="6"/>
    <x v="6"/>
    <x v="0"/>
  </r>
  <r>
    <x v="68"/>
    <x v="62"/>
    <x v="0"/>
    <x v="6"/>
    <x v="1"/>
    <x v="53"/>
    <x v="68"/>
    <x v="68"/>
    <x v="8"/>
    <x v="7"/>
    <x v="7"/>
    <x v="53"/>
  </r>
  <r>
    <x v="69"/>
    <x v="63"/>
    <x v="0"/>
    <x v="7"/>
    <x v="1"/>
    <x v="54"/>
    <x v="69"/>
    <x v="69"/>
    <x v="9"/>
    <x v="8"/>
    <x v="8"/>
    <x v="54"/>
  </r>
  <r>
    <x v="70"/>
    <x v="64"/>
    <x v="0"/>
    <x v="7"/>
    <x v="1"/>
    <x v="55"/>
    <x v="70"/>
    <x v="70"/>
    <x v="9"/>
    <x v="8"/>
    <x v="8"/>
    <x v="55"/>
  </r>
  <r>
    <x v="71"/>
    <x v="65"/>
    <x v="0"/>
    <x v="7"/>
    <x v="1"/>
    <x v="56"/>
    <x v="71"/>
    <x v="71"/>
    <x v="9"/>
    <x v="8"/>
    <x v="8"/>
    <x v="56"/>
  </r>
  <r>
    <x v="72"/>
    <x v="66"/>
    <x v="0"/>
    <x v="7"/>
    <x v="1"/>
    <x v="57"/>
    <x v="72"/>
    <x v="72"/>
    <x v="9"/>
    <x v="8"/>
    <x v="8"/>
    <x v="57"/>
  </r>
  <r>
    <x v="73"/>
    <x v="28"/>
    <x v="0"/>
    <x v="7"/>
    <x v="1"/>
    <x v="58"/>
    <x v="73"/>
    <x v="73"/>
    <x v="9"/>
    <x v="8"/>
    <x v="8"/>
    <x v="58"/>
  </r>
  <r>
    <x v="74"/>
    <x v="67"/>
    <x v="0"/>
    <x v="8"/>
    <x v="1"/>
    <x v="59"/>
    <x v="74"/>
    <x v="74"/>
    <x v="10"/>
    <x v="9"/>
    <x v="9"/>
    <x v="59"/>
  </r>
  <r>
    <x v="75"/>
    <x v="68"/>
    <x v="0"/>
    <x v="9"/>
    <x v="1"/>
    <x v="60"/>
    <x v="75"/>
    <x v="75"/>
    <x v="11"/>
    <x v="10"/>
    <x v="10"/>
    <x v="60"/>
  </r>
  <r>
    <x v="76"/>
    <x v="69"/>
    <x v="0"/>
    <x v="10"/>
    <x v="1"/>
    <x v="61"/>
    <x v="76"/>
    <x v="76"/>
    <x v="12"/>
    <x v="11"/>
    <x v="11"/>
    <x v="61"/>
  </r>
  <r>
    <x v="77"/>
    <x v="70"/>
    <x v="0"/>
    <x v="11"/>
    <x v="1"/>
    <x v="62"/>
    <x v="77"/>
    <x v="77"/>
    <x v="13"/>
    <x v="12"/>
    <x v="12"/>
    <x v="62"/>
  </r>
  <r>
    <x v="78"/>
    <x v="71"/>
    <x v="0"/>
    <x v="11"/>
    <x v="1"/>
    <x v="63"/>
    <x v="78"/>
    <x v="78"/>
    <x v="13"/>
    <x v="12"/>
    <x v="12"/>
    <x v="63"/>
  </r>
  <r>
    <x v="79"/>
    <x v="72"/>
    <x v="0"/>
    <x v="12"/>
    <x v="1"/>
    <x v="64"/>
    <x v="79"/>
    <x v="79"/>
    <x v="14"/>
    <x v="13"/>
    <x v="13"/>
    <x v="64"/>
  </r>
  <r>
    <x v="80"/>
    <x v="73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15"/>
    <x v="0"/>
    <x v="15"/>
    <x v="1"/>
    <x v="72"/>
    <x v="87"/>
    <x v="87"/>
    <x v="17"/>
    <x v="16"/>
    <x v="16"/>
    <x v="72"/>
  </r>
  <r>
    <x v="88"/>
    <x v="8"/>
    <x v="0"/>
    <x v="16"/>
    <x v="1"/>
    <x v="73"/>
    <x v="88"/>
    <x v="88"/>
    <x v="18"/>
    <x v="17"/>
    <x v="17"/>
    <x v="73"/>
  </r>
  <r>
    <x v="89"/>
    <x v="79"/>
    <x v="0"/>
    <x v="17"/>
    <x v="1"/>
    <x v="74"/>
    <x v="89"/>
    <x v="89"/>
    <x v="19"/>
    <x v="18"/>
    <x v="18"/>
    <x v="74"/>
  </r>
  <r>
    <x v="90"/>
    <x v="80"/>
    <x v="0"/>
    <x v="17"/>
    <x v="1"/>
    <x v="75"/>
    <x v="90"/>
    <x v="90"/>
    <x v="19"/>
    <x v="18"/>
    <x v="18"/>
    <x v="75"/>
  </r>
  <r>
    <x v="91"/>
    <x v="81"/>
    <x v="0"/>
    <x v="18"/>
    <x v="1"/>
    <x v="76"/>
    <x v="91"/>
    <x v="91"/>
    <x v="20"/>
    <x v="19"/>
    <x v="19"/>
    <x v="76"/>
  </r>
  <r>
    <x v="92"/>
    <x v="82"/>
    <x v="0"/>
    <x v="19"/>
    <x v="1"/>
    <x v="77"/>
    <x v="92"/>
    <x v="92"/>
    <x v="21"/>
    <x v="20"/>
    <x v="20"/>
    <x v="77"/>
  </r>
  <r>
    <x v="93"/>
    <x v="83"/>
    <x v="1"/>
    <x v="20"/>
    <x v="0"/>
    <x v="78"/>
    <x v="93"/>
    <x v="93"/>
    <x v="22"/>
    <x v="0"/>
    <x v="0"/>
    <x v="78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6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0"/>
    <x v="0"/>
    <x v="1"/>
    <x v="31"/>
    <x v="39"/>
    <x v="40"/>
    <x v="2"/>
    <x v="1"/>
    <x v="2"/>
    <x v="36"/>
  </r>
  <r>
    <x v="41"/>
    <x v="39"/>
    <x v="0"/>
    <x v="0"/>
    <x v="1"/>
    <x v="30"/>
    <x v="40"/>
    <x v="41"/>
    <x v="3"/>
    <x v="1"/>
    <x v="2"/>
    <x v="34"/>
  </r>
  <r>
    <x v="42"/>
    <x v="40"/>
    <x v="0"/>
    <x v="0"/>
    <x v="1"/>
    <x v="30"/>
    <x v="41"/>
    <x v="42"/>
    <x v="3"/>
    <x v="1"/>
    <x v="2"/>
    <x v="34"/>
  </r>
  <r>
    <x v="43"/>
    <x v="41"/>
    <x v="0"/>
    <x v="0"/>
    <x v="1"/>
    <x v="32"/>
    <x v="42"/>
    <x v="43"/>
    <x v="2"/>
    <x v="1"/>
    <x v="2"/>
    <x v="37"/>
  </r>
  <r>
    <x v="44"/>
    <x v="42"/>
    <x v="0"/>
    <x v="0"/>
    <x v="1"/>
    <x v="33"/>
    <x v="43"/>
    <x v="44"/>
    <x v="2"/>
    <x v="1"/>
    <x v="2"/>
    <x v="38"/>
  </r>
  <r>
    <x v="45"/>
    <x v="43"/>
    <x v="0"/>
    <x v="0"/>
    <x v="1"/>
    <x v="34"/>
    <x v="44"/>
    <x v="45"/>
    <x v="2"/>
    <x v="1"/>
    <x v="2"/>
    <x v="39"/>
  </r>
  <r>
    <x v="46"/>
    <x v="44"/>
    <x v="0"/>
    <x v="0"/>
    <x v="1"/>
    <x v="35"/>
    <x v="45"/>
    <x v="46"/>
    <x v="2"/>
    <x v="1"/>
    <x v="2"/>
    <x v="40"/>
  </r>
  <r>
    <x v="47"/>
    <x v="45"/>
    <x v="0"/>
    <x v="0"/>
    <x v="1"/>
    <x v="36"/>
    <x v="46"/>
    <x v="47"/>
    <x v="2"/>
    <x v="1"/>
    <x v="2"/>
    <x v="41"/>
  </r>
  <r>
    <x v="48"/>
    <x v="46"/>
    <x v="0"/>
    <x v="0"/>
    <x v="1"/>
    <x v="37"/>
    <x v="47"/>
    <x v="48"/>
    <x v="2"/>
    <x v="1"/>
    <x v="2"/>
    <x v="42"/>
  </r>
  <r>
    <x v="49"/>
    <x v="47"/>
    <x v="0"/>
    <x v="0"/>
    <x v="1"/>
    <x v="38"/>
    <x v="48"/>
    <x v="49"/>
    <x v="2"/>
    <x v="1"/>
    <x v="2"/>
    <x v="43"/>
  </r>
  <r>
    <x v="50"/>
    <x v="48"/>
    <x v="0"/>
    <x v="0"/>
    <x v="1"/>
    <x v="39"/>
    <x v="49"/>
    <x v="50"/>
    <x v="2"/>
    <x v="1"/>
    <x v="2"/>
    <x v="44"/>
  </r>
  <r>
    <x v="51"/>
    <x v="49"/>
    <x v="0"/>
    <x v="0"/>
    <x v="1"/>
    <x v="40"/>
    <x v="50"/>
    <x v="51"/>
    <x v="2"/>
    <x v="1"/>
    <x v="2"/>
    <x v="45"/>
  </r>
  <r>
    <x v="52"/>
    <x v="50"/>
    <x v="0"/>
    <x v="0"/>
    <x v="1"/>
    <x v="41"/>
    <x v="51"/>
    <x v="52"/>
    <x v="2"/>
    <x v="1"/>
    <x v="2"/>
    <x v="46"/>
  </r>
  <r>
    <x v="53"/>
    <x v="51"/>
    <x v="0"/>
    <x v="0"/>
    <x v="1"/>
    <x v="42"/>
    <x v="52"/>
    <x v="53"/>
    <x v="2"/>
    <x v="1"/>
    <x v="2"/>
    <x v="47"/>
  </r>
  <r>
    <x v="54"/>
    <x v="52"/>
    <x v="0"/>
    <x v="0"/>
    <x v="1"/>
    <x v="43"/>
    <x v="53"/>
    <x v="54"/>
    <x v="2"/>
    <x v="1"/>
    <x v="2"/>
    <x v="48"/>
  </r>
  <r>
    <x v="55"/>
    <x v="53"/>
    <x v="0"/>
    <x v="0"/>
    <x v="1"/>
    <x v="44"/>
    <x v="54"/>
    <x v="55"/>
    <x v="2"/>
    <x v="1"/>
    <x v="2"/>
    <x v="49"/>
  </r>
  <r>
    <x v="56"/>
    <x v="54"/>
    <x v="0"/>
    <x v="0"/>
    <x v="1"/>
    <x v="45"/>
    <x v="55"/>
    <x v="56"/>
    <x v="2"/>
    <x v="1"/>
    <x v="2"/>
    <x v="50"/>
  </r>
  <r>
    <x v="57"/>
    <x v="55"/>
    <x v="0"/>
    <x v="0"/>
    <x v="1"/>
    <x v="46"/>
    <x v="56"/>
    <x v="57"/>
    <x v="2"/>
    <x v="1"/>
    <x v="2"/>
    <x v="51"/>
  </r>
  <r>
    <x v="58"/>
    <x v="55"/>
    <x v="0"/>
    <x v="0"/>
    <x v="1"/>
    <x v="47"/>
    <x v="57"/>
    <x v="58"/>
    <x v="2"/>
    <x v="1"/>
    <x v="2"/>
    <x v="52"/>
  </r>
  <r>
    <x v="59"/>
    <x v="56"/>
    <x v="0"/>
    <x v="0"/>
    <x v="1"/>
    <x v="48"/>
    <x v="58"/>
    <x v="59"/>
    <x v="2"/>
    <x v="1"/>
    <x v="2"/>
    <x v="53"/>
  </r>
  <r>
    <x v="60"/>
    <x v="57"/>
    <x v="0"/>
    <x v="0"/>
    <x v="1"/>
    <x v="49"/>
    <x v="59"/>
    <x v="60"/>
    <x v="2"/>
    <x v="1"/>
    <x v="2"/>
    <x v="54"/>
  </r>
  <r>
    <x v="61"/>
    <x v="58"/>
    <x v="0"/>
    <x v="0"/>
    <x v="1"/>
    <x v="50"/>
    <x v="60"/>
    <x v="61"/>
    <x v="2"/>
    <x v="1"/>
    <x v="2"/>
    <x v="55"/>
  </r>
  <r>
    <x v="62"/>
    <x v="59"/>
    <x v="0"/>
    <x v="0"/>
    <x v="1"/>
    <x v="51"/>
    <x v="61"/>
    <x v="62"/>
    <x v="2"/>
    <x v="1"/>
    <x v="2"/>
    <x v="56"/>
  </r>
  <r>
    <x v="63"/>
    <x v="60"/>
    <x v="0"/>
    <x v="0"/>
    <x v="1"/>
    <x v="52"/>
    <x v="62"/>
    <x v="63"/>
    <x v="2"/>
    <x v="1"/>
    <x v="2"/>
    <x v="57"/>
  </r>
  <r>
    <x v="64"/>
    <x v="61"/>
    <x v="0"/>
    <x v="0"/>
    <x v="1"/>
    <x v="53"/>
    <x v="63"/>
    <x v="64"/>
    <x v="2"/>
    <x v="1"/>
    <x v="2"/>
    <x v="58"/>
  </r>
  <r>
    <x v="65"/>
    <x v="62"/>
    <x v="0"/>
    <x v="0"/>
    <x v="1"/>
    <x v="54"/>
    <x v="64"/>
    <x v="65"/>
    <x v="2"/>
    <x v="1"/>
    <x v="2"/>
    <x v="59"/>
  </r>
  <r>
    <x v="66"/>
    <x v="63"/>
    <x v="0"/>
    <x v="0"/>
    <x v="1"/>
    <x v="55"/>
    <x v="65"/>
    <x v="66"/>
    <x v="2"/>
    <x v="1"/>
    <x v="2"/>
    <x v="60"/>
  </r>
  <r>
    <x v="67"/>
    <x v="64"/>
    <x v="0"/>
    <x v="0"/>
    <x v="1"/>
    <x v="56"/>
    <x v="66"/>
    <x v="67"/>
    <x v="2"/>
    <x v="1"/>
    <x v="2"/>
    <x v="61"/>
  </r>
  <r>
    <x v="68"/>
    <x v="65"/>
    <x v="1"/>
    <x v="1"/>
    <x v="0"/>
    <x v="57"/>
    <x v="67"/>
    <x v="68"/>
    <x v="0"/>
    <x v="0"/>
    <x v="0"/>
    <x v="62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6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0"/>
    <x v="0"/>
    <x v="1"/>
    <x v="32"/>
    <x v="40"/>
    <x v="40"/>
    <x v="2"/>
    <x v="1"/>
    <x v="1"/>
    <x v="36"/>
  </r>
  <r>
    <x v="41"/>
    <x v="39"/>
    <x v="0"/>
    <x v="0"/>
    <x v="1"/>
    <x v="31"/>
    <x v="41"/>
    <x v="41"/>
    <x v="3"/>
    <x v="1"/>
    <x v="1"/>
    <x v="34"/>
  </r>
  <r>
    <x v="42"/>
    <x v="40"/>
    <x v="0"/>
    <x v="0"/>
    <x v="1"/>
    <x v="31"/>
    <x v="42"/>
    <x v="42"/>
    <x v="3"/>
    <x v="1"/>
    <x v="1"/>
    <x v="34"/>
  </r>
  <r>
    <x v="43"/>
    <x v="41"/>
    <x v="0"/>
    <x v="0"/>
    <x v="1"/>
    <x v="33"/>
    <x v="43"/>
    <x v="43"/>
    <x v="2"/>
    <x v="1"/>
    <x v="1"/>
    <x v="37"/>
  </r>
  <r>
    <x v="44"/>
    <x v="42"/>
    <x v="0"/>
    <x v="0"/>
    <x v="1"/>
    <x v="34"/>
    <x v="44"/>
    <x v="44"/>
    <x v="2"/>
    <x v="1"/>
    <x v="1"/>
    <x v="38"/>
  </r>
  <r>
    <x v="45"/>
    <x v="41"/>
    <x v="0"/>
    <x v="0"/>
    <x v="1"/>
    <x v="35"/>
    <x v="45"/>
    <x v="45"/>
    <x v="2"/>
    <x v="1"/>
    <x v="1"/>
    <x v="39"/>
  </r>
  <r>
    <x v="46"/>
    <x v="1"/>
    <x v="0"/>
    <x v="0"/>
    <x v="1"/>
    <x v="36"/>
    <x v="46"/>
    <x v="46"/>
    <x v="2"/>
    <x v="1"/>
    <x v="1"/>
    <x v="40"/>
  </r>
  <r>
    <x v="47"/>
    <x v="43"/>
    <x v="0"/>
    <x v="0"/>
    <x v="1"/>
    <x v="37"/>
    <x v="47"/>
    <x v="47"/>
    <x v="2"/>
    <x v="1"/>
    <x v="1"/>
    <x v="41"/>
  </r>
  <r>
    <x v="48"/>
    <x v="44"/>
    <x v="0"/>
    <x v="0"/>
    <x v="1"/>
    <x v="38"/>
    <x v="48"/>
    <x v="48"/>
    <x v="2"/>
    <x v="1"/>
    <x v="1"/>
    <x v="42"/>
  </r>
  <r>
    <x v="49"/>
    <x v="35"/>
    <x v="0"/>
    <x v="0"/>
    <x v="1"/>
    <x v="39"/>
    <x v="49"/>
    <x v="49"/>
    <x v="2"/>
    <x v="1"/>
    <x v="1"/>
    <x v="43"/>
  </r>
  <r>
    <x v="50"/>
    <x v="45"/>
    <x v="0"/>
    <x v="0"/>
    <x v="1"/>
    <x v="40"/>
    <x v="50"/>
    <x v="50"/>
    <x v="2"/>
    <x v="1"/>
    <x v="1"/>
    <x v="44"/>
  </r>
  <r>
    <x v="51"/>
    <x v="46"/>
    <x v="0"/>
    <x v="0"/>
    <x v="1"/>
    <x v="41"/>
    <x v="51"/>
    <x v="51"/>
    <x v="2"/>
    <x v="1"/>
    <x v="1"/>
    <x v="45"/>
  </r>
  <r>
    <x v="52"/>
    <x v="47"/>
    <x v="0"/>
    <x v="0"/>
    <x v="1"/>
    <x v="42"/>
    <x v="52"/>
    <x v="52"/>
    <x v="2"/>
    <x v="1"/>
    <x v="1"/>
    <x v="46"/>
  </r>
  <r>
    <x v="53"/>
    <x v="48"/>
    <x v="0"/>
    <x v="0"/>
    <x v="1"/>
    <x v="43"/>
    <x v="53"/>
    <x v="53"/>
    <x v="2"/>
    <x v="1"/>
    <x v="1"/>
    <x v="47"/>
  </r>
  <r>
    <x v="54"/>
    <x v="49"/>
    <x v="0"/>
    <x v="0"/>
    <x v="1"/>
    <x v="44"/>
    <x v="54"/>
    <x v="54"/>
    <x v="2"/>
    <x v="1"/>
    <x v="1"/>
    <x v="48"/>
  </r>
  <r>
    <x v="55"/>
    <x v="50"/>
    <x v="0"/>
    <x v="0"/>
    <x v="1"/>
    <x v="45"/>
    <x v="55"/>
    <x v="55"/>
    <x v="2"/>
    <x v="1"/>
    <x v="1"/>
    <x v="49"/>
  </r>
  <r>
    <x v="56"/>
    <x v="51"/>
    <x v="0"/>
    <x v="0"/>
    <x v="1"/>
    <x v="46"/>
    <x v="56"/>
    <x v="56"/>
    <x v="2"/>
    <x v="1"/>
    <x v="1"/>
    <x v="50"/>
  </r>
  <r>
    <x v="57"/>
    <x v="52"/>
    <x v="0"/>
    <x v="0"/>
    <x v="1"/>
    <x v="47"/>
    <x v="57"/>
    <x v="57"/>
    <x v="2"/>
    <x v="1"/>
    <x v="1"/>
    <x v="51"/>
  </r>
  <r>
    <x v="58"/>
    <x v="52"/>
    <x v="0"/>
    <x v="0"/>
    <x v="1"/>
    <x v="48"/>
    <x v="58"/>
    <x v="58"/>
    <x v="2"/>
    <x v="1"/>
    <x v="1"/>
    <x v="52"/>
  </r>
  <r>
    <x v="59"/>
    <x v="53"/>
    <x v="0"/>
    <x v="0"/>
    <x v="1"/>
    <x v="49"/>
    <x v="59"/>
    <x v="59"/>
    <x v="2"/>
    <x v="1"/>
    <x v="1"/>
    <x v="53"/>
  </r>
  <r>
    <x v="60"/>
    <x v="54"/>
    <x v="0"/>
    <x v="0"/>
    <x v="1"/>
    <x v="50"/>
    <x v="60"/>
    <x v="60"/>
    <x v="2"/>
    <x v="1"/>
    <x v="1"/>
    <x v="54"/>
  </r>
  <r>
    <x v="61"/>
    <x v="55"/>
    <x v="0"/>
    <x v="0"/>
    <x v="1"/>
    <x v="51"/>
    <x v="61"/>
    <x v="61"/>
    <x v="2"/>
    <x v="1"/>
    <x v="1"/>
    <x v="55"/>
  </r>
  <r>
    <x v="62"/>
    <x v="56"/>
    <x v="0"/>
    <x v="0"/>
    <x v="1"/>
    <x v="52"/>
    <x v="62"/>
    <x v="62"/>
    <x v="2"/>
    <x v="1"/>
    <x v="1"/>
    <x v="56"/>
  </r>
  <r>
    <x v="63"/>
    <x v="57"/>
    <x v="0"/>
    <x v="0"/>
    <x v="1"/>
    <x v="53"/>
    <x v="63"/>
    <x v="63"/>
    <x v="2"/>
    <x v="1"/>
    <x v="1"/>
    <x v="57"/>
  </r>
  <r>
    <x v="64"/>
    <x v="58"/>
    <x v="0"/>
    <x v="0"/>
    <x v="1"/>
    <x v="54"/>
    <x v="64"/>
    <x v="64"/>
    <x v="2"/>
    <x v="1"/>
    <x v="1"/>
    <x v="58"/>
  </r>
  <r>
    <x v="65"/>
    <x v="59"/>
    <x v="0"/>
    <x v="0"/>
    <x v="1"/>
    <x v="55"/>
    <x v="65"/>
    <x v="65"/>
    <x v="2"/>
    <x v="1"/>
    <x v="1"/>
    <x v="59"/>
  </r>
  <r>
    <x v="66"/>
    <x v="60"/>
    <x v="0"/>
    <x v="0"/>
    <x v="1"/>
    <x v="56"/>
    <x v="66"/>
    <x v="66"/>
    <x v="2"/>
    <x v="1"/>
    <x v="1"/>
    <x v="60"/>
  </r>
  <r>
    <x v="67"/>
    <x v="61"/>
    <x v="0"/>
    <x v="0"/>
    <x v="1"/>
    <x v="57"/>
    <x v="67"/>
    <x v="67"/>
    <x v="2"/>
    <x v="1"/>
    <x v="1"/>
    <x v="61"/>
  </r>
  <r>
    <x v="68"/>
    <x v="62"/>
    <x v="1"/>
    <x v="1"/>
    <x v="0"/>
    <x v="58"/>
    <x v="68"/>
    <x v="68"/>
    <x v="0"/>
    <x v="0"/>
    <x v="0"/>
    <x v="62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0"/>
    <x v="0"/>
    <x v="1"/>
    <x v="30"/>
    <x v="39"/>
    <x v="39"/>
    <x v="2"/>
    <x v="1"/>
    <x v="1"/>
    <x v="35"/>
  </r>
  <r>
    <x v="40"/>
    <x v="39"/>
    <x v="0"/>
    <x v="0"/>
    <x v="1"/>
    <x v="29"/>
    <x v="40"/>
    <x v="40"/>
    <x v="3"/>
    <x v="1"/>
    <x v="1"/>
    <x v="33"/>
  </r>
  <r>
    <x v="41"/>
    <x v="40"/>
    <x v="0"/>
    <x v="0"/>
    <x v="1"/>
    <x v="29"/>
    <x v="41"/>
    <x v="41"/>
    <x v="3"/>
    <x v="1"/>
    <x v="1"/>
    <x v="33"/>
  </r>
  <r>
    <x v="42"/>
    <x v="41"/>
    <x v="0"/>
    <x v="0"/>
    <x v="1"/>
    <x v="31"/>
    <x v="42"/>
    <x v="42"/>
    <x v="2"/>
    <x v="1"/>
    <x v="1"/>
    <x v="36"/>
  </r>
  <r>
    <x v="43"/>
    <x v="42"/>
    <x v="0"/>
    <x v="0"/>
    <x v="1"/>
    <x v="32"/>
    <x v="43"/>
    <x v="43"/>
    <x v="2"/>
    <x v="1"/>
    <x v="1"/>
    <x v="37"/>
  </r>
  <r>
    <x v="44"/>
    <x v="43"/>
    <x v="0"/>
    <x v="0"/>
    <x v="1"/>
    <x v="33"/>
    <x v="44"/>
    <x v="44"/>
    <x v="2"/>
    <x v="1"/>
    <x v="1"/>
    <x v="38"/>
  </r>
  <r>
    <x v="45"/>
    <x v="44"/>
    <x v="0"/>
    <x v="0"/>
    <x v="1"/>
    <x v="34"/>
    <x v="45"/>
    <x v="45"/>
    <x v="2"/>
    <x v="1"/>
    <x v="1"/>
    <x v="39"/>
  </r>
  <r>
    <x v="46"/>
    <x v="45"/>
    <x v="0"/>
    <x v="0"/>
    <x v="1"/>
    <x v="35"/>
    <x v="46"/>
    <x v="46"/>
    <x v="2"/>
    <x v="1"/>
    <x v="1"/>
    <x v="40"/>
  </r>
  <r>
    <x v="47"/>
    <x v="46"/>
    <x v="0"/>
    <x v="0"/>
    <x v="1"/>
    <x v="36"/>
    <x v="47"/>
    <x v="47"/>
    <x v="2"/>
    <x v="1"/>
    <x v="1"/>
    <x v="41"/>
  </r>
  <r>
    <x v="48"/>
    <x v="35"/>
    <x v="0"/>
    <x v="0"/>
    <x v="1"/>
    <x v="37"/>
    <x v="48"/>
    <x v="48"/>
    <x v="2"/>
    <x v="1"/>
    <x v="1"/>
    <x v="42"/>
  </r>
  <r>
    <x v="49"/>
    <x v="47"/>
    <x v="0"/>
    <x v="0"/>
    <x v="1"/>
    <x v="38"/>
    <x v="49"/>
    <x v="49"/>
    <x v="2"/>
    <x v="1"/>
    <x v="1"/>
    <x v="43"/>
  </r>
  <r>
    <x v="50"/>
    <x v="48"/>
    <x v="0"/>
    <x v="0"/>
    <x v="1"/>
    <x v="39"/>
    <x v="50"/>
    <x v="50"/>
    <x v="2"/>
    <x v="1"/>
    <x v="1"/>
    <x v="44"/>
  </r>
  <r>
    <x v="51"/>
    <x v="49"/>
    <x v="0"/>
    <x v="0"/>
    <x v="1"/>
    <x v="40"/>
    <x v="51"/>
    <x v="51"/>
    <x v="2"/>
    <x v="1"/>
    <x v="1"/>
    <x v="45"/>
  </r>
  <r>
    <x v="52"/>
    <x v="50"/>
    <x v="0"/>
    <x v="0"/>
    <x v="1"/>
    <x v="41"/>
    <x v="52"/>
    <x v="52"/>
    <x v="2"/>
    <x v="1"/>
    <x v="1"/>
    <x v="46"/>
  </r>
  <r>
    <x v="53"/>
    <x v="51"/>
    <x v="0"/>
    <x v="0"/>
    <x v="1"/>
    <x v="42"/>
    <x v="53"/>
    <x v="53"/>
    <x v="2"/>
    <x v="1"/>
    <x v="1"/>
    <x v="47"/>
  </r>
  <r>
    <x v="54"/>
    <x v="52"/>
    <x v="0"/>
    <x v="0"/>
    <x v="1"/>
    <x v="43"/>
    <x v="54"/>
    <x v="54"/>
    <x v="2"/>
    <x v="1"/>
    <x v="1"/>
    <x v="48"/>
  </r>
  <r>
    <x v="55"/>
    <x v="53"/>
    <x v="0"/>
    <x v="0"/>
    <x v="1"/>
    <x v="44"/>
    <x v="55"/>
    <x v="55"/>
    <x v="2"/>
    <x v="1"/>
    <x v="1"/>
    <x v="49"/>
  </r>
  <r>
    <x v="56"/>
    <x v="54"/>
    <x v="0"/>
    <x v="0"/>
    <x v="1"/>
    <x v="45"/>
    <x v="56"/>
    <x v="56"/>
    <x v="2"/>
    <x v="1"/>
    <x v="1"/>
    <x v="50"/>
  </r>
  <r>
    <x v="57"/>
    <x v="55"/>
    <x v="0"/>
    <x v="0"/>
    <x v="1"/>
    <x v="46"/>
    <x v="57"/>
    <x v="57"/>
    <x v="2"/>
    <x v="1"/>
    <x v="1"/>
    <x v="51"/>
  </r>
  <r>
    <x v="58"/>
    <x v="56"/>
    <x v="0"/>
    <x v="0"/>
    <x v="1"/>
    <x v="47"/>
    <x v="58"/>
    <x v="58"/>
    <x v="2"/>
    <x v="1"/>
    <x v="1"/>
    <x v="52"/>
  </r>
  <r>
    <x v="59"/>
    <x v="57"/>
    <x v="0"/>
    <x v="0"/>
    <x v="1"/>
    <x v="48"/>
    <x v="59"/>
    <x v="59"/>
    <x v="2"/>
    <x v="1"/>
    <x v="1"/>
    <x v="53"/>
  </r>
  <r>
    <x v="60"/>
    <x v="58"/>
    <x v="0"/>
    <x v="0"/>
    <x v="1"/>
    <x v="49"/>
    <x v="60"/>
    <x v="60"/>
    <x v="2"/>
    <x v="1"/>
    <x v="1"/>
    <x v="54"/>
  </r>
  <r>
    <x v="61"/>
    <x v="59"/>
    <x v="0"/>
    <x v="0"/>
    <x v="1"/>
    <x v="50"/>
    <x v="61"/>
    <x v="61"/>
    <x v="2"/>
    <x v="1"/>
    <x v="1"/>
    <x v="55"/>
  </r>
  <r>
    <x v="62"/>
    <x v="60"/>
    <x v="0"/>
    <x v="0"/>
    <x v="1"/>
    <x v="51"/>
    <x v="62"/>
    <x v="62"/>
    <x v="2"/>
    <x v="1"/>
    <x v="1"/>
    <x v="56"/>
  </r>
  <r>
    <x v="63"/>
    <x v="61"/>
    <x v="0"/>
    <x v="0"/>
    <x v="1"/>
    <x v="52"/>
    <x v="63"/>
    <x v="63"/>
    <x v="2"/>
    <x v="1"/>
    <x v="1"/>
    <x v="57"/>
  </r>
  <r>
    <x v="64"/>
    <x v="62"/>
    <x v="0"/>
    <x v="0"/>
    <x v="1"/>
    <x v="53"/>
    <x v="64"/>
    <x v="64"/>
    <x v="2"/>
    <x v="1"/>
    <x v="1"/>
    <x v="58"/>
  </r>
  <r>
    <x v="65"/>
    <x v="63"/>
    <x v="0"/>
    <x v="0"/>
    <x v="1"/>
    <x v="54"/>
    <x v="65"/>
    <x v="65"/>
    <x v="2"/>
    <x v="1"/>
    <x v="1"/>
    <x v="59"/>
  </r>
  <r>
    <x v="66"/>
    <x v="64"/>
    <x v="0"/>
    <x v="0"/>
    <x v="1"/>
    <x v="55"/>
    <x v="66"/>
    <x v="66"/>
    <x v="2"/>
    <x v="1"/>
    <x v="1"/>
    <x v="60"/>
  </r>
  <r>
    <x v="67"/>
    <x v="65"/>
    <x v="1"/>
    <x v="1"/>
    <x v="0"/>
    <x v="56"/>
    <x v="67"/>
    <x v="67"/>
    <x v="0"/>
    <x v="0"/>
    <x v="0"/>
    <x v="61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6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0"/>
    <x v="0"/>
    <x v="1"/>
    <x v="29"/>
    <x v="35"/>
    <x v="36"/>
    <x v="2"/>
    <x v="1"/>
    <x v="1"/>
    <x v="32"/>
  </r>
  <r>
    <x v="37"/>
    <x v="36"/>
    <x v="0"/>
    <x v="0"/>
    <x v="1"/>
    <x v="28"/>
    <x v="36"/>
    <x v="37"/>
    <x v="3"/>
    <x v="1"/>
    <x v="1"/>
    <x v="30"/>
  </r>
  <r>
    <x v="38"/>
    <x v="37"/>
    <x v="0"/>
    <x v="0"/>
    <x v="1"/>
    <x v="28"/>
    <x v="37"/>
    <x v="38"/>
    <x v="3"/>
    <x v="1"/>
    <x v="1"/>
    <x v="30"/>
  </r>
  <r>
    <x v="39"/>
    <x v="38"/>
    <x v="0"/>
    <x v="0"/>
    <x v="1"/>
    <x v="30"/>
    <x v="38"/>
    <x v="39"/>
    <x v="2"/>
    <x v="1"/>
    <x v="1"/>
    <x v="33"/>
  </r>
  <r>
    <x v="40"/>
    <x v="39"/>
    <x v="0"/>
    <x v="0"/>
    <x v="1"/>
    <x v="31"/>
    <x v="39"/>
    <x v="40"/>
    <x v="2"/>
    <x v="1"/>
    <x v="1"/>
    <x v="34"/>
  </r>
  <r>
    <x v="41"/>
    <x v="40"/>
    <x v="0"/>
    <x v="0"/>
    <x v="1"/>
    <x v="32"/>
    <x v="40"/>
    <x v="41"/>
    <x v="2"/>
    <x v="1"/>
    <x v="1"/>
    <x v="35"/>
  </r>
  <r>
    <x v="42"/>
    <x v="41"/>
    <x v="0"/>
    <x v="0"/>
    <x v="1"/>
    <x v="33"/>
    <x v="41"/>
    <x v="42"/>
    <x v="2"/>
    <x v="1"/>
    <x v="1"/>
    <x v="36"/>
  </r>
  <r>
    <x v="43"/>
    <x v="42"/>
    <x v="0"/>
    <x v="0"/>
    <x v="1"/>
    <x v="34"/>
    <x v="42"/>
    <x v="43"/>
    <x v="2"/>
    <x v="1"/>
    <x v="1"/>
    <x v="37"/>
  </r>
  <r>
    <x v="44"/>
    <x v="43"/>
    <x v="0"/>
    <x v="0"/>
    <x v="1"/>
    <x v="35"/>
    <x v="43"/>
    <x v="44"/>
    <x v="2"/>
    <x v="1"/>
    <x v="1"/>
    <x v="38"/>
  </r>
  <r>
    <x v="45"/>
    <x v="44"/>
    <x v="0"/>
    <x v="0"/>
    <x v="1"/>
    <x v="36"/>
    <x v="44"/>
    <x v="45"/>
    <x v="2"/>
    <x v="1"/>
    <x v="1"/>
    <x v="39"/>
  </r>
  <r>
    <x v="46"/>
    <x v="45"/>
    <x v="0"/>
    <x v="0"/>
    <x v="1"/>
    <x v="37"/>
    <x v="45"/>
    <x v="46"/>
    <x v="2"/>
    <x v="1"/>
    <x v="1"/>
    <x v="40"/>
  </r>
  <r>
    <x v="47"/>
    <x v="46"/>
    <x v="0"/>
    <x v="0"/>
    <x v="1"/>
    <x v="38"/>
    <x v="46"/>
    <x v="47"/>
    <x v="2"/>
    <x v="1"/>
    <x v="1"/>
    <x v="41"/>
  </r>
  <r>
    <x v="48"/>
    <x v="47"/>
    <x v="0"/>
    <x v="0"/>
    <x v="1"/>
    <x v="39"/>
    <x v="47"/>
    <x v="48"/>
    <x v="2"/>
    <x v="1"/>
    <x v="1"/>
    <x v="42"/>
  </r>
  <r>
    <x v="49"/>
    <x v="48"/>
    <x v="0"/>
    <x v="0"/>
    <x v="1"/>
    <x v="40"/>
    <x v="48"/>
    <x v="49"/>
    <x v="2"/>
    <x v="1"/>
    <x v="1"/>
    <x v="43"/>
  </r>
  <r>
    <x v="50"/>
    <x v="49"/>
    <x v="0"/>
    <x v="0"/>
    <x v="1"/>
    <x v="41"/>
    <x v="49"/>
    <x v="50"/>
    <x v="2"/>
    <x v="1"/>
    <x v="1"/>
    <x v="44"/>
  </r>
  <r>
    <x v="51"/>
    <x v="50"/>
    <x v="0"/>
    <x v="0"/>
    <x v="1"/>
    <x v="42"/>
    <x v="50"/>
    <x v="51"/>
    <x v="2"/>
    <x v="1"/>
    <x v="1"/>
    <x v="45"/>
  </r>
  <r>
    <x v="52"/>
    <x v="51"/>
    <x v="0"/>
    <x v="0"/>
    <x v="1"/>
    <x v="43"/>
    <x v="51"/>
    <x v="52"/>
    <x v="2"/>
    <x v="1"/>
    <x v="1"/>
    <x v="46"/>
  </r>
  <r>
    <x v="53"/>
    <x v="52"/>
    <x v="0"/>
    <x v="0"/>
    <x v="1"/>
    <x v="44"/>
    <x v="52"/>
    <x v="53"/>
    <x v="2"/>
    <x v="1"/>
    <x v="1"/>
    <x v="47"/>
  </r>
  <r>
    <x v="54"/>
    <x v="53"/>
    <x v="0"/>
    <x v="0"/>
    <x v="1"/>
    <x v="45"/>
    <x v="53"/>
    <x v="54"/>
    <x v="2"/>
    <x v="1"/>
    <x v="1"/>
    <x v="48"/>
  </r>
  <r>
    <x v="55"/>
    <x v="54"/>
    <x v="0"/>
    <x v="0"/>
    <x v="1"/>
    <x v="46"/>
    <x v="54"/>
    <x v="55"/>
    <x v="2"/>
    <x v="1"/>
    <x v="1"/>
    <x v="49"/>
  </r>
  <r>
    <x v="56"/>
    <x v="55"/>
    <x v="0"/>
    <x v="0"/>
    <x v="1"/>
    <x v="47"/>
    <x v="55"/>
    <x v="56"/>
    <x v="2"/>
    <x v="1"/>
    <x v="1"/>
    <x v="50"/>
  </r>
  <r>
    <x v="57"/>
    <x v="56"/>
    <x v="0"/>
    <x v="0"/>
    <x v="1"/>
    <x v="48"/>
    <x v="56"/>
    <x v="57"/>
    <x v="2"/>
    <x v="1"/>
    <x v="1"/>
    <x v="51"/>
  </r>
  <r>
    <x v="58"/>
    <x v="57"/>
    <x v="0"/>
    <x v="0"/>
    <x v="1"/>
    <x v="49"/>
    <x v="57"/>
    <x v="58"/>
    <x v="2"/>
    <x v="1"/>
    <x v="1"/>
    <x v="52"/>
  </r>
  <r>
    <x v="59"/>
    <x v="58"/>
    <x v="0"/>
    <x v="0"/>
    <x v="1"/>
    <x v="50"/>
    <x v="58"/>
    <x v="59"/>
    <x v="2"/>
    <x v="1"/>
    <x v="1"/>
    <x v="53"/>
  </r>
  <r>
    <x v="60"/>
    <x v="59"/>
    <x v="0"/>
    <x v="0"/>
    <x v="1"/>
    <x v="51"/>
    <x v="59"/>
    <x v="60"/>
    <x v="2"/>
    <x v="1"/>
    <x v="1"/>
    <x v="54"/>
  </r>
  <r>
    <x v="61"/>
    <x v="60"/>
    <x v="0"/>
    <x v="0"/>
    <x v="1"/>
    <x v="52"/>
    <x v="60"/>
    <x v="61"/>
    <x v="2"/>
    <x v="1"/>
    <x v="1"/>
    <x v="55"/>
  </r>
  <r>
    <x v="62"/>
    <x v="61"/>
    <x v="0"/>
    <x v="0"/>
    <x v="1"/>
    <x v="53"/>
    <x v="61"/>
    <x v="62"/>
    <x v="2"/>
    <x v="1"/>
    <x v="1"/>
    <x v="56"/>
  </r>
  <r>
    <x v="63"/>
    <x v="62"/>
    <x v="0"/>
    <x v="0"/>
    <x v="1"/>
    <x v="54"/>
    <x v="62"/>
    <x v="63"/>
    <x v="2"/>
    <x v="1"/>
    <x v="1"/>
    <x v="57"/>
  </r>
  <r>
    <x v="64"/>
    <x v="63"/>
    <x v="1"/>
    <x v="1"/>
    <x v="0"/>
    <x v="55"/>
    <x v="63"/>
    <x v="64"/>
    <x v="0"/>
    <x v="0"/>
    <x v="0"/>
    <x v="58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5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5"/>
    <x v="0"/>
    <x v="0"/>
    <x v="1"/>
    <x v="28"/>
    <x v="38"/>
    <x v="38"/>
    <x v="1"/>
    <x v="1"/>
    <x v="1"/>
    <x v="32"/>
  </r>
  <r>
    <x v="39"/>
    <x v="37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1"/>
    <x v="1"/>
    <x v="0"/>
    <x v="48"/>
    <x v="58"/>
    <x v="58"/>
    <x v="0"/>
    <x v="0"/>
    <x v="0"/>
    <x v="52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5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8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1"/>
    <x v="1"/>
    <x v="0"/>
    <x v="48"/>
    <x v="58"/>
    <x v="58"/>
    <x v="0"/>
    <x v="0"/>
    <x v="0"/>
    <x v="52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5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46"/>
    <x v="56"/>
    <x v="56"/>
    <x v="1"/>
    <x v="1"/>
    <x v="1"/>
    <x v="50"/>
  </r>
  <r>
    <x v="57"/>
    <x v="57"/>
    <x v="0"/>
    <x v="0"/>
    <x v="1"/>
    <x v="47"/>
    <x v="57"/>
    <x v="57"/>
    <x v="1"/>
    <x v="1"/>
    <x v="1"/>
    <x v="51"/>
  </r>
  <r>
    <x v="58"/>
    <x v="58"/>
    <x v="1"/>
    <x v="1"/>
    <x v="0"/>
    <x v="48"/>
    <x v="58"/>
    <x v="58"/>
    <x v="0"/>
    <x v="0"/>
    <x v="0"/>
    <x v="52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5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6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1"/>
    <x v="1"/>
    <x v="0"/>
    <x v="48"/>
    <x v="58"/>
    <x v="58"/>
    <x v="0"/>
    <x v="0"/>
    <x v="0"/>
    <x v="52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5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0"/>
    <x v="0"/>
    <x v="1"/>
    <x v="22"/>
    <x v="30"/>
    <x v="30"/>
    <x v="1"/>
    <x v="1"/>
    <x v="1"/>
    <x v="26"/>
  </r>
  <r>
    <x v="31"/>
    <x v="30"/>
    <x v="0"/>
    <x v="0"/>
    <x v="1"/>
    <x v="21"/>
    <x v="31"/>
    <x v="31"/>
    <x v="2"/>
    <x v="1"/>
    <x v="1"/>
    <x v="24"/>
  </r>
  <r>
    <x v="32"/>
    <x v="31"/>
    <x v="0"/>
    <x v="0"/>
    <x v="1"/>
    <x v="21"/>
    <x v="32"/>
    <x v="32"/>
    <x v="2"/>
    <x v="1"/>
    <x v="1"/>
    <x v="24"/>
  </r>
  <r>
    <x v="33"/>
    <x v="32"/>
    <x v="0"/>
    <x v="0"/>
    <x v="1"/>
    <x v="23"/>
    <x v="33"/>
    <x v="33"/>
    <x v="1"/>
    <x v="1"/>
    <x v="1"/>
    <x v="27"/>
  </r>
  <r>
    <x v="34"/>
    <x v="33"/>
    <x v="0"/>
    <x v="0"/>
    <x v="1"/>
    <x v="24"/>
    <x v="34"/>
    <x v="34"/>
    <x v="1"/>
    <x v="1"/>
    <x v="1"/>
    <x v="28"/>
  </r>
  <r>
    <x v="35"/>
    <x v="34"/>
    <x v="0"/>
    <x v="0"/>
    <x v="1"/>
    <x v="25"/>
    <x v="35"/>
    <x v="35"/>
    <x v="1"/>
    <x v="1"/>
    <x v="1"/>
    <x v="29"/>
  </r>
  <r>
    <x v="36"/>
    <x v="35"/>
    <x v="0"/>
    <x v="0"/>
    <x v="1"/>
    <x v="26"/>
    <x v="36"/>
    <x v="36"/>
    <x v="1"/>
    <x v="1"/>
    <x v="1"/>
    <x v="30"/>
  </r>
  <r>
    <x v="37"/>
    <x v="36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5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1"/>
    <x v="1"/>
    <x v="0"/>
    <x v="48"/>
    <x v="58"/>
    <x v="58"/>
    <x v="0"/>
    <x v="0"/>
    <x v="0"/>
    <x v="52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156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110"/>
    <x v="126"/>
    <x v="78"/>
    <x v="126"/>
    <x v="91"/>
    <x v="126"/>
    <x v="56"/>
    <x v="10"/>
    <x v="5"/>
    <x v="6"/>
    <x v="78"/>
    <x v="47"/>
  </r>
  <r>
    <x v="127"/>
    <x v="111"/>
    <x v="127"/>
    <x v="78"/>
    <x v="127"/>
    <x v="27"/>
    <x v="127"/>
    <x v="56"/>
    <x v="10"/>
    <x v="5"/>
    <x v="6"/>
    <x v="79"/>
    <x v="47"/>
  </r>
  <r>
    <x v="128"/>
    <x v="112"/>
    <x v="128"/>
    <x v="78"/>
    <x v="128"/>
    <x v="27"/>
    <x v="128"/>
    <x v="56"/>
    <x v="10"/>
    <x v="5"/>
    <x v="6"/>
    <x v="80"/>
    <x v="47"/>
  </r>
  <r>
    <x v="129"/>
    <x v="113"/>
    <x v="129"/>
    <x v="79"/>
    <x v="129"/>
    <x v="92"/>
    <x v="129"/>
    <x v="56"/>
    <x v="10"/>
    <x v="5"/>
    <x v="6"/>
    <x v="81"/>
    <x v="48"/>
  </r>
  <r>
    <x v="130"/>
    <x v="89"/>
    <x v="130"/>
    <x v="80"/>
    <x v="130"/>
    <x v="93"/>
    <x v="130"/>
    <x v="56"/>
    <x v="10"/>
    <x v="5"/>
    <x v="6"/>
    <x v="82"/>
    <x v="49"/>
  </r>
  <r>
    <x v="131"/>
    <x v="114"/>
    <x v="131"/>
    <x v="81"/>
    <x v="131"/>
    <x v="94"/>
    <x v="131"/>
    <x v="57"/>
    <x v="10"/>
    <x v="5"/>
    <x v="6"/>
    <x v="83"/>
    <x v="50"/>
  </r>
  <r>
    <x v="132"/>
    <x v="115"/>
    <x v="132"/>
    <x v="81"/>
    <x v="132"/>
    <x v="95"/>
    <x v="132"/>
    <x v="57"/>
    <x v="10"/>
    <x v="5"/>
    <x v="6"/>
    <x v="84"/>
    <x v="50"/>
  </r>
  <r>
    <x v="133"/>
    <x v="116"/>
    <x v="133"/>
    <x v="82"/>
    <x v="133"/>
    <x v="96"/>
    <x v="133"/>
    <x v="57"/>
    <x v="10"/>
    <x v="5"/>
    <x v="6"/>
    <x v="85"/>
    <x v="51"/>
  </r>
  <r>
    <x v="134"/>
    <x v="117"/>
    <x v="134"/>
    <x v="82"/>
    <x v="134"/>
    <x v="97"/>
    <x v="134"/>
    <x v="57"/>
    <x v="10"/>
    <x v="5"/>
    <x v="6"/>
    <x v="86"/>
    <x v="51"/>
  </r>
  <r>
    <x v="135"/>
    <x v="118"/>
    <x v="135"/>
    <x v="83"/>
    <x v="135"/>
    <x v="98"/>
    <x v="135"/>
    <x v="58"/>
    <x v="10"/>
    <x v="5"/>
    <x v="6"/>
    <x v="87"/>
    <x v="52"/>
  </r>
  <r>
    <x v="136"/>
    <x v="119"/>
    <x v="136"/>
    <x v="84"/>
    <x v="136"/>
    <x v="99"/>
    <x v="136"/>
    <x v="59"/>
    <x v="10"/>
    <x v="5"/>
    <x v="6"/>
    <x v="88"/>
    <x v="53"/>
  </r>
  <r>
    <x v="137"/>
    <x v="120"/>
    <x v="137"/>
    <x v="85"/>
    <x v="137"/>
    <x v="100"/>
    <x v="137"/>
    <x v="60"/>
    <x v="10"/>
    <x v="5"/>
    <x v="6"/>
    <x v="89"/>
    <x v="54"/>
  </r>
  <r>
    <x v="138"/>
    <x v="121"/>
    <x v="138"/>
    <x v="86"/>
    <x v="138"/>
    <x v="101"/>
    <x v="138"/>
    <x v="59"/>
    <x v="10"/>
    <x v="5"/>
    <x v="6"/>
    <x v="90"/>
    <x v="55"/>
  </r>
  <r>
    <x v="139"/>
    <x v="77"/>
    <x v="139"/>
    <x v="87"/>
    <x v="139"/>
    <x v="102"/>
    <x v="139"/>
    <x v="59"/>
    <x v="10"/>
    <x v="5"/>
    <x v="6"/>
    <x v="91"/>
    <x v="56"/>
  </r>
  <r>
    <x v="140"/>
    <x v="122"/>
    <x v="140"/>
    <x v="88"/>
    <x v="140"/>
    <x v="103"/>
    <x v="140"/>
    <x v="61"/>
    <x v="10"/>
    <x v="5"/>
    <x v="6"/>
    <x v="92"/>
    <x v="57"/>
  </r>
  <r>
    <x v="141"/>
    <x v="123"/>
    <x v="141"/>
    <x v="88"/>
    <x v="141"/>
    <x v="104"/>
    <x v="141"/>
    <x v="62"/>
    <x v="10"/>
    <x v="5"/>
    <x v="6"/>
    <x v="93"/>
    <x v="57"/>
  </r>
  <r>
    <x v="142"/>
    <x v="124"/>
    <x v="142"/>
    <x v="88"/>
    <x v="142"/>
    <x v="105"/>
    <x v="142"/>
    <x v="62"/>
    <x v="10"/>
    <x v="5"/>
    <x v="6"/>
    <x v="94"/>
    <x v="57"/>
  </r>
  <r>
    <x v="143"/>
    <x v="125"/>
    <x v="143"/>
    <x v="89"/>
    <x v="143"/>
    <x v="106"/>
    <x v="143"/>
    <x v="62"/>
    <x v="10"/>
    <x v="5"/>
    <x v="6"/>
    <x v="95"/>
    <x v="58"/>
  </r>
  <r>
    <x v="144"/>
    <x v="126"/>
    <x v="144"/>
    <x v="89"/>
    <x v="144"/>
    <x v="107"/>
    <x v="144"/>
    <x v="63"/>
    <x v="10"/>
    <x v="5"/>
    <x v="6"/>
    <x v="96"/>
    <x v="58"/>
  </r>
  <r>
    <x v="145"/>
    <x v="92"/>
    <x v="145"/>
    <x v="90"/>
    <x v="145"/>
    <x v="108"/>
    <x v="145"/>
    <x v="63"/>
    <x v="10"/>
    <x v="5"/>
    <x v="6"/>
    <x v="97"/>
    <x v="59"/>
  </r>
  <r>
    <x v="146"/>
    <x v="127"/>
    <x v="146"/>
    <x v="91"/>
    <x v="146"/>
    <x v="109"/>
    <x v="146"/>
    <x v="64"/>
    <x v="10"/>
    <x v="5"/>
    <x v="6"/>
    <x v="98"/>
    <x v="60"/>
  </r>
  <r>
    <x v="147"/>
    <x v="128"/>
    <x v="147"/>
    <x v="92"/>
    <x v="147"/>
    <x v="110"/>
    <x v="147"/>
    <x v="63"/>
    <x v="10"/>
    <x v="5"/>
    <x v="6"/>
    <x v="99"/>
    <x v="61"/>
  </r>
  <r>
    <x v="148"/>
    <x v="129"/>
    <x v="148"/>
    <x v="92"/>
    <x v="148"/>
    <x v="111"/>
    <x v="148"/>
    <x v="63"/>
    <x v="10"/>
    <x v="5"/>
    <x v="6"/>
    <x v="100"/>
    <x v="61"/>
  </r>
  <r>
    <x v="149"/>
    <x v="130"/>
    <x v="149"/>
    <x v="93"/>
    <x v="149"/>
    <x v="112"/>
    <x v="149"/>
    <x v="65"/>
    <x v="10"/>
    <x v="5"/>
    <x v="6"/>
    <x v="101"/>
    <x v="62"/>
  </r>
  <r>
    <x v="150"/>
    <x v="131"/>
    <x v="150"/>
    <x v="93"/>
    <x v="150"/>
    <x v="113"/>
    <x v="150"/>
    <x v="65"/>
    <x v="10"/>
    <x v="5"/>
    <x v="6"/>
    <x v="102"/>
    <x v="62"/>
  </r>
  <r>
    <x v="151"/>
    <x v="98"/>
    <x v="151"/>
    <x v="94"/>
    <x v="151"/>
    <x v="114"/>
    <x v="151"/>
    <x v="66"/>
    <x v="10"/>
    <x v="5"/>
    <x v="6"/>
    <x v="103"/>
    <x v="63"/>
  </r>
  <r>
    <x v="152"/>
    <x v="132"/>
    <x v="152"/>
    <x v="95"/>
    <x v="152"/>
    <x v="115"/>
    <x v="152"/>
    <x v="36"/>
    <x v="10"/>
    <x v="5"/>
    <x v="6"/>
    <x v="104"/>
    <x v="64"/>
  </r>
  <r>
    <x v="153"/>
    <x v="133"/>
    <x v="153"/>
    <x v="96"/>
    <x v="153"/>
    <x v="116"/>
    <x v="153"/>
    <x v="36"/>
    <x v="10"/>
    <x v="5"/>
    <x v="6"/>
    <x v="105"/>
    <x v="65"/>
  </r>
  <r>
    <x v="154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5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0"/>
    <x v="0"/>
    <x v="1"/>
    <x v="11"/>
    <x v="20"/>
    <x v="21"/>
    <x v="1"/>
    <x v="1"/>
    <x v="1"/>
    <x v="17"/>
  </r>
  <r>
    <x v="22"/>
    <x v="22"/>
    <x v="0"/>
    <x v="0"/>
    <x v="1"/>
    <x v="10"/>
    <x v="21"/>
    <x v="22"/>
    <x v="2"/>
    <x v="1"/>
    <x v="1"/>
    <x v="15"/>
  </r>
  <r>
    <x v="23"/>
    <x v="23"/>
    <x v="0"/>
    <x v="0"/>
    <x v="1"/>
    <x v="10"/>
    <x v="22"/>
    <x v="23"/>
    <x v="2"/>
    <x v="1"/>
    <x v="1"/>
    <x v="15"/>
  </r>
  <r>
    <x v="24"/>
    <x v="24"/>
    <x v="0"/>
    <x v="0"/>
    <x v="1"/>
    <x v="12"/>
    <x v="23"/>
    <x v="24"/>
    <x v="1"/>
    <x v="1"/>
    <x v="1"/>
    <x v="18"/>
  </r>
  <r>
    <x v="25"/>
    <x v="25"/>
    <x v="0"/>
    <x v="0"/>
    <x v="1"/>
    <x v="13"/>
    <x v="24"/>
    <x v="25"/>
    <x v="1"/>
    <x v="1"/>
    <x v="1"/>
    <x v="19"/>
  </r>
  <r>
    <x v="26"/>
    <x v="26"/>
    <x v="0"/>
    <x v="0"/>
    <x v="1"/>
    <x v="14"/>
    <x v="25"/>
    <x v="26"/>
    <x v="1"/>
    <x v="1"/>
    <x v="1"/>
    <x v="20"/>
  </r>
  <r>
    <x v="27"/>
    <x v="27"/>
    <x v="0"/>
    <x v="0"/>
    <x v="1"/>
    <x v="15"/>
    <x v="26"/>
    <x v="27"/>
    <x v="1"/>
    <x v="1"/>
    <x v="1"/>
    <x v="21"/>
  </r>
  <r>
    <x v="28"/>
    <x v="28"/>
    <x v="0"/>
    <x v="0"/>
    <x v="1"/>
    <x v="16"/>
    <x v="27"/>
    <x v="28"/>
    <x v="1"/>
    <x v="1"/>
    <x v="1"/>
    <x v="22"/>
  </r>
  <r>
    <x v="29"/>
    <x v="29"/>
    <x v="0"/>
    <x v="0"/>
    <x v="1"/>
    <x v="17"/>
    <x v="28"/>
    <x v="29"/>
    <x v="1"/>
    <x v="1"/>
    <x v="1"/>
    <x v="23"/>
  </r>
  <r>
    <x v="30"/>
    <x v="30"/>
    <x v="0"/>
    <x v="0"/>
    <x v="1"/>
    <x v="18"/>
    <x v="29"/>
    <x v="30"/>
    <x v="1"/>
    <x v="1"/>
    <x v="1"/>
    <x v="24"/>
  </r>
  <r>
    <x v="31"/>
    <x v="31"/>
    <x v="0"/>
    <x v="0"/>
    <x v="1"/>
    <x v="19"/>
    <x v="30"/>
    <x v="31"/>
    <x v="1"/>
    <x v="1"/>
    <x v="1"/>
    <x v="25"/>
  </r>
  <r>
    <x v="32"/>
    <x v="32"/>
    <x v="0"/>
    <x v="0"/>
    <x v="1"/>
    <x v="20"/>
    <x v="31"/>
    <x v="32"/>
    <x v="1"/>
    <x v="1"/>
    <x v="1"/>
    <x v="26"/>
  </r>
  <r>
    <x v="33"/>
    <x v="33"/>
    <x v="0"/>
    <x v="0"/>
    <x v="1"/>
    <x v="21"/>
    <x v="32"/>
    <x v="33"/>
    <x v="1"/>
    <x v="1"/>
    <x v="1"/>
    <x v="27"/>
  </r>
  <r>
    <x v="34"/>
    <x v="34"/>
    <x v="0"/>
    <x v="0"/>
    <x v="1"/>
    <x v="22"/>
    <x v="33"/>
    <x v="34"/>
    <x v="1"/>
    <x v="1"/>
    <x v="1"/>
    <x v="28"/>
  </r>
  <r>
    <x v="35"/>
    <x v="35"/>
    <x v="0"/>
    <x v="0"/>
    <x v="1"/>
    <x v="23"/>
    <x v="34"/>
    <x v="35"/>
    <x v="1"/>
    <x v="1"/>
    <x v="1"/>
    <x v="29"/>
  </r>
  <r>
    <x v="36"/>
    <x v="36"/>
    <x v="0"/>
    <x v="0"/>
    <x v="1"/>
    <x v="24"/>
    <x v="35"/>
    <x v="36"/>
    <x v="1"/>
    <x v="1"/>
    <x v="1"/>
    <x v="30"/>
  </r>
  <r>
    <x v="37"/>
    <x v="37"/>
    <x v="0"/>
    <x v="0"/>
    <x v="1"/>
    <x v="25"/>
    <x v="36"/>
    <x v="37"/>
    <x v="1"/>
    <x v="1"/>
    <x v="1"/>
    <x v="31"/>
  </r>
  <r>
    <x v="38"/>
    <x v="38"/>
    <x v="0"/>
    <x v="0"/>
    <x v="1"/>
    <x v="26"/>
    <x v="37"/>
    <x v="38"/>
    <x v="1"/>
    <x v="1"/>
    <x v="1"/>
    <x v="32"/>
  </r>
  <r>
    <x v="39"/>
    <x v="39"/>
    <x v="0"/>
    <x v="0"/>
    <x v="1"/>
    <x v="27"/>
    <x v="38"/>
    <x v="39"/>
    <x v="1"/>
    <x v="1"/>
    <x v="1"/>
    <x v="33"/>
  </r>
  <r>
    <x v="40"/>
    <x v="40"/>
    <x v="0"/>
    <x v="0"/>
    <x v="1"/>
    <x v="28"/>
    <x v="39"/>
    <x v="40"/>
    <x v="1"/>
    <x v="1"/>
    <x v="1"/>
    <x v="34"/>
  </r>
  <r>
    <x v="41"/>
    <x v="41"/>
    <x v="0"/>
    <x v="0"/>
    <x v="1"/>
    <x v="29"/>
    <x v="40"/>
    <x v="41"/>
    <x v="1"/>
    <x v="1"/>
    <x v="1"/>
    <x v="35"/>
  </r>
  <r>
    <x v="42"/>
    <x v="42"/>
    <x v="0"/>
    <x v="0"/>
    <x v="1"/>
    <x v="30"/>
    <x v="41"/>
    <x v="42"/>
    <x v="1"/>
    <x v="1"/>
    <x v="1"/>
    <x v="36"/>
  </r>
  <r>
    <x v="43"/>
    <x v="43"/>
    <x v="0"/>
    <x v="0"/>
    <x v="1"/>
    <x v="31"/>
    <x v="42"/>
    <x v="43"/>
    <x v="1"/>
    <x v="1"/>
    <x v="1"/>
    <x v="37"/>
  </r>
  <r>
    <x v="44"/>
    <x v="44"/>
    <x v="0"/>
    <x v="0"/>
    <x v="1"/>
    <x v="32"/>
    <x v="43"/>
    <x v="44"/>
    <x v="1"/>
    <x v="1"/>
    <x v="1"/>
    <x v="38"/>
  </r>
  <r>
    <x v="45"/>
    <x v="45"/>
    <x v="0"/>
    <x v="0"/>
    <x v="1"/>
    <x v="33"/>
    <x v="44"/>
    <x v="45"/>
    <x v="1"/>
    <x v="1"/>
    <x v="1"/>
    <x v="39"/>
  </r>
  <r>
    <x v="46"/>
    <x v="46"/>
    <x v="0"/>
    <x v="0"/>
    <x v="1"/>
    <x v="34"/>
    <x v="45"/>
    <x v="46"/>
    <x v="1"/>
    <x v="1"/>
    <x v="1"/>
    <x v="40"/>
  </r>
  <r>
    <x v="47"/>
    <x v="47"/>
    <x v="0"/>
    <x v="0"/>
    <x v="1"/>
    <x v="35"/>
    <x v="46"/>
    <x v="47"/>
    <x v="1"/>
    <x v="1"/>
    <x v="1"/>
    <x v="41"/>
  </r>
  <r>
    <x v="48"/>
    <x v="48"/>
    <x v="0"/>
    <x v="0"/>
    <x v="1"/>
    <x v="36"/>
    <x v="47"/>
    <x v="48"/>
    <x v="1"/>
    <x v="1"/>
    <x v="1"/>
    <x v="42"/>
  </r>
  <r>
    <x v="49"/>
    <x v="49"/>
    <x v="1"/>
    <x v="1"/>
    <x v="0"/>
    <x v="37"/>
    <x v="48"/>
    <x v="49"/>
    <x v="0"/>
    <x v="0"/>
    <x v="0"/>
    <x v="43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4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0"/>
    <x v="0"/>
    <x v="1"/>
    <x v="11"/>
    <x v="19"/>
    <x v="19"/>
    <x v="1"/>
    <x v="1"/>
    <x v="1"/>
    <x v="15"/>
  </r>
  <r>
    <x v="20"/>
    <x v="20"/>
    <x v="0"/>
    <x v="0"/>
    <x v="1"/>
    <x v="10"/>
    <x v="20"/>
    <x v="20"/>
    <x v="2"/>
    <x v="1"/>
    <x v="1"/>
    <x v="13"/>
  </r>
  <r>
    <x v="21"/>
    <x v="21"/>
    <x v="0"/>
    <x v="0"/>
    <x v="1"/>
    <x v="10"/>
    <x v="21"/>
    <x v="21"/>
    <x v="2"/>
    <x v="1"/>
    <x v="1"/>
    <x v="13"/>
  </r>
  <r>
    <x v="22"/>
    <x v="22"/>
    <x v="0"/>
    <x v="0"/>
    <x v="1"/>
    <x v="12"/>
    <x v="22"/>
    <x v="22"/>
    <x v="1"/>
    <x v="1"/>
    <x v="1"/>
    <x v="16"/>
  </r>
  <r>
    <x v="23"/>
    <x v="23"/>
    <x v="0"/>
    <x v="0"/>
    <x v="1"/>
    <x v="13"/>
    <x v="23"/>
    <x v="23"/>
    <x v="1"/>
    <x v="1"/>
    <x v="1"/>
    <x v="17"/>
  </r>
  <r>
    <x v="24"/>
    <x v="24"/>
    <x v="0"/>
    <x v="0"/>
    <x v="1"/>
    <x v="14"/>
    <x v="24"/>
    <x v="24"/>
    <x v="1"/>
    <x v="1"/>
    <x v="1"/>
    <x v="18"/>
  </r>
  <r>
    <x v="25"/>
    <x v="25"/>
    <x v="0"/>
    <x v="0"/>
    <x v="1"/>
    <x v="15"/>
    <x v="25"/>
    <x v="25"/>
    <x v="1"/>
    <x v="1"/>
    <x v="1"/>
    <x v="19"/>
  </r>
  <r>
    <x v="26"/>
    <x v="26"/>
    <x v="0"/>
    <x v="0"/>
    <x v="1"/>
    <x v="16"/>
    <x v="26"/>
    <x v="26"/>
    <x v="1"/>
    <x v="1"/>
    <x v="1"/>
    <x v="20"/>
  </r>
  <r>
    <x v="27"/>
    <x v="27"/>
    <x v="0"/>
    <x v="0"/>
    <x v="1"/>
    <x v="17"/>
    <x v="27"/>
    <x v="27"/>
    <x v="1"/>
    <x v="1"/>
    <x v="1"/>
    <x v="21"/>
  </r>
  <r>
    <x v="28"/>
    <x v="28"/>
    <x v="0"/>
    <x v="0"/>
    <x v="1"/>
    <x v="18"/>
    <x v="28"/>
    <x v="28"/>
    <x v="1"/>
    <x v="1"/>
    <x v="1"/>
    <x v="22"/>
  </r>
  <r>
    <x v="29"/>
    <x v="29"/>
    <x v="0"/>
    <x v="0"/>
    <x v="1"/>
    <x v="19"/>
    <x v="29"/>
    <x v="29"/>
    <x v="1"/>
    <x v="1"/>
    <x v="1"/>
    <x v="23"/>
  </r>
  <r>
    <x v="30"/>
    <x v="30"/>
    <x v="0"/>
    <x v="0"/>
    <x v="1"/>
    <x v="20"/>
    <x v="30"/>
    <x v="30"/>
    <x v="1"/>
    <x v="1"/>
    <x v="1"/>
    <x v="24"/>
  </r>
  <r>
    <x v="31"/>
    <x v="31"/>
    <x v="0"/>
    <x v="0"/>
    <x v="1"/>
    <x v="21"/>
    <x v="31"/>
    <x v="31"/>
    <x v="1"/>
    <x v="1"/>
    <x v="1"/>
    <x v="25"/>
  </r>
  <r>
    <x v="32"/>
    <x v="32"/>
    <x v="0"/>
    <x v="0"/>
    <x v="1"/>
    <x v="22"/>
    <x v="32"/>
    <x v="32"/>
    <x v="1"/>
    <x v="1"/>
    <x v="1"/>
    <x v="26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1"/>
    <x v="1"/>
    <x v="0"/>
    <x v="37"/>
    <x v="47"/>
    <x v="47"/>
    <x v="0"/>
    <x v="0"/>
    <x v="0"/>
    <x v="41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4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0"/>
    <x v="0"/>
    <x v="1"/>
    <x v="2"/>
    <x v="11"/>
    <x v="11"/>
    <x v="2"/>
    <x v="1"/>
    <x v="1"/>
    <x v="7"/>
  </r>
  <r>
    <x v="12"/>
    <x v="12"/>
    <x v="0"/>
    <x v="0"/>
    <x v="1"/>
    <x v="1"/>
    <x v="12"/>
    <x v="12"/>
    <x v="1"/>
    <x v="1"/>
    <x v="1"/>
    <x v="5"/>
  </r>
  <r>
    <x v="13"/>
    <x v="13"/>
    <x v="0"/>
    <x v="0"/>
    <x v="1"/>
    <x v="1"/>
    <x v="13"/>
    <x v="13"/>
    <x v="1"/>
    <x v="1"/>
    <x v="1"/>
    <x v="5"/>
  </r>
  <r>
    <x v="14"/>
    <x v="14"/>
    <x v="0"/>
    <x v="0"/>
    <x v="1"/>
    <x v="3"/>
    <x v="14"/>
    <x v="14"/>
    <x v="2"/>
    <x v="1"/>
    <x v="1"/>
    <x v="8"/>
  </r>
  <r>
    <x v="15"/>
    <x v="15"/>
    <x v="0"/>
    <x v="0"/>
    <x v="1"/>
    <x v="4"/>
    <x v="15"/>
    <x v="15"/>
    <x v="2"/>
    <x v="1"/>
    <x v="1"/>
    <x v="9"/>
  </r>
  <r>
    <x v="16"/>
    <x v="16"/>
    <x v="0"/>
    <x v="0"/>
    <x v="1"/>
    <x v="5"/>
    <x v="16"/>
    <x v="16"/>
    <x v="2"/>
    <x v="1"/>
    <x v="1"/>
    <x v="10"/>
  </r>
  <r>
    <x v="17"/>
    <x v="17"/>
    <x v="0"/>
    <x v="0"/>
    <x v="1"/>
    <x v="6"/>
    <x v="17"/>
    <x v="17"/>
    <x v="2"/>
    <x v="1"/>
    <x v="1"/>
    <x v="11"/>
  </r>
  <r>
    <x v="18"/>
    <x v="18"/>
    <x v="0"/>
    <x v="0"/>
    <x v="1"/>
    <x v="7"/>
    <x v="18"/>
    <x v="18"/>
    <x v="2"/>
    <x v="1"/>
    <x v="1"/>
    <x v="12"/>
  </r>
  <r>
    <x v="19"/>
    <x v="19"/>
    <x v="0"/>
    <x v="0"/>
    <x v="1"/>
    <x v="8"/>
    <x v="19"/>
    <x v="19"/>
    <x v="2"/>
    <x v="1"/>
    <x v="1"/>
    <x v="13"/>
  </r>
  <r>
    <x v="20"/>
    <x v="20"/>
    <x v="0"/>
    <x v="0"/>
    <x v="1"/>
    <x v="9"/>
    <x v="20"/>
    <x v="20"/>
    <x v="2"/>
    <x v="1"/>
    <x v="1"/>
    <x v="14"/>
  </r>
  <r>
    <x v="21"/>
    <x v="21"/>
    <x v="0"/>
    <x v="0"/>
    <x v="1"/>
    <x v="10"/>
    <x v="21"/>
    <x v="21"/>
    <x v="2"/>
    <x v="1"/>
    <x v="1"/>
    <x v="15"/>
  </r>
  <r>
    <x v="22"/>
    <x v="22"/>
    <x v="0"/>
    <x v="0"/>
    <x v="1"/>
    <x v="11"/>
    <x v="22"/>
    <x v="22"/>
    <x v="2"/>
    <x v="1"/>
    <x v="1"/>
    <x v="16"/>
  </r>
  <r>
    <x v="23"/>
    <x v="23"/>
    <x v="0"/>
    <x v="0"/>
    <x v="1"/>
    <x v="12"/>
    <x v="23"/>
    <x v="23"/>
    <x v="2"/>
    <x v="1"/>
    <x v="1"/>
    <x v="17"/>
  </r>
  <r>
    <x v="24"/>
    <x v="24"/>
    <x v="0"/>
    <x v="0"/>
    <x v="1"/>
    <x v="13"/>
    <x v="24"/>
    <x v="24"/>
    <x v="2"/>
    <x v="1"/>
    <x v="1"/>
    <x v="18"/>
  </r>
  <r>
    <x v="25"/>
    <x v="25"/>
    <x v="0"/>
    <x v="0"/>
    <x v="1"/>
    <x v="14"/>
    <x v="25"/>
    <x v="25"/>
    <x v="2"/>
    <x v="1"/>
    <x v="1"/>
    <x v="19"/>
  </r>
  <r>
    <x v="26"/>
    <x v="26"/>
    <x v="0"/>
    <x v="0"/>
    <x v="1"/>
    <x v="15"/>
    <x v="26"/>
    <x v="26"/>
    <x v="2"/>
    <x v="1"/>
    <x v="1"/>
    <x v="20"/>
  </r>
  <r>
    <x v="27"/>
    <x v="27"/>
    <x v="0"/>
    <x v="0"/>
    <x v="1"/>
    <x v="16"/>
    <x v="27"/>
    <x v="27"/>
    <x v="2"/>
    <x v="1"/>
    <x v="1"/>
    <x v="21"/>
  </r>
  <r>
    <x v="28"/>
    <x v="28"/>
    <x v="0"/>
    <x v="0"/>
    <x v="1"/>
    <x v="17"/>
    <x v="28"/>
    <x v="28"/>
    <x v="2"/>
    <x v="1"/>
    <x v="1"/>
    <x v="22"/>
  </r>
  <r>
    <x v="29"/>
    <x v="29"/>
    <x v="0"/>
    <x v="0"/>
    <x v="1"/>
    <x v="18"/>
    <x v="29"/>
    <x v="29"/>
    <x v="2"/>
    <x v="1"/>
    <x v="1"/>
    <x v="23"/>
  </r>
  <r>
    <x v="30"/>
    <x v="30"/>
    <x v="0"/>
    <x v="0"/>
    <x v="1"/>
    <x v="19"/>
    <x v="30"/>
    <x v="30"/>
    <x v="2"/>
    <x v="1"/>
    <x v="1"/>
    <x v="24"/>
  </r>
  <r>
    <x v="31"/>
    <x v="31"/>
    <x v="0"/>
    <x v="0"/>
    <x v="1"/>
    <x v="20"/>
    <x v="31"/>
    <x v="31"/>
    <x v="2"/>
    <x v="1"/>
    <x v="1"/>
    <x v="25"/>
  </r>
  <r>
    <x v="32"/>
    <x v="32"/>
    <x v="0"/>
    <x v="0"/>
    <x v="1"/>
    <x v="21"/>
    <x v="32"/>
    <x v="32"/>
    <x v="2"/>
    <x v="1"/>
    <x v="1"/>
    <x v="26"/>
  </r>
  <r>
    <x v="33"/>
    <x v="33"/>
    <x v="0"/>
    <x v="0"/>
    <x v="1"/>
    <x v="22"/>
    <x v="33"/>
    <x v="33"/>
    <x v="2"/>
    <x v="1"/>
    <x v="1"/>
    <x v="27"/>
  </r>
  <r>
    <x v="34"/>
    <x v="34"/>
    <x v="0"/>
    <x v="0"/>
    <x v="1"/>
    <x v="23"/>
    <x v="34"/>
    <x v="34"/>
    <x v="2"/>
    <x v="1"/>
    <x v="1"/>
    <x v="28"/>
  </r>
  <r>
    <x v="35"/>
    <x v="35"/>
    <x v="0"/>
    <x v="0"/>
    <x v="1"/>
    <x v="24"/>
    <x v="35"/>
    <x v="35"/>
    <x v="2"/>
    <x v="1"/>
    <x v="1"/>
    <x v="29"/>
  </r>
  <r>
    <x v="36"/>
    <x v="36"/>
    <x v="0"/>
    <x v="0"/>
    <x v="1"/>
    <x v="25"/>
    <x v="36"/>
    <x v="36"/>
    <x v="2"/>
    <x v="1"/>
    <x v="1"/>
    <x v="30"/>
  </r>
  <r>
    <x v="37"/>
    <x v="37"/>
    <x v="0"/>
    <x v="0"/>
    <x v="1"/>
    <x v="26"/>
    <x v="37"/>
    <x v="37"/>
    <x v="2"/>
    <x v="1"/>
    <x v="1"/>
    <x v="31"/>
  </r>
  <r>
    <x v="38"/>
    <x v="38"/>
    <x v="0"/>
    <x v="0"/>
    <x v="1"/>
    <x v="27"/>
    <x v="38"/>
    <x v="38"/>
    <x v="2"/>
    <x v="1"/>
    <x v="1"/>
    <x v="32"/>
  </r>
  <r>
    <x v="39"/>
    <x v="39"/>
    <x v="1"/>
    <x v="1"/>
    <x v="0"/>
    <x v="28"/>
    <x v="39"/>
    <x v="39"/>
    <x v="0"/>
    <x v="0"/>
    <x v="0"/>
    <x v="33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3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0"/>
    <x v="0"/>
    <x v="1"/>
    <x v="2"/>
    <x v="10"/>
    <x v="10"/>
    <x v="2"/>
    <x v="1"/>
    <x v="1"/>
    <x v="6"/>
  </r>
  <r>
    <x v="11"/>
    <x v="11"/>
    <x v="0"/>
    <x v="0"/>
    <x v="1"/>
    <x v="1"/>
    <x v="11"/>
    <x v="11"/>
    <x v="1"/>
    <x v="1"/>
    <x v="1"/>
    <x v="4"/>
  </r>
  <r>
    <x v="12"/>
    <x v="12"/>
    <x v="0"/>
    <x v="0"/>
    <x v="1"/>
    <x v="1"/>
    <x v="12"/>
    <x v="12"/>
    <x v="1"/>
    <x v="1"/>
    <x v="1"/>
    <x v="4"/>
  </r>
  <r>
    <x v="13"/>
    <x v="13"/>
    <x v="0"/>
    <x v="0"/>
    <x v="1"/>
    <x v="3"/>
    <x v="13"/>
    <x v="13"/>
    <x v="2"/>
    <x v="1"/>
    <x v="1"/>
    <x v="7"/>
  </r>
  <r>
    <x v="14"/>
    <x v="14"/>
    <x v="0"/>
    <x v="0"/>
    <x v="1"/>
    <x v="4"/>
    <x v="14"/>
    <x v="14"/>
    <x v="2"/>
    <x v="1"/>
    <x v="1"/>
    <x v="8"/>
  </r>
  <r>
    <x v="15"/>
    <x v="15"/>
    <x v="0"/>
    <x v="0"/>
    <x v="1"/>
    <x v="5"/>
    <x v="15"/>
    <x v="15"/>
    <x v="2"/>
    <x v="1"/>
    <x v="1"/>
    <x v="9"/>
  </r>
  <r>
    <x v="16"/>
    <x v="16"/>
    <x v="0"/>
    <x v="0"/>
    <x v="1"/>
    <x v="6"/>
    <x v="16"/>
    <x v="16"/>
    <x v="2"/>
    <x v="1"/>
    <x v="1"/>
    <x v="10"/>
  </r>
  <r>
    <x v="17"/>
    <x v="17"/>
    <x v="0"/>
    <x v="0"/>
    <x v="1"/>
    <x v="7"/>
    <x v="17"/>
    <x v="17"/>
    <x v="2"/>
    <x v="1"/>
    <x v="1"/>
    <x v="11"/>
  </r>
  <r>
    <x v="18"/>
    <x v="18"/>
    <x v="0"/>
    <x v="0"/>
    <x v="1"/>
    <x v="8"/>
    <x v="18"/>
    <x v="18"/>
    <x v="2"/>
    <x v="1"/>
    <x v="1"/>
    <x v="12"/>
  </r>
  <r>
    <x v="19"/>
    <x v="19"/>
    <x v="0"/>
    <x v="0"/>
    <x v="1"/>
    <x v="9"/>
    <x v="19"/>
    <x v="19"/>
    <x v="2"/>
    <x v="1"/>
    <x v="1"/>
    <x v="13"/>
  </r>
  <r>
    <x v="20"/>
    <x v="20"/>
    <x v="0"/>
    <x v="0"/>
    <x v="1"/>
    <x v="10"/>
    <x v="20"/>
    <x v="20"/>
    <x v="2"/>
    <x v="1"/>
    <x v="1"/>
    <x v="14"/>
  </r>
  <r>
    <x v="21"/>
    <x v="21"/>
    <x v="0"/>
    <x v="0"/>
    <x v="1"/>
    <x v="11"/>
    <x v="21"/>
    <x v="21"/>
    <x v="2"/>
    <x v="1"/>
    <x v="1"/>
    <x v="15"/>
  </r>
  <r>
    <x v="22"/>
    <x v="22"/>
    <x v="0"/>
    <x v="0"/>
    <x v="1"/>
    <x v="12"/>
    <x v="22"/>
    <x v="22"/>
    <x v="2"/>
    <x v="1"/>
    <x v="1"/>
    <x v="16"/>
  </r>
  <r>
    <x v="23"/>
    <x v="23"/>
    <x v="0"/>
    <x v="0"/>
    <x v="1"/>
    <x v="13"/>
    <x v="23"/>
    <x v="23"/>
    <x v="2"/>
    <x v="1"/>
    <x v="1"/>
    <x v="17"/>
  </r>
  <r>
    <x v="24"/>
    <x v="24"/>
    <x v="0"/>
    <x v="0"/>
    <x v="1"/>
    <x v="14"/>
    <x v="24"/>
    <x v="24"/>
    <x v="2"/>
    <x v="1"/>
    <x v="1"/>
    <x v="18"/>
  </r>
  <r>
    <x v="25"/>
    <x v="25"/>
    <x v="0"/>
    <x v="0"/>
    <x v="1"/>
    <x v="15"/>
    <x v="25"/>
    <x v="25"/>
    <x v="2"/>
    <x v="1"/>
    <x v="1"/>
    <x v="19"/>
  </r>
  <r>
    <x v="26"/>
    <x v="26"/>
    <x v="0"/>
    <x v="0"/>
    <x v="1"/>
    <x v="16"/>
    <x v="26"/>
    <x v="26"/>
    <x v="2"/>
    <x v="1"/>
    <x v="1"/>
    <x v="20"/>
  </r>
  <r>
    <x v="27"/>
    <x v="27"/>
    <x v="0"/>
    <x v="0"/>
    <x v="1"/>
    <x v="17"/>
    <x v="27"/>
    <x v="27"/>
    <x v="2"/>
    <x v="1"/>
    <x v="1"/>
    <x v="21"/>
  </r>
  <r>
    <x v="28"/>
    <x v="28"/>
    <x v="0"/>
    <x v="0"/>
    <x v="1"/>
    <x v="18"/>
    <x v="28"/>
    <x v="28"/>
    <x v="2"/>
    <x v="1"/>
    <x v="1"/>
    <x v="22"/>
  </r>
  <r>
    <x v="29"/>
    <x v="29"/>
    <x v="0"/>
    <x v="0"/>
    <x v="1"/>
    <x v="19"/>
    <x v="29"/>
    <x v="29"/>
    <x v="2"/>
    <x v="1"/>
    <x v="1"/>
    <x v="23"/>
  </r>
  <r>
    <x v="30"/>
    <x v="30"/>
    <x v="0"/>
    <x v="0"/>
    <x v="1"/>
    <x v="20"/>
    <x v="30"/>
    <x v="30"/>
    <x v="2"/>
    <x v="1"/>
    <x v="1"/>
    <x v="24"/>
  </r>
  <r>
    <x v="31"/>
    <x v="31"/>
    <x v="0"/>
    <x v="0"/>
    <x v="1"/>
    <x v="21"/>
    <x v="31"/>
    <x v="31"/>
    <x v="2"/>
    <x v="1"/>
    <x v="1"/>
    <x v="25"/>
  </r>
  <r>
    <x v="32"/>
    <x v="32"/>
    <x v="0"/>
    <x v="0"/>
    <x v="1"/>
    <x v="22"/>
    <x v="32"/>
    <x v="32"/>
    <x v="2"/>
    <x v="1"/>
    <x v="1"/>
    <x v="26"/>
  </r>
  <r>
    <x v="33"/>
    <x v="33"/>
    <x v="0"/>
    <x v="0"/>
    <x v="1"/>
    <x v="23"/>
    <x v="33"/>
    <x v="33"/>
    <x v="2"/>
    <x v="1"/>
    <x v="1"/>
    <x v="27"/>
  </r>
  <r>
    <x v="34"/>
    <x v="34"/>
    <x v="0"/>
    <x v="0"/>
    <x v="1"/>
    <x v="24"/>
    <x v="34"/>
    <x v="34"/>
    <x v="2"/>
    <x v="1"/>
    <x v="1"/>
    <x v="28"/>
  </r>
  <r>
    <x v="35"/>
    <x v="10"/>
    <x v="0"/>
    <x v="0"/>
    <x v="1"/>
    <x v="25"/>
    <x v="35"/>
    <x v="35"/>
    <x v="2"/>
    <x v="1"/>
    <x v="1"/>
    <x v="29"/>
  </r>
  <r>
    <x v="36"/>
    <x v="35"/>
    <x v="0"/>
    <x v="0"/>
    <x v="1"/>
    <x v="26"/>
    <x v="36"/>
    <x v="36"/>
    <x v="2"/>
    <x v="1"/>
    <x v="1"/>
    <x v="30"/>
  </r>
  <r>
    <x v="37"/>
    <x v="36"/>
    <x v="0"/>
    <x v="0"/>
    <x v="1"/>
    <x v="27"/>
    <x v="37"/>
    <x v="37"/>
    <x v="2"/>
    <x v="1"/>
    <x v="1"/>
    <x v="31"/>
  </r>
  <r>
    <x v="38"/>
    <x v="37"/>
    <x v="1"/>
    <x v="1"/>
    <x v="0"/>
    <x v="28"/>
    <x v="38"/>
    <x v="38"/>
    <x v="0"/>
    <x v="0"/>
    <x v="0"/>
    <x v="32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2"/>
    <x v="1"/>
    <x v="1"/>
    <x v="5"/>
  </r>
  <r>
    <x v="6"/>
    <x v="6"/>
    <x v="0"/>
    <x v="0"/>
    <x v="1"/>
    <x v="1"/>
    <x v="6"/>
    <x v="6"/>
    <x v="2"/>
    <x v="1"/>
    <x v="1"/>
    <x v="5"/>
  </r>
  <r>
    <x v="7"/>
    <x v="7"/>
    <x v="0"/>
    <x v="0"/>
    <x v="1"/>
    <x v="2"/>
    <x v="7"/>
    <x v="7"/>
    <x v="1"/>
    <x v="1"/>
    <x v="1"/>
    <x v="6"/>
  </r>
  <r>
    <x v="8"/>
    <x v="8"/>
    <x v="0"/>
    <x v="0"/>
    <x v="1"/>
    <x v="3"/>
    <x v="8"/>
    <x v="8"/>
    <x v="1"/>
    <x v="1"/>
    <x v="1"/>
    <x v="7"/>
  </r>
  <r>
    <x v="9"/>
    <x v="9"/>
    <x v="0"/>
    <x v="0"/>
    <x v="1"/>
    <x v="4"/>
    <x v="9"/>
    <x v="9"/>
    <x v="1"/>
    <x v="1"/>
    <x v="1"/>
    <x v="8"/>
  </r>
  <r>
    <x v="10"/>
    <x v="10"/>
    <x v="0"/>
    <x v="0"/>
    <x v="1"/>
    <x v="5"/>
    <x v="10"/>
    <x v="10"/>
    <x v="1"/>
    <x v="1"/>
    <x v="1"/>
    <x v="9"/>
  </r>
  <r>
    <x v="11"/>
    <x v="11"/>
    <x v="0"/>
    <x v="0"/>
    <x v="1"/>
    <x v="6"/>
    <x v="11"/>
    <x v="11"/>
    <x v="1"/>
    <x v="1"/>
    <x v="1"/>
    <x v="10"/>
  </r>
  <r>
    <x v="12"/>
    <x v="12"/>
    <x v="0"/>
    <x v="0"/>
    <x v="1"/>
    <x v="7"/>
    <x v="12"/>
    <x v="12"/>
    <x v="1"/>
    <x v="1"/>
    <x v="1"/>
    <x v="11"/>
  </r>
  <r>
    <x v="13"/>
    <x v="13"/>
    <x v="0"/>
    <x v="0"/>
    <x v="1"/>
    <x v="8"/>
    <x v="13"/>
    <x v="13"/>
    <x v="1"/>
    <x v="1"/>
    <x v="1"/>
    <x v="12"/>
  </r>
  <r>
    <x v="14"/>
    <x v="14"/>
    <x v="0"/>
    <x v="0"/>
    <x v="1"/>
    <x v="9"/>
    <x v="14"/>
    <x v="14"/>
    <x v="1"/>
    <x v="1"/>
    <x v="1"/>
    <x v="13"/>
  </r>
  <r>
    <x v="15"/>
    <x v="15"/>
    <x v="0"/>
    <x v="0"/>
    <x v="1"/>
    <x v="10"/>
    <x v="15"/>
    <x v="15"/>
    <x v="1"/>
    <x v="1"/>
    <x v="1"/>
    <x v="14"/>
  </r>
  <r>
    <x v="16"/>
    <x v="16"/>
    <x v="0"/>
    <x v="0"/>
    <x v="1"/>
    <x v="11"/>
    <x v="16"/>
    <x v="16"/>
    <x v="1"/>
    <x v="1"/>
    <x v="1"/>
    <x v="15"/>
  </r>
  <r>
    <x v="17"/>
    <x v="17"/>
    <x v="0"/>
    <x v="0"/>
    <x v="1"/>
    <x v="12"/>
    <x v="17"/>
    <x v="17"/>
    <x v="1"/>
    <x v="1"/>
    <x v="1"/>
    <x v="16"/>
  </r>
  <r>
    <x v="18"/>
    <x v="18"/>
    <x v="0"/>
    <x v="0"/>
    <x v="1"/>
    <x v="13"/>
    <x v="18"/>
    <x v="18"/>
    <x v="1"/>
    <x v="1"/>
    <x v="1"/>
    <x v="17"/>
  </r>
  <r>
    <x v="19"/>
    <x v="19"/>
    <x v="0"/>
    <x v="0"/>
    <x v="1"/>
    <x v="14"/>
    <x v="19"/>
    <x v="19"/>
    <x v="1"/>
    <x v="1"/>
    <x v="1"/>
    <x v="18"/>
  </r>
  <r>
    <x v="20"/>
    <x v="20"/>
    <x v="0"/>
    <x v="0"/>
    <x v="1"/>
    <x v="15"/>
    <x v="20"/>
    <x v="20"/>
    <x v="1"/>
    <x v="1"/>
    <x v="1"/>
    <x v="19"/>
  </r>
  <r>
    <x v="21"/>
    <x v="21"/>
    <x v="0"/>
    <x v="0"/>
    <x v="1"/>
    <x v="16"/>
    <x v="21"/>
    <x v="21"/>
    <x v="1"/>
    <x v="1"/>
    <x v="1"/>
    <x v="20"/>
  </r>
  <r>
    <x v="22"/>
    <x v="22"/>
    <x v="0"/>
    <x v="0"/>
    <x v="1"/>
    <x v="17"/>
    <x v="22"/>
    <x v="22"/>
    <x v="1"/>
    <x v="1"/>
    <x v="1"/>
    <x v="21"/>
  </r>
  <r>
    <x v="23"/>
    <x v="23"/>
    <x v="0"/>
    <x v="0"/>
    <x v="1"/>
    <x v="18"/>
    <x v="23"/>
    <x v="23"/>
    <x v="1"/>
    <x v="1"/>
    <x v="1"/>
    <x v="22"/>
  </r>
  <r>
    <x v="24"/>
    <x v="24"/>
    <x v="0"/>
    <x v="0"/>
    <x v="1"/>
    <x v="19"/>
    <x v="24"/>
    <x v="24"/>
    <x v="1"/>
    <x v="1"/>
    <x v="1"/>
    <x v="23"/>
  </r>
  <r>
    <x v="25"/>
    <x v="25"/>
    <x v="0"/>
    <x v="0"/>
    <x v="1"/>
    <x v="20"/>
    <x v="25"/>
    <x v="25"/>
    <x v="1"/>
    <x v="1"/>
    <x v="1"/>
    <x v="24"/>
  </r>
  <r>
    <x v="26"/>
    <x v="26"/>
    <x v="0"/>
    <x v="0"/>
    <x v="1"/>
    <x v="21"/>
    <x v="26"/>
    <x v="26"/>
    <x v="1"/>
    <x v="1"/>
    <x v="1"/>
    <x v="25"/>
  </r>
  <r>
    <x v="27"/>
    <x v="27"/>
    <x v="0"/>
    <x v="0"/>
    <x v="1"/>
    <x v="22"/>
    <x v="27"/>
    <x v="27"/>
    <x v="1"/>
    <x v="1"/>
    <x v="1"/>
    <x v="26"/>
  </r>
  <r>
    <x v="28"/>
    <x v="28"/>
    <x v="0"/>
    <x v="0"/>
    <x v="1"/>
    <x v="23"/>
    <x v="28"/>
    <x v="28"/>
    <x v="1"/>
    <x v="1"/>
    <x v="1"/>
    <x v="27"/>
  </r>
  <r>
    <x v="29"/>
    <x v="29"/>
    <x v="0"/>
    <x v="0"/>
    <x v="1"/>
    <x v="24"/>
    <x v="29"/>
    <x v="29"/>
    <x v="1"/>
    <x v="1"/>
    <x v="1"/>
    <x v="28"/>
  </r>
  <r>
    <x v="30"/>
    <x v="30"/>
    <x v="0"/>
    <x v="0"/>
    <x v="1"/>
    <x v="25"/>
    <x v="30"/>
    <x v="30"/>
    <x v="1"/>
    <x v="1"/>
    <x v="1"/>
    <x v="29"/>
  </r>
  <r>
    <x v="31"/>
    <x v="31"/>
    <x v="0"/>
    <x v="0"/>
    <x v="1"/>
    <x v="26"/>
    <x v="31"/>
    <x v="31"/>
    <x v="1"/>
    <x v="1"/>
    <x v="1"/>
    <x v="30"/>
  </r>
  <r>
    <x v="32"/>
    <x v="32"/>
    <x v="1"/>
    <x v="1"/>
    <x v="0"/>
    <x v="27"/>
    <x v="32"/>
    <x v="32"/>
    <x v="0"/>
    <x v="0"/>
    <x v="0"/>
    <x v="31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2"/>
    <x v="7"/>
    <x v="7"/>
    <x v="2"/>
    <x v="1"/>
    <x v="1"/>
    <x v="6"/>
  </r>
  <r>
    <x v="8"/>
    <x v="8"/>
    <x v="0"/>
    <x v="0"/>
    <x v="1"/>
    <x v="3"/>
    <x v="8"/>
    <x v="8"/>
    <x v="2"/>
    <x v="1"/>
    <x v="1"/>
    <x v="7"/>
  </r>
  <r>
    <x v="9"/>
    <x v="9"/>
    <x v="0"/>
    <x v="0"/>
    <x v="1"/>
    <x v="4"/>
    <x v="9"/>
    <x v="9"/>
    <x v="2"/>
    <x v="1"/>
    <x v="1"/>
    <x v="8"/>
  </r>
  <r>
    <x v="10"/>
    <x v="10"/>
    <x v="0"/>
    <x v="0"/>
    <x v="1"/>
    <x v="5"/>
    <x v="10"/>
    <x v="10"/>
    <x v="2"/>
    <x v="1"/>
    <x v="1"/>
    <x v="9"/>
  </r>
  <r>
    <x v="11"/>
    <x v="11"/>
    <x v="0"/>
    <x v="0"/>
    <x v="1"/>
    <x v="6"/>
    <x v="11"/>
    <x v="11"/>
    <x v="2"/>
    <x v="1"/>
    <x v="1"/>
    <x v="10"/>
  </r>
  <r>
    <x v="12"/>
    <x v="12"/>
    <x v="0"/>
    <x v="0"/>
    <x v="1"/>
    <x v="7"/>
    <x v="12"/>
    <x v="12"/>
    <x v="2"/>
    <x v="1"/>
    <x v="1"/>
    <x v="11"/>
  </r>
  <r>
    <x v="13"/>
    <x v="13"/>
    <x v="0"/>
    <x v="0"/>
    <x v="1"/>
    <x v="8"/>
    <x v="13"/>
    <x v="13"/>
    <x v="2"/>
    <x v="1"/>
    <x v="1"/>
    <x v="12"/>
  </r>
  <r>
    <x v="14"/>
    <x v="14"/>
    <x v="0"/>
    <x v="0"/>
    <x v="1"/>
    <x v="9"/>
    <x v="14"/>
    <x v="14"/>
    <x v="2"/>
    <x v="1"/>
    <x v="1"/>
    <x v="13"/>
  </r>
  <r>
    <x v="15"/>
    <x v="15"/>
    <x v="0"/>
    <x v="0"/>
    <x v="1"/>
    <x v="10"/>
    <x v="15"/>
    <x v="15"/>
    <x v="2"/>
    <x v="1"/>
    <x v="1"/>
    <x v="14"/>
  </r>
  <r>
    <x v="16"/>
    <x v="16"/>
    <x v="0"/>
    <x v="0"/>
    <x v="1"/>
    <x v="11"/>
    <x v="16"/>
    <x v="16"/>
    <x v="2"/>
    <x v="1"/>
    <x v="1"/>
    <x v="15"/>
  </r>
  <r>
    <x v="17"/>
    <x v="17"/>
    <x v="0"/>
    <x v="0"/>
    <x v="1"/>
    <x v="12"/>
    <x v="17"/>
    <x v="17"/>
    <x v="2"/>
    <x v="1"/>
    <x v="1"/>
    <x v="16"/>
  </r>
  <r>
    <x v="18"/>
    <x v="18"/>
    <x v="0"/>
    <x v="0"/>
    <x v="1"/>
    <x v="13"/>
    <x v="18"/>
    <x v="18"/>
    <x v="2"/>
    <x v="1"/>
    <x v="1"/>
    <x v="17"/>
  </r>
  <r>
    <x v="19"/>
    <x v="19"/>
    <x v="0"/>
    <x v="0"/>
    <x v="1"/>
    <x v="14"/>
    <x v="19"/>
    <x v="19"/>
    <x v="2"/>
    <x v="1"/>
    <x v="1"/>
    <x v="18"/>
  </r>
  <r>
    <x v="20"/>
    <x v="20"/>
    <x v="0"/>
    <x v="0"/>
    <x v="1"/>
    <x v="15"/>
    <x v="20"/>
    <x v="20"/>
    <x v="2"/>
    <x v="1"/>
    <x v="1"/>
    <x v="19"/>
  </r>
  <r>
    <x v="21"/>
    <x v="21"/>
    <x v="0"/>
    <x v="0"/>
    <x v="1"/>
    <x v="16"/>
    <x v="21"/>
    <x v="21"/>
    <x v="2"/>
    <x v="1"/>
    <x v="1"/>
    <x v="20"/>
  </r>
  <r>
    <x v="22"/>
    <x v="22"/>
    <x v="0"/>
    <x v="0"/>
    <x v="1"/>
    <x v="17"/>
    <x v="22"/>
    <x v="22"/>
    <x v="2"/>
    <x v="1"/>
    <x v="1"/>
    <x v="21"/>
  </r>
  <r>
    <x v="23"/>
    <x v="23"/>
    <x v="0"/>
    <x v="0"/>
    <x v="1"/>
    <x v="18"/>
    <x v="23"/>
    <x v="23"/>
    <x v="2"/>
    <x v="1"/>
    <x v="1"/>
    <x v="22"/>
  </r>
  <r>
    <x v="24"/>
    <x v="24"/>
    <x v="0"/>
    <x v="0"/>
    <x v="1"/>
    <x v="19"/>
    <x v="24"/>
    <x v="24"/>
    <x v="2"/>
    <x v="1"/>
    <x v="1"/>
    <x v="23"/>
  </r>
  <r>
    <x v="25"/>
    <x v="25"/>
    <x v="0"/>
    <x v="0"/>
    <x v="1"/>
    <x v="20"/>
    <x v="25"/>
    <x v="25"/>
    <x v="2"/>
    <x v="1"/>
    <x v="1"/>
    <x v="24"/>
  </r>
  <r>
    <x v="26"/>
    <x v="26"/>
    <x v="0"/>
    <x v="0"/>
    <x v="1"/>
    <x v="21"/>
    <x v="26"/>
    <x v="26"/>
    <x v="2"/>
    <x v="1"/>
    <x v="1"/>
    <x v="25"/>
  </r>
  <r>
    <x v="27"/>
    <x v="27"/>
    <x v="0"/>
    <x v="0"/>
    <x v="1"/>
    <x v="22"/>
    <x v="27"/>
    <x v="27"/>
    <x v="2"/>
    <x v="1"/>
    <x v="1"/>
    <x v="26"/>
  </r>
  <r>
    <x v="28"/>
    <x v="28"/>
    <x v="0"/>
    <x v="0"/>
    <x v="1"/>
    <x v="23"/>
    <x v="28"/>
    <x v="28"/>
    <x v="2"/>
    <x v="1"/>
    <x v="1"/>
    <x v="27"/>
  </r>
  <r>
    <x v="29"/>
    <x v="29"/>
    <x v="0"/>
    <x v="0"/>
    <x v="1"/>
    <x v="24"/>
    <x v="29"/>
    <x v="29"/>
    <x v="2"/>
    <x v="1"/>
    <x v="1"/>
    <x v="28"/>
  </r>
  <r>
    <x v="30"/>
    <x v="30"/>
    <x v="0"/>
    <x v="0"/>
    <x v="1"/>
    <x v="25"/>
    <x v="30"/>
    <x v="30"/>
    <x v="2"/>
    <x v="1"/>
    <x v="1"/>
    <x v="29"/>
  </r>
  <r>
    <x v="31"/>
    <x v="31"/>
    <x v="0"/>
    <x v="0"/>
    <x v="1"/>
    <x v="26"/>
    <x v="31"/>
    <x v="31"/>
    <x v="2"/>
    <x v="1"/>
    <x v="1"/>
    <x v="30"/>
  </r>
  <r>
    <x v="32"/>
    <x v="32"/>
    <x v="1"/>
    <x v="1"/>
    <x v="0"/>
    <x v="27"/>
    <x v="32"/>
    <x v="32"/>
    <x v="0"/>
    <x v="0"/>
    <x v="0"/>
    <x v="31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3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1"/>
    <x v="0"/>
    <x v="1"/>
    <x v="2"/>
    <x v="2"/>
    <x v="0"/>
    <x v="0"/>
    <x v="0"/>
    <x v="2"/>
  </r>
  <r>
    <x v="3"/>
    <x v="3"/>
    <x v="0"/>
    <x v="1"/>
    <x v="0"/>
    <x v="1"/>
    <x v="3"/>
    <x v="3"/>
    <x v="0"/>
    <x v="0"/>
    <x v="0"/>
    <x v="2"/>
  </r>
  <r>
    <x v="4"/>
    <x v="4"/>
    <x v="0"/>
    <x v="2"/>
    <x v="0"/>
    <x v="0"/>
    <x v="4"/>
    <x v="4"/>
    <x v="0"/>
    <x v="0"/>
    <x v="0"/>
    <x v="3"/>
  </r>
  <r>
    <x v="5"/>
    <x v="5"/>
    <x v="0"/>
    <x v="3"/>
    <x v="1"/>
    <x v="2"/>
    <x v="5"/>
    <x v="5"/>
    <x v="1"/>
    <x v="1"/>
    <x v="1"/>
    <x v="4"/>
  </r>
  <r>
    <x v="6"/>
    <x v="6"/>
    <x v="0"/>
    <x v="3"/>
    <x v="1"/>
    <x v="3"/>
    <x v="6"/>
    <x v="6"/>
    <x v="1"/>
    <x v="1"/>
    <x v="1"/>
    <x v="5"/>
  </r>
  <r>
    <x v="7"/>
    <x v="7"/>
    <x v="0"/>
    <x v="3"/>
    <x v="1"/>
    <x v="4"/>
    <x v="7"/>
    <x v="7"/>
    <x v="1"/>
    <x v="1"/>
    <x v="1"/>
    <x v="6"/>
  </r>
  <r>
    <x v="8"/>
    <x v="8"/>
    <x v="0"/>
    <x v="3"/>
    <x v="1"/>
    <x v="5"/>
    <x v="8"/>
    <x v="8"/>
    <x v="1"/>
    <x v="1"/>
    <x v="1"/>
    <x v="7"/>
  </r>
  <r>
    <x v="9"/>
    <x v="9"/>
    <x v="0"/>
    <x v="3"/>
    <x v="1"/>
    <x v="6"/>
    <x v="9"/>
    <x v="9"/>
    <x v="1"/>
    <x v="1"/>
    <x v="1"/>
    <x v="8"/>
  </r>
  <r>
    <x v="10"/>
    <x v="10"/>
    <x v="0"/>
    <x v="4"/>
    <x v="1"/>
    <x v="7"/>
    <x v="10"/>
    <x v="10"/>
    <x v="2"/>
    <x v="2"/>
    <x v="2"/>
    <x v="9"/>
  </r>
  <r>
    <x v="11"/>
    <x v="11"/>
    <x v="0"/>
    <x v="5"/>
    <x v="1"/>
    <x v="8"/>
    <x v="11"/>
    <x v="11"/>
    <x v="3"/>
    <x v="3"/>
    <x v="3"/>
    <x v="10"/>
  </r>
  <r>
    <x v="12"/>
    <x v="12"/>
    <x v="0"/>
    <x v="6"/>
    <x v="1"/>
    <x v="9"/>
    <x v="12"/>
    <x v="12"/>
    <x v="4"/>
    <x v="4"/>
    <x v="4"/>
    <x v="11"/>
  </r>
  <r>
    <x v="13"/>
    <x v="13"/>
    <x v="0"/>
    <x v="7"/>
    <x v="1"/>
    <x v="10"/>
    <x v="13"/>
    <x v="13"/>
    <x v="5"/>
    <x v="5"/>
    <x v="5"/>
    <x v="12"/>
  </r>
  <r>
    <x v="14"/>
    <x v="14"/>
    <x v="0"/>
    <x v="7"/>
    <x v="1"/>
    <x v="11"/>
    <x v="14"/>
    <x v="14"/>
    <x v="5"/>
    <x v="5"/>
    <x v="5"/>
    <x v="13"/>
  </r>
  <r>
    <x v="15"/>
    <x v="15"/>
    <x v="0"/>
    <x v="8"/>
    <x v="1"/>
    <x v="12"/>
    <x v="15"/>
    <x v="15"/>
    <x v="6"/>
    <x v="6"/>
    <x v="6"/>
    <x v="14"/>
  </r>
  <r>
    <x v="16"/>
    <x v="16"/>
    <x v="0"/>
    <x v="8"/>
    <x v="1"/>
    <x v="13"/>
    <x v="16"/>
    <x v="16"/>
    <x v="6"/>
    <x v="6"/>
    <x v="6"/>
    <x v="15"/>
  </r>
  <r>
    <x v="17"/>
    <x v="17"/>
    <x v="0"/>
    <x v="8"/>
    <x v="1"/>
    <x v="14"/>
    <x v="17"/>
    <x v="17"/>
    <x v="6"/>
    <x v="6"/>
    <x v="6"/>
    <x v="16"/>
  </r>
  <r>
    <x v="18"/>
    <x v="18"/>
    <x v="0"/>
    <x v="9"/>
    <x v="1"/>
    <x v="15"/>
    <x v="18"/>
    <x v="18"/>
    <x v="7"/>
    <x v="7"/>
    <x v="7"/>
    <x v="17"/>
  </r>
  <r>
    <x v="19"/>
    <x v="19"/>
    <x v="0"/>
    <x v="9"/>
    <x v="1"/>
    <x v="16"/>
    <x v="19"/>
    <x v="19"/>
    <x v="7"/>
    <x v="7"/>
    <x v="7"/>
    <x v="18"/>
  </r>
  <r>
    <x v="20"/>
    <x v="20"/>
    <x v="0"/>
    <x v="10"/>
    <x v="1"/>
    <x v="17"/>
    <x v="20"/>
    <x v="20"/>
    <x v="8"/>
    <x v="8"/>
    <x v="8"/>
    <x v="19"/>
  </r>
  <r>
    <x v="21"/>
    <x v="21"/>
    <x v="0"/>
    <x v="11"/>
    <x v="1"/>
    <x v="18"/>
    <x v="21"/>
    <x v="21"/>
    <x v="9"/>
    <x v="9"/>
    <x v="9"/>
    <x v="20"/>
  </r>
  <r>
    <x v="22"/>
    <x v="22"/>
    <x v="0"/>
    <x v="11"/>
    <x v="1"/>
    <x v="19"/>
    <x v="22"/>
    <x v="22"/>
    <x v="9"/>
    <x v="9"/>
    <x v="9"/>
    <x v="21"/>
  </r>
  <r>
    <x v="23"/>
    <x v="23"/>
    <x v="0"/>
    <x v="11"/>
    <x v="1"/>
    <x v="20"/>
    <x v="23"/>
    <x v="23"/>
    <x v="9"/>
    <x v="9"/>
    <x v="9"/>
    <x v="22"/>
  </r>
  <r>
    <x v="24"/>
    <x v="24"/>
    <x v="0"/>
    <x v="12"/>
    <x v="1"/>
    <x v="21"/>
    <x v="24"/>
    <x v="24"/>
    <x v="10"/>
    <x v="10"/>
    <x v="10"/>
    <x v="23"/>
  </r>
  <r>
    <x v="25"/>
    <x v="25"/>
    <x v="0"/>
    <x v="13"/>
    <x v="1"/>
    <x v="22"/>
    <x v="25"/>
    <x v="25"/>
    <x v="11"/>
    <x v="11"/>
    <x v="11"/>
    <x v="24"/>
  </r>
  <r>
    <x v="26"/>
    <x v="26"/>
    <x v="0"/>
    <x v="13"/>
    <x v="1"/>
    <x v="23"/>
    <x v="26"/>
    <x v="26"/>
    <x v="11"/>
    <x v="11"/>
    <x v="11"/>
    <x v="25"/>
  </r>
  <r>
    <x v="27"/>
    <x v="27"/>
    <x v="0"/>
    <x v="14"/>
    <x v="1"/>
    <x v="24"/>
    <x v="27"/>
    <x v="27"/>
    <x v="12"/>
    <x v="12"/>
    <x v="12"/>
    <x v="26"/>
  </r>
  <r>
    <x v="28"/>
    <x v="28"/>
    <x v="0"/>
    <x v="15"/>
    <x v="1"/>
    <x v="25"/>
    <x v="28"/>
    <x v="28"/>
    <x v="13"/>
    <x v="13"/>
    <x v="13"/>
    <x v="27"/>
  </r>
  <r>
    <x v="29"/>
    <x v="29"/>
    <x v="1"/>
    <x v="16"/>
    <x v="0"/>
    <x v="26"/>
    <x v="29"/>
    <x v="29"/>
    <x v="0"/>
    <x v="0"/>
    <x v="0"/>
    <x v="28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1"/>
    <x v="1"/>
    <x v="0"/>
    <x v="23"/>
    <x v="25"/>
    <x v="25"/>
    <x v="0"/>
    <x v="0"/>
    <x v="0"/>
    <x v="25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1"/>
    <x v="1"/>
    <x v="0"/>
    <x v="23"/>
    <x v="25"/>
    <x v="25"/>
    <x v="0"/>
    <x v="0"/>
    <x v="0"/>
    <x v="25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1"/>
    <x v="1"/>
    <x v="0"/>
    <x v="23"/>
    <x v="25"/>
    <x v="25"/>
    <x v="0"/>
    <x v="0"/>
    <x v="0"/>
    <x v="25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1"/>
    <x v="1"/>
    <x v="0"/>
    <x v="23"/>
    <x v="25"/>
    <x v="25"/>
    <x v="0"/>
    <x v="0"/>
    <x v="0"/>
    <x v="25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4"/>
    <x v="15"/>
    <x v="0"/>
    <x v="0"/>
    <x v="1"/>
    <x v="13"/>
    <x v="15"/>
    <x v="15"/>
    <x v="1"/>
    <x v="1"/>
    <x v="1"/>
    <x v="15"/>
  </r>
  <r>
    <x v="15"/>
    <x v="16"/>
    <x v="0"/>
    <x v="0"/>
    <x v="1"/>
    <x v="14"/>
    <x v="16"/>
    <x v="16"/>
    <x v="1"/>
    <x v="1"/>
    <x v="1"/>
    <x v="16"/>
  </r>
  <r>
    <x v="16"/>
    <x v="17"/>
    <x v="0"/>
    <x v="0"/>
    <x v="1"/>
    <x v="15"/>
    <x v="17"/>
    <x v="17"/>
    <x v="1"/>
    <x v="1"/>
    <x v="1"/>
    <x v="17"/>
  </r>
  <r>
    <x v="17"/>
    <x v="18"/>
    <x v="1"/>
    <x v="1"/>
    <x v="2"/>
    <x v="0"/>
    <x v="18"/>
    <x v="18"/>
    <x v="2"/>
    <x v="2"/>
    <x v="2"/>
    <x v="18"/>
  </r>
  <r>
    <x v="18"/>
    <x v="19"/>
    <x v="2"/>
    <x v="2"/>
    <x v="0"/>
    <x v="12"/>
    <x v="14"/>
    <x v="14"/>
    <x v="0"/>
    <x v="0"/>
    <x v="0"/>
    <x v="19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2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1"/>
    <x v="1"/>
    <x v="0"/>
    <x v="21"/>
    <x v="24"/>
    <x v="24"/>
    <x v="0"/>
    <x v="0"/>
    <x v="0"/>
    <x v="24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1"/>
    <x v="1"/>
    <x v="0"/>
    <x v="19"/>
    <x v="21"/>
    <x v="21"/>
    <x v="0"/>
    <x v="0"/>
    <x v="0"/>
    <x v="21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2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1"/>
    <x v="1"/>
    <x v="0"/>
    <x v="19"/>
    <x v="22"/>
    <x v="22"/>
    <x v="0"/>
    <x v="0"/>
    <x v="0"/>
    <x v="22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1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1"/>
    <x v="1"/>
    <x v="0"/>
    <x v="13"/>
    <x v="17"/>
    <x v="17"/>
    <x v="0"/>
    <x v="0"/>
    <x v="0"/>
    <x v="17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1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1"/>
    <x v="1"/>
    <x v="0"/>
    <x v="12"/>
    <x v="16"/>
    <x v="16"/>
    <x v="0"/>
    <x v="0"/>
    <x v="0"/>
    <x v="16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1"/>
    <x v="1"/>
    <x v="0"/>
    <x v="12"/>
    <x v="15"/>
    <x v="15"/>
    <x v="0"/>
    <x v="0"/>
    <x v="0"/>
    <x v="15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1"/>
    <x v="1"/>
    <x v="0"/>
    <x v="5"/>
    <x v="8"/>
    <x v="8"/>
    <x v="0"/>
    <x v="0"/>
    <x v="0"/>
    <x v="8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1"/>
    <x v="0"/>
    <x v="0"/>
    <x v="5"/>
    <x v="5"/>
    <x v="0"/>
    <x v="0"/>
    <x v="0"/>
    <x v="5"/>
  </r>
  <r>
    <x v="6"/>
    <x v="6"/>
    <x v="0"/>
    <x v="1"/>
    <x v="0"/>
    <x v="0"/>
    <x v="6"/>
    <x v="6"/>
    <x v="0"/>
    <x v="0"/>
    <x v="0"/>
    <x v="6"/>
  </r>
  <r>
    <x v="7"/>
    <x v="7"/>
    <x v="1"/>
    <x v="2"/>
    <x v="0"/>
    <x v="1"/>
    <x v="7"/>
    <x v="7"/>
    <x v="0"/>
    <x v="0"/>
    <x v="0"/>
    <x v="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168" firstHeaderRow="0" firstDataRow="1" firstDataCol="1"/>
  <pivotFields count="13">
    <pivotField axis="axisRow" compact="0" showAll="0">
      <items count="156">
        <item x="1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dataField="1" compact="0" showAll="0">
      <items count="15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dataField="1" compact="0" showAll="0">
      <items count="98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dataField="1" compact="0" showAll="0">
      <items count="155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dataField="1" compact="0" showAll="0">
      <items count="118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t="default"/>
      </items>
    </pivotField>
    <pivotField dataField="1" compact="0" showAll="0">
      <items count="155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1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4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33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9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E3:AH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40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83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3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2"/>
        <item x="3"/>
        <item x="0"/>
        <item x="1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dataField="1" compact="0" showAll="0">
      <items count="20">
        <item x="2"/>
        <item x="1"/>
        <item x="0"/>
        <item x="3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0"/>
        <item x="1"/>
        <item x="4"/>
        <item x="3"/>
        <item x="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5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123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dataField="1" compact="0" showAll="0">
      <items count="125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123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9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127" firstHeaderRow="0" firstDataRow="1" firstDataCol="1"/>
  <pivotFields count="12">
    <pivotField axis="axisRow" compact="0" showAll="0">
      <items count="124">
        <item x="12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4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122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  <pivotField dataField="1" compact="0" showAll="0">
      <items count="124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122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9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t="default"/>
      </items>
    </pivotField>
  </pivotFields>
  <rowFields count="1">
    <field x="0"/>
  </rowFields>
  <rowItems count="1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W3:Z125" firstHeaderRow="0" firstDataRow="1" firstDataCol="1"/>
  <pivotFields count="12">
    <pivotField axis="axisRow" compact="0" showAll="0">
      <items count="122">
        <item x="12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20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t="default"/>
      </items>
    </pivotField>
    <pivotField dataField="1" compact="0" showAll="0">
      <items count="122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120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t="default"/>
      </items>
    </pivotField>
    <pivotField compact="0" showAll="0"/>
    <pivotField compact="0" showAll="0"/>
    <pivotField compact="0" showAll="0"/>
    <pivotField dataField="1" compact="0" showAll="0">
      <items count="95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9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</pivotFields>
  <rowFields count="1">
    <field x="0"/>
  </rowFields>
  <rowItems count="1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25" firstHeaderRow="0" firstDataRow="1" firstDataCol="1"/>
  <pivotFields count="12">
    <pivotField axis="axisRow" compact="0" showAll="0">
      <items count="122">
        <item x="12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20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t="default"/>
      </items>
    </pivotField>
    <pivotField dataField="1" compact="0" showAll="0">
      <items count="123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121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9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t="default"/>
      </items>
    </pivotField>
  </pivotFields>
  <rowFields count="1">
    <field x="0"/>
  </rowFields>
  <rowItems count="1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21" firstHeaderRow="0" firstDataRow="1" firstDataCol="1"/>
  <pivotFields count="12">
    <pivotField axis="axisRow" compact="0" showAll="0">
      <items count="118">
        <item x="11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7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115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</pivotField>
    <pivotField dataField="1" compact="0" showAll="0">
      <items count="118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116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8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1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21" firstHeaderRow="0" firstDataRow="1" firstDataCol="1"/>
  <pivotFields count="12">
    <pivotField axis="axisRow" compact="0" showAll="0">
      <items count="118">
        <item x="11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7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115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</pivotField>
    <pivotField dataField="1" compact="0" showAll="0">
      <items count="118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116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8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1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2" firstHeaderRow="0" firstDataRow="1" firstDataCol="1"/>
  <pivotFields count="12">
    <pivotField axis="axisRow" compact="0" showAll="0">
      <items count="100">
        <item x="9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m="1" x="98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0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98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dataField="1" compact="0" showAll="0">
      <items count="100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98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80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7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9"/>
        <item x="5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</pivotFields>
  <rowFields count="1">
    <field x="0"/>
  </rowFields>
  <rowItems count="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1" firstHeaderRow="0" firstDataRow="1" firstDataCol="1"/>
  <pivotFields count="12">
    <pivotField axis="axisRow" compact="0" showAll="0">
      <items count="98">
        <item x="9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8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96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t="default"/>
      </items>
    </pivotField>
    <pivotField dataField="1" compact="0" showAll="0">
      <items count="98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96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t="default"/>
      </items>
    </pivotField>
    <pivotField compact="0" showAll="0"/>
    <pivotField compact="0" showAll="0"/>
    <pivotField compact="0" showAll="0"/>
    <pivotField dataField="1" compact="0" showAll="0">
      <items count="80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7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</pivotFields>
  <rowFields count="1">
    <field x="0"/>
  </rowFields>
  <rowItems count="9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1" firstHeaderRow="0" firstDataRow="1" firstDataCol="1"/>
  <pivotFields count="12">
    <pivotField axis="axisRow" compact="0" showAll="0">
      <items count="98">
        <item x="9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8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96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t="default"/>
      </items>
    </pivotField>
    <pivotField dataField="1" compact="0" showAll="0">
      <items count="98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96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t="default"/>
      </items>
    </pivotField>
    <pivotField compact="0" showAll="0"/>
    <pivotField compact="0" showAll="0"/>
    <pivotField compact="0" showAll="0"/>
    <pivotField dataField="1" compact="0" showAll="0">
      <items count="80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7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</pivotFields>
  <rowFields count="1">
    <field x="0"/>
  </rowFields>
  <rowItems count="9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8" firstHeaderRow="0" firstDataRow="1" firstDataCol="1"/>
  <pivotFields count="12">
    <pivotField axis="axisRow" compact="0" showAll="0">
      <items count="95">
        <item x="9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4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dataField="1" compact="0" showAll="0">
      <items count="94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dataField="1" compact="0" showAll="0">
      <items count="79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</pivotFields>
  <rowFields count="1">
    <field x="0"/>
  </rowFields>
  <rowItems count="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8" firstHeaderRow="0" firstDataRow="1" firstDataCol="1"/>
  <pivotFields count="12">
    <pivotField axis="axisRow" compact="0" showAll="0">
      <items count="95">
        <item x="9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5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9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dataField="1" compact="0" showAll="0">
      <items count="95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9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dataField="1" compact="0" showAll="0">
      <items count="80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7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</pivotFields>
  <rowFields count="1">
    <field x="0"/>
  </rowFields>
  <rowItems count="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3" firstHeaderRow="0" firstDataRow="1" firstDataCol="1"/>
  <pivotFields count="12">
    <pivotField axis="axisRow" compact="0" showAll="0">
      <items count="70">
        <item x="6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67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70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68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  <pivotField compact="0" showAll="0"/>
    <pivotField compact="0" showAll="0"/>
    <pivotField compact="0" showAll="0"/>
    <pivotField dataField="1" compact="0" showAll="0">
      <items count="64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6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</pivotFields>
  <rowFields count="1">
    <field x="0"/>
  </rowFields>
  <rowItems count="7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3" firstHeaderRow="0" firstDataRow="1" firstDataCol="1"/>
  <pivotFields count="12">
    <pivotField axis="axisRow" compact="0" showAll="0">
      <items count="70">
        <item x="6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0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68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  <pivotField dataField="1" compact="0" showAll="0">
      <items count="70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68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  <pivotField compact="0" showAll="0"/>
    <pivotField compact="0" showAll="0"/>
    <pivotField compact="0" showAll="0"/>
    <pivotField dataField="1" compact="0" showAll="0">
      <items count="64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6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</pivotFields>
  <rowFields count="1">
    <field x="0"/>
  </rowFields>
  <rowItems count="7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2" firstHeaderRow="0" firstDataRow="1" firstDataCol="1"/>
  <pivotFields count="12">
    <pivotField axis="axisRow" compact="0" showAll="0">
      <items count="69">
        <item x="6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7"/>
        <item x="5"/>
        <item x="1"/>
        <item x="2"/>
        <item x="9"/>
        <item x="10"/>
        <item x="4"/>
        <item x="6"/>
        <item x="8"/>
        <item x="3"/>
        <item x="0"/>
        <item x="67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4"/>
        <item x="3"/>
        <item x="2"/>
        <item x="1"/>
        <item x="0"/>
        <item x="5"/>
        <item x="6"/>
        <item x="7"/>
        <item x="8"/>
        <item x="9"/>
        <item x="10"/>
        <item x="67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1"/>
        <item x="2"/>
        <item x="4"/>
        <item x="3"/>
        <item x="0"/>
        <item x="10"/>
        <item x="8"/>
        <item x="6"/>
        <item x="9"/>
        <item x="7"/>
        <item x="5"/>
        <item x="61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9" firstHeaderRow="0" firstDataRow="1" firstDataCol="1"/>
  <pivotFields count="12">
    <pivotField axis="axisRow" compact="0" showAll="0">
      <items count="66">
        <item x="6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4"/>
        <item x="2"/>
        <item x="6"/>
        <item x="7"/>
        <item x="1"/>
        <item x="3"/>
        <item x="5"/>
        <item x="0"/>
        <item x="63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showAll="0">
      <items count="66">
        <item x="2"/>
        <item x="1"/>
        <item x="0"/>
        <item x="3"/>
        <item x="4"/>
        <item x="5"/>
        <item x="6"/>
        <item x="7"/>
        <item x="64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compact="0" showAll="0"/>
    <pivotField compact="0" showAll="0"/>
    <pivotField compact="0" showAll="0"/>
    <pivotField dataField="1" compact="0" showAll="0">
      <items count="60">
        <item x="2"/>
        <item x="1"/>
        <item x="0"/>
        <item x="5"/>
        <item x="6"/>
        <item x="7"/>
        <item x="3"/>
        <item x="4"/>
        <item x="58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</pivotFields>
  <rowFields count="1">
    <field x="0"/>
  </rowFields>
  <rowItems count="6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3" firstHeaderRow="0" firstDataRow="1" firstDataCol="1"/>
  <pivotFields count="12">
    <pivotField axis="axisRow"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0">
        <item x="1"/>
        <item x="0"/>
        <item x="5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dataField="1" compact="0" showAll="0">
      <items count="60">
        <item x="1"/>
        <item x="0"/>
        <item x="5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dataField="1" compact="0" showAll="0">
      <items count="54">
        <item x="1"/>
        <item x="0"/>
        <item x="5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3" firstHeaderRow="0" firstDataRow="1" firstDataCol="1"/>
  <pivotFields count="12">
    <pivotField axis="axisRow"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0">
        <item x="1"/>
        <item x="0"/>
        <item x="5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dataField="1" compact="0" showAll="0">
      <items count="60">
        <item x="1"/>
        <item x="0"/>
        <item x="5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dataField="1" compact="0" showAll="0">
      <items count="54">
        <item x="1"/>
        <item x="0"/>
        <item x="5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3" firstHeaderRow="0" firstDataRow="1" firstDataCol="1"/>
  <pivotFields count="12">
    <pivotField axis="axisRow"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0">
        <item x="1"/>
        <item x="0"/>
        <item x="5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dataField="1" compact="0" showAll="0">
      <items count="60">
        <item x="1"/>
        <item x="0"/>
        <item x="5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dataField="1" compact="0" showAll="0">
      <items count="54">
        <item x="1"/>
        <item x="0"/>
        <item x="5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3" firstHeaderRow="0" firstDataRow="1" firstDataCol="1"/>
  <pivotFields count="12">
    <pivotField axis="axisRow"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0">
        <item x="1"/>
        <item x="0"/>
        <item x="5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dataField="1" compact="0" showAll="0">
      <items count="60">
        <item x="1"/>
        <item x="0"/>
        <item x="5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dataField="1" compact="0" showAll="0">
      <items count="54">
        <item x="1"/>
        <item x="0"/>
        <item x="5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3" firstHeaderRow="0" firstDataRow="1" firstDataCol="1"/>
  <pivotFields count="12">
    <pivotField axis="axisRow"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0">
        <item x="1"/>
        <item x="0"/>
        <item x="5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dataField="1" compact="0" showAll="0">
      <items count="60">
        <item x="1"/>
        <item x="0"/>
        <item x="5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dataField="1" compact="0" showAll="0">
      <items count="54">
        <item x="1"/>
        <item x="0"/>
        <item x="5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4" firstHeaderRow="0" firstDataRow="1" firstDataCol="1"/>
  <pivotFields count="12">
    <pivotField axis="axisRow" compact="0" showAll="0">
      <items count="51">
        <item x="4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0">
        <item x="0"/>
        <item x="4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dataField="1" compact="0" showAll="0">
      <items count="51">
        <item x="0"/>
        <item x="4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0"/>
        <item x="4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2" firstHeaderRow="0" firstDataRow="1" firstDataCol="1"/>
  <pivotFields count="12">
    <pivotField axis="axisRow" compact="0" showAll="0">
      <items count="49">
        <item x="4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9">
        <item x="0"/>
        <item x="4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dataField="1" compact="0" showAll="0">
      <items count="49">
        <item x="0"/>
        <item x="4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showAll="0"/>
    <pivotField compact="0" showAll="0"/>
    <pivotField compact="0" showAll="0"/>
    <pivotField dataField="1" compact="0" showAll="0">
      <items count="43">
        <item x="0"/>
        <item x="4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</pivotFields>
  <rowFields count="1">
    <field x="0"/>
  </rowFields>
  <row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4" firstHeaderRow="0" firstDataRow="1" firstDataCol="1"/>
  <pivotFields count="12">
    <pivotField axis="axisRow" compact="0" showAll="0">
      <items count="41">
        <item x="3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1">
        <item x="0"/>
        <item x="3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dataField="1" compact="0" showAll="0">
      <items count="41">
        <item x="0"/>
        <item x="3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compact="0" showAll="0"/>
    <pivotField compact="0" showAll="0"/>
    <pivotField compact="0" showAll="0"/>
    <pivotField dataField="1" compact="0" showAll="0">
      <items count="35">
        <item x="0"/>
        <item x="3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</pivotFields>
  <rowFields count="1">
    <field x="0"/>
  </rowFields>
  <rowItems count="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3" firstHeaderRow="0" firstDataRow="1" firstDataCol="1"/>
  <pivotFields count="12">
    <pivotField axis="axisRow" compact="0" showAll="0">
      <items count="40">
        <item x="3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0">
        <item x="0"/>
        <item x="3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dataField="1" compact="0" showAll="0">
      <items count="40">
        <item x="0"/>
        <item x="3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0"/>
        <item x="3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4">
        <item x="1"/>
        <item x="0"/>
        <item x="3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dataField="1" compact="0" showAll="0">
      <items count="34">
        <item x="1"/>
        <item x="0"/>
        <item x="3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1"/>
        <item x="0"/>
        <item x="3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4">
        <item x="1"/>
        <item x="0"/>
        <item x="3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dataField="1" compact="0" showAll="0">
      <items count="34">
        <item x="1"/>
        <item x="0"/>
        <item x="3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1"/>
        <item x="0"/>
        <item x="3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1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34" firstHeaderRow="0" firstDataRow="1" firstDataCol="1"/>
  <pivotFields count="12">
    <pivotField axis="axisRow" compact="0" showAll="0">
      <items count="31">
        <item x="2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1">
        <item x="1"/>
        <item x="2"/>
        <item x="0"/>
        <item x="2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dataField="1" compact="0" showAll="0">
      <items count="31">
        <item x="2"/>
        <item x="1"/>
        <item x="0"/>
        <item x="2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compact="0" showAll="0"/>
    <pivotField compact="0" showAll="0"/>
    <pivotField compact="0" showAll="0"/>
    <pivotField dataField="1" compact="0" showAll="0">
      <items count="30">
        <item x="1"/>
        <item x="0"/>
        <item x="2"/>
        <item x="2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</pivotFields>
  <rowFields count="1">
    <field x="0"/>
  </rowFields>
  <row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0" firstHeaderRow="0" firstDataRow="1" firstDataCol="1"/>
  <pivotFields count="12">
    <pivotField axis="axisRow" compact="0" showAll="0">
      <items count="27">
        <item x="2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7">
        <item x="2"/>
        <item x="0"/>
        <item x="1"/>
        <item x="2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dataField="1" compact="0" showAll="0">
      <items count="27">
        <item x="2"/>
        <item x="1"/>
        <item x="0"/>
        <item x="2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compact="0" showAll="0">
      <items count="3">
        <item x="0"/>
        <item x="1"/>
        <item t="default"/>
      </items>
    </pivotField>
    <pivotField compact="0" showAll="0"/>
    <pivotField compact="0" showAll="0"/>
    <pivotField dataField="1" compact="0" showAll="0">
      <items count="27">
        <item x="2"/>
        <item x="0"/>
        <item x="1"/>
        <item x="2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</pivotFields>
  <rowFields count="1">
    <field x="0"/>
  </rowFields>
  <rowItems count="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2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0" firstHeaderRow="0" firstDataRow="1" firstDataCol="1"/>
  <pivotFields count="12">
    <pivotField axis="axisRow" compact="0" showAll="0">
      <items count="27">
        <item x="2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7">
        <item x="2"/>
        <item x="0"/>
        <item x="1"/>
        <item x="2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dataField="1" compact="0" showAll="0">
      <items count="27">
        <item x="2"/>
        <item x="1"/>
        <item x="0"/>
        <item x="2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compact="0" showAll="0"/>
    <pivotField compact="0" showAll="0"/>
    <pivotField compact="0" showAll="0"/>
    <pivotField dataField="1" compact="0" showAll="0">
      <items count="27">
        <item x="2"/>
        <item x="0"/>
        <item x="1"/>
        <item x="2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</pivotFields>
  <rowFields count="1">
    <field x="0"/>
  </rowFields>
  <rowItems count="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1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0" firstHeaderRow="0" firstDataRow="1" firstDataCol="1"/>
  <pivotFields count="12">
    <pivotField axis="axisRow" compact="0" showAll="0">
      <items count="27">
        <item x="2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7">
        <item x="2"/>
        <item x="3"/>
        <item x="0"/>
        <item x="1"/>
        <item x="4"/>
        <item x="2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dataField="1" compact="0" showAll="0">
      <items count="27">
        <item x="2"/>
        <item x="1"/>
        <item x="0"/>
        <item x="3"/>
        <item x="4"/>
        <item x="2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compact="0" showAll="0"/>
    <pivotField compact="0" showAll="0"/>
    <pivotField compact="0" showAll="0"/>
    <pivotField dataField="1" compact="0" showAll="0">
      <items count="27">
        <item x="2"/>
        <item x="0"/>
        <item x="1"/>
        <item x="4"/>
        <item x="3"/>
        <item x="2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</pivotFields>
  <rowFields count="1">
    <field x="0"/>
  </rowFields>
  <rowItems count="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2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0" firstHeaderRow="0" firstDataRow="1" firstDataCol="1"/>
  <pivotFields count="12">
    <pivotField axis="axisRow" compact="0" showAll="0">
      <items count="27">
        <item x="2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7">
        <item x="2"/>
        <item x="3"/>
        <item x="0"/>
        <item x="1"/>
        <item x="4"/>
        <item x="2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dataField="1" compact="0" showAll="0">
      <items count="27">
        <item x="2"/>
        <item x="1"/>
        <item x="0"/>
        <item x="3"/>
        <item x="4"/>
        <item x="2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compact="0" showAll="0"/>
    <pivotField compact="0" showAll="0"/>
    <pivotField compact="0" showAll="0"/>
    <pivotField dataField="1" compact="0" showAll="0">
      <items count="27">
        <item x="2"/>
        <item x="0"/>
        <item x="1"/>
        <item x="4"/>
        <item x="3"/>
        <item x="2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</pivotFields>
  <rowFields count="1">
    <field x="0"/>
  </rowFields>
  <rowItems count="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4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9" firstHeaderRow="0" firstDataRow="1" firstDataCol="1"/>
  <pivotFields count="12">
    <pivotField axis="axisRow" compact="0" showAll="0">
      <items count="26">
        <item x="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6">
        <item x="2"/>
        <item x="3"/>
        <item x="1"/>
        <item x="0"/>
        <item x="2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dataField="1" compact="0" showAll="0">
      <items count="26">
        <item x="3"/>
        <item x="2"/>
        <item x="1"/>
        <item x="0"/>
        <item x="2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compact="0" showAll="0"/>
    <pivotField compact="0" showAll="0"/>
    <pivotField compact="0" showAll="0"/>
    <pivotField dataField="1" compact="0" showAll="0">
      <items count="26">
        <item x="2"/>
        <item x="3"/>
        <item x="1"/>
        <item x="0"/>
        <item x="2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</pivotFields>
  <rowFields count="1">
    <field x="0"/>
  </rowFields>
  <row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1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7" firstHeaderRow="0" firstDataRow="1" firstDataCol="1"/>
  <pivotFields count="12">
    <pivotField axis="axisRow" compact="0" showAll="0">
      <items count="24">
        <item x="2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4">
        <item x="2"/>
        <item x="1"/>
        <item x="0"/>
        <item x="2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dataField="1" compact="0" showAll="0">
      <items count="24">
        <item x="2"/>
        <item x="1"/>
        <item x="0"/>
        <item x="2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compact="0" showAll="0"/>
    <pivotField compact="0" showAll="0"/>
    <pivotField compact="0" showAll="0"/>
    <pivotField dataField="1" compact="0" showAll="0">
      <items count="24">
        <item x="2"/>
        <item x="1"/>
        <item x="0"/>
        <item x="2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6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6" firstHeaderRow="0" firstDataRow="1" firstDataCol="1"/>
  <pivotFields count="12">
    <pivotField axis="axisRow" compact="0" showAll="0">
      <items count="23">
        <item x="2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">
        <item x="0"/>
        <item x="2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dataField="1" compact="0" showAll="0">
      <items count="23">
        <item x="0"/>
        <item x="2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compact="0" showAll="0"/>
    <pivotField compact="0" showAll="0"/>
    <pivotField compact="0" showAll="0"/>
    <pivotField dataField="1" compact="0" showAll="0">
      <items count="23">
        <item x="0"/>
        <item x="2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</pivotFields>
  <rowFields count="1">
    <field x="0"/>
  </rowFields>
  <row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1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2" firstHeaderRow="0" firstDataRow="1" firstDataCol="1"/>
  <pivotFields count="12">
    <pivotField axis="axisRow" compact="0" showAll="0">
      <items count="19">
        <item x="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">
        <item x="1"/>
        <item x="2"/>
        <item x="0"/>
        <item x="1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dataField="1" compact="0" showAll="0">
      <items count="19">
        <item x="2"/>
        <item x="1"/>
        <item x="0"/>
        <item x="1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compact="0" showAll="0"/>
    <pivotField compact="0" showAll="0"/>
    <pivotField compact="0" showAll="0"/>
    <pivotField dataField="1" compact="0" showAll="0">
      <items count="19">
        <item x="1"/>
        <item x="2"/>
        <item x="0"/>
        <item x="1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</pivotFields>
  <rowFields count="1">
    <field x="0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2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1" firstHeaderRow="0" firstDataRow="1" firstDataCol="1"/>
  <pivotFields count="12">
    <pivotField axis="axisRow" compact="0" showAll="0">
      <items count="18">
        <item x="1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">
        <item x="1"/>
        <item x="0"/>
        <item x="1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dataField="1" compact="0" showAll="0">
      <items count="18">
        <item x="1"/>
        <item x="0"/>
        <item x="1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compact="0" showAll="0"/>
    <pivotField compact="0" showAll="0"/>
    <pivotField compact="0" showAll="0"/>
    <pivotField dataField="1" compact="0" showAll="0">
      <items count="18">
        <item x="1"/>
        <item x="0"/>
        <item x="1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</pivotFields>
  <rowFields count="1">
    <field x="0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3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0"/>
        <item x="1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dataField="1" compact="0" showAll="0">
      <items count="17">
        <item x="0"/>
        <item x="1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0"/>
        <item x="1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3" firstHeaderRow="0" firstDataRow="1" firstDataCol="1"/>
  <pivotFields count="12">
    <pivotField axis="axisRow" compact="0" showAll="0">
      <items count="10">
        <item x="8"/>
        <item x="0"/>
        <item x="1"/>
        <item x="2"/>
        <item x="3"/>
        <item x="4"/>
        <item x="5"/>
        <item x="6"/>
        <item x="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">
        <item x="1"/>
        <item x="0"/>
        <item x="8"/>
        <item x="2"/>
        <item x="3"/>
        <item x="4"/>
        <item x="5"/>
        <item x="6"/>
        <item x="7"/>
        <item t="default"/>
      </items>
    </pivotField>
    <pivotField dataField="1" compact="0" showAll="0">
      <items count="10">
        <item x="1"/>
        <item x="0"/>
        <item x="8"/>
        <item x="2"/>
        <item x="3"/>
        <item x="4"/>
        <item x="5"/>
        <item x="6"/>
        <item x="7"/>
        <item t="default"/>
      </items>
    </pivotField>
    <pivotField compact="0" showAll="0"/>
    <pivotField compact="0" showAll="0"/>
    <pivotField compact="0" showAll="0"/>
    <pivotField dataField="1" compact="0" showAll="0">
      <items count="10">
        <item x="1"/>
        <item x="0"/>
        <item x="8"/>
        <item x="2"/>
        <item x="3"/>
        <item x="4"/>
        <item x="5"/>
        <item x="6"/>
        <item x="7"/>
        <item t="default"/>
      </items>
    </pivotField>
  </pivotFields>
  <rowFields count="1">
    <field x="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数据透视表1" cacheId="4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" firstHeaderRow="0" firstDataRow="1" firstDataCol="1"/>
  <pivotFields count="12">
    <pivotField axis="axisRow" compact="0" showAll="0">
      <items count="9">
        <item x="7"/>
        <item x="0"/>
        <item x="1"/>
        <item x="2"/>
        <item x="3"/>
        <item x="4"/>
        <item x="5"/>
        <item x="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">
        <item x="3"/>
        <item x="1"/>
        <item x="2"/>
        <item x="0"/>
        <item x="7"/>
        <item x="4"/>
        <item x="5"/>
        <item x="6"/>
        <item t="default"/>
      </items>
    </pivotField>
    <pivotField dataField="1" compact="0" showAll="0">
      <items count="9">
        <item x="3"/>
        <item x="2"/>
        <item x="1"/>
        <item x="0"/>
        <item x="7"/>
        <item x="4"/>
        <item x="5"/>
        <item x="6"/>
        <item t="default"/>
      </items>
    </pivotField>
    <pivotField compact="0" showAll="0"/>
    <pivotField compact="0" showAll="0"/>
    <pivotField compact="0" showAll="0"/>
    <pivotField dataField="1" compact="0" showAll="0">
      <items count="9">
        <item x="3"/>
        <item x="1"/>
        <item x="2"/>
        <item x="0"/>
        <item x="7"/>
        <item x="4"/>
        <item x="5"/>
        <item x="6"/>
        <item t="default"/>
      </items>
    </pivotField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9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2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3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4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5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6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7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8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9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0.xml"/></Relationships>
</file>

<file path=xl/worksheets/_rels/sheet48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46.xml"/><Relationship Id="rId2" Type="http://schemas.openxmlformats.org/officeDocument/2006/relationships/pivotTable" Target="../pivotTables/pivotTable11.xml"/><Relationship Id="rId1" Type="http://schemas.openxmlformats.org/officeDocument/2006/relationships/comments" Target="../comments3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2.xml"/></Relationships>
</file>

<file path=xl/worksheets/_rels/sheet50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48.xml"/><Relationship Id="rId2" Type="http://schemas.openxmlformats.org/officeDocument/2006/relationships/pivotTable" Target="../pivotTables/pivotTable13.xml"/><Relationship Id="rId1" Type="http://schemas.openxmlformats.org/officeDocument/2006/relationships/comments" Target="../comments4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4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5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6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7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8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19.xml"/></Relationships>
</file>

<file path=xl/worksheets/_rels/sheet57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55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20.xml"/></Relationships>
</file>

<file path=xl/worksheets/_rels/sheet58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56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21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2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3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4.xml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ivotTable" Target="../pivotTables/pivotTable25.xml"/></Relationships>
</file>

<file path=xl/worksheets/_rels/sheet63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61.xml"/><Relationship Id="rId1" Type="http://schemas.openxmlformats.org/officeDocument/2006/relationships/pivotTable" Target="../pivotTables/pivotTable26.xml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ivotTable" Target="../pivotTables/pivotTable27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ivotTable" Target="../pivotTables/pivotTable28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29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0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1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2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3.xml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ivotTable" Target="../pivotTables/pivotTable34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ivotTable" Target="../pivotTables/pivotTable35.xm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ivotTable" Target="../pivotTables/pivotTable36.x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ivotTable" Target="../pivotTables/pivotTable37.x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ivotTable" Target="../pivotTables/pivotTable38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39.xml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ivotTable" Target="../pivotTables/pivotTable40.xml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ivotTable" Target="../pivotTables/pivotTable41.x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ivotTable" Target="../pivotTables/pivotTable42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ivotTable" Target="../pivotTables/pivotTable43.xml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ivotTable" Target="../pivotTables/pivotTable44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ivotTable" Target="../pivotTables/pivotTable45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ivotTable" Target="../pivotTables/pivotTable46.x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ivotTable" Target="../pivotTables/pivotTable47.x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ivotTable" Target="../pivotTables/pivotTable48.x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ivotTable" Target="../pivotTables/pivotTable49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A1" sqref="A1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I391"/>
  <sheetViews>
    <sheetView workbookViewId="0">
      <pane ySplit="1" topLeftCell="A350" activePane="bottomLeft" state="frozen"/>
      <selection/>
      <selection pane="bottomLeft" activeCell="F365" sqref="F365"/>
    </sheetView>
  </sheetViews>
  <sheetFormatPr defaultColWidth="9" defaultRowHeight="13.5"/>
  <cols>
    <col min="1" max="1" width="10.375" customWidth="1"/>
    <col min="3" max="8" width="17.875" customWidth="1"/>
    <col min="9" max="9" width="20.375" style="1" customWidth="1"/>
    <col min="10" max="10" width="17.875" customWidth="1"/>
    <col min="11" max="12" width="22.625" style="1" customWidth="1"/>
    <col min="13" max="14" width="17.875" style="1" customWidth="1"/>
    <col min="15" max="16" width="20.5" style="1" customWidth="1"/>
    <col min="17" max="17" width="9" style="1" customWidth="1"/>
    <col min="18" max="18" width="12.625" style="1" customWidth="1"/>
    <col min="19" max="19" width="11.625" style="6" customWidth="1"/>
    <col min="20" max="20" width="6.51666666666667" style="6" customWidth="1"/>
    <col min="21" max="21" width="8.375" style="6" customWidth="1"/>
    <col min="22" max="26" width="20.375" style="1" customWidth="1"/>
    <col min="27" max="27" width="4.875" style="1" customWidth="1"/>
    <col min="28" max="28" width="9.375" customWidth="1"/>
    <col min="29" max="29" width="15.125" customWidth="1"/>
    <col min="30" max="30" width="9.75" style="6" customWidth="1"/>
    <col min="31" max="31" width="18.125" style="6" customWidth="1"/>
    <col min="35" max="35" width="21.5" style="1" customWidth="1"/>
  </cols>
  <sheetData>
    <row r="1" ht="46" customHeight="1" spans="1:35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2" t="s">
        <v>11</v>
      </c>
      <c r="K1" s="2" t="s">
        <v>7</v>
      </c>
      <c r="L1" s="2" t="s">
        <v>12</v>
      </c>
      <c r="M1" s="2" t="s">
        <v>13</v>
      </c>
      <c r="N1" s="3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3" t="s">
        <v>11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</row>
    <row r="2" spans="1:19">
      <c r="A2" s="4">
        <v>43603</v>
      </c>
      <c r="B2" s="5">
        <v>0.561805555555556</v>
      </c>
      <c r="C2" t="s">
        <v>35</v>
      </c>
      <c r="S2" s="6">
        <v>0.001</v>
      </c>
    </row>
    <row r="3" spans="1:25">
      <c r="A3" s="4">
        <v>43603</v>
      </c>
      <c r="B3" s="5">
        <v>0.610416666666667</v>
      </c>
      <c r="C3" t="s">
        <v>36</v>
      </c>
      <c r="S3" s="6">
        <v>0.001</v>
      </c>
      <c r="U3" s="6">
        <v>0.001</v>
      </c>
      <c r="V3" s="1">
        <v>4322</v>
      </c>
      <c r="W3" s="1">
        <v>63593</v>
      </c>
      <c r="X3" s="1">
        <v>15719</v>
      </c>
      <c r="Y3" s="1">
        <v>478</v>
      </c>
    </row>
    <row r="4" spans="1:19">
      <c r="A4" s="4">
        <v>43603</v>
      </c>
      <c r="B4" s="5">
        <v>0.652083333333333</v>
      </c>
      <c r="E4" t="s">
        <v>37</v>
      </c>
      <c r="S4" s="6">
        <v>0.002</v>
      </c>
    </row>
    <row r="5" spans="1:25">
      <c r="A5" s="4">
        <v>43605</v>
      </c>
      <c r="B5" s="5">
        <v>0.694444444444444</v>
      </c>
      <c r="C5" t="s">
        <v>38</v>
      </c>
      <c r="F5">
        <f>瑞幸咖啡!P4</f>
        <v>5437</v>
      </c>
      <c r="S5" s="6">
        <f>瑞幸咖啡!O4</f>
        <v>0.02</v>
      </c>
      <c r="U5" s="6">
        <f>瑞幸咖啡!O4</f>
        <v>0.02</v>
      </c>
      <c r="V5" s="1">
        <f>瑞幸咖啡!P4</f>
        <v>5437</v>
      </c>
      <c r="W5" s="1">
        <f>瑞幸咖啡!Q4</f>
        <v>79988</v>
      </c>
      <c r="X5" s="1">
        <f>瑞幸咖啡!R4</f>
        <v>19772</v>
      </c>
      <c r="Y5" s="1">
        <f>瑞幸咖啡!S4</f>
        <v>602</v>
      </c>
    </row>
    <row r="6" spans="1:21">
      <c r="A6" s="4">
        <v>43606</v>
      </c>
      <c r="B6" s="5">
        <v>0.836805555555556</v>
      </c>
      <c r="G6" t="s">
        <v>38</v>
      </c>
      <c r="I6" s="1">
        <v>2470</v>
      </c>
      <c r="J6" s="45">
        <v>0.1</v>
      </c>
      <c r="S6" s="6">
        <v>0.01</v>
      </c>
      <c r="U6" s="6">
        <v>0.01</v>
      </c>
    </row>
    <row r="7" spans="1:11">
      <c r="A7" s="4">
        <v>43607</v>
      </c>
      <c r="B7" s="5">
        <v>0.725</v>
      </c>
      <c r="G7" t="s">
        <v>39</v>
      </c>
      <c r="K7" s="1">
        <v>3000</v>
      </c>
    </row>
    <row r="8" spans="1:25">
      <c r="A8" s="4">
        <v>43607</v>
      </c>
      <c r="B8" s="5">
        <v>0.788888888888889</v>
      </c>
      <c r="C8" t="s">
        <v>40</v>
      </c>
      <c r="S8" s="6">
        <v>0.01</v>
      </c>
      <c r="U8" s="6">
        <v>0.01</v>
      </c>
      <c r="V8" s="1">
        <v>14097</v>
      </c>
      <c r="W8" s="1">
        <v>207378</v>
      </c>
      <c r="X8" s="1">
        <v>51261</v>
      </c>
      <c r="Y8" s="1">
        <v>1561</v>
      </c>
    </row>
    <row r="9" spans="1:25">
      <c r="A9" s="4">
        <v>43609</v>
      </c>
      <c r="B9" s="5">
        <v>0.850694444444444</v>
      </c>
      <c r="C9" t="s">
        <v>41</v>
      </c>
      <c r="S9" s="6">
        <v>0.002</v>
      </c>
      <c r="U9" s="6">
        <v>0.002</v>
      </c>
      <c r="V9" s="1">
        <v>12968</v>
      </c>
      <c r="W9" s="1">
        <v>183552</v>
      </c>
      <c r="X9" s="1">
        <v>47158</v>
      </c>
      <c r="Y9" s="1">
        <v>1363</v>
      </c>
    </row>
    <row r="10" spans="1:31">
      <c r="A10" s="4">
        <v>43610</v>
      </c>
      <c r="B10" s="5">
        <v>0.918055555555556</v>
      </c>
      <c r="AB10">
        <v>135</v>
      </c>
      <c r="AC10" t="s">
        <v>42</v>
      </c>
      <c r="AD10" s="38">
        <v>10</v>
      </c>
      <c r="AE10" s="38">
        <v>10</v>
      </c>
    </row>
    <row r="11" spans="1:31">
      <c r="A11" s="4">
        <v>43610</v>
      </c>
      <c r="B11" s="5">
        <v>0.922916666666667</v>
      </c>
      <c r="AB11">
        <v>44</v>
      </c>
      <c r="AC11" t="s">
        <v>43</v>
      </c>
      <c r="AD11" s="38">
        <v>1</v>
      </c>
      <c r="AE11" s="38">
        <v>2</v>
      </c>
    </row>
    <row r="12" spans="1:31">
      <c r="A12" s="4">
        <v>43610</v>
      </c>
      <c r="B12" s="5">
        <v>0.922916666666667</v>
      </c>
      <c r="AB12">
        <v>6</v>
      </c>
      <c r="AC12" t="s">
        <v>44</v>
      </c>
      <c r="AD12" s="6">
        <v>-0.01</v>
      </c>
      <c r="AE12" s="6">
        <v>-0.01</v>
      </c>
    </row>
    <row r="13" spans="1:31">
      <c r="A13" s="4">
        <v>43610</v>
      </c>
      <c r="B13" s="5">
        <v>0.923611111111111</v>
      </c>
      <c r="AB13">
        <v>5</v>
      </c>
      <c r="AC13" t="s">
        <v>45</v>
      </c>
      <c r="AD13" s="6">
        <v>0.01</v>
      </c>
      <c r="AE13" s="6">
        <v>0.01</v>
      </c>
    </row>
    <row r="14" spans="1:31">
      <c r="A14" s="4">
        <v>43610</v>
      </c>
      <c r="B14" s="5">
        <v>0.924305555555556</v>
      </c>
      <c r="AB14">
        <v>5</v>
      </c>
      <c r="AC14" t="s">
        <v>46</v>
      </c>
      <c r="AD14" s="6">
        <v>-0.01</v>
      </c>
      <c r="AE14" s="6">
        <v>-0.01</v>
      </c>
    </row>
    <row r="15" spans="1:31">
      <c r="A15" s="4">
        <v>43610</v>
      </c>
      <c r="B15" s="5">
        <v>0.927083333333333</v>
      </c>
      <c r="AB15">
        <v>5</v>
      </c>
      <c r="AC15" t="s">
        <v>47</v>
      </c>
      <c r="AD15" s="6">
        <v>0.01</v>
      </c>
      <c r="AE15" s="6">
        <v>0.01</v>
      </c>
    </row>
    <row r="16" spans="1:31">
      <c r="A16" s="4">
        <v>43610</v>
      </c>
      <c r="B16" s="5">
        <v>0.927083333333333</v>
      </c>
      <c r="AB16">
        <v>113</v>
      </c>
      <c r="AC16" t="s">
        <v>48</v>
      </c>
      <c r="AD16" s="38">
        <v>1</v>
      </c>
      <c r="AE16" s="38">
        <v>1</v>
      </c>
    </row>
    <row r="17" spans="1:31">
      <c r="A17" s="4">
        <v>43610</v>
      </c>
      <c r="B17" s="5">
        <v>0.928472222222222</v>
      </c>
      <c r="AB17">
        <v>8</v>
      </c>
      <c r="AC17" t="s">
        <v>49</v>
      </c>
      <c r="AD17" s="6">
        <v>0.01</v>
      </c>
      <c r="AE17" s="6">
        <v>0.01</v>
      </c>
    </row>
    <row r="18" spans="1:25">
      <c r="A18" s="4">
        <v>43610</v>
      </c>
      <c r="B18" s="5">
        <v>0.93125</v>
      </c>
      <c r="C18" t="s">
        <v>50</v>
      </c>
      <c r="H18" s="1"/>
      <c r="I18"/>
      <c r="S18" s="6">
        <v>0.01</v>
      </c>
      <c r="U18" s="6">
        <v>0.01</v>
      </c>
      <c r="V18" s="1">
        <v>17606</v>
      </c>
      <c r="W18" s="1">
        <v>249420</v>
      </c>
      <c r="X18" s="1">
        <v>64081</v>
      </c>
      <c r="Y18" s="1">
        <v>1853</v>
      </c>
    </row>
    <row r="19" spans="1:24">
      <c r="A19" s="4">
        <v>43610</v>
      </c>
      <c r="B19" s="5">
        <v>0.936805555555556</v>
      </c>
      <c r="E19" t="s">
        <v>51</v>
      </c>
      <c r="H19" s="1"/>
      <c r="I19"/>
      <c r="J19" s="1"/>
      <c r="K19" s="6"/>
      <c r="L19" s="6"/>
      <c r="M19" s="6"/>
      <c r="N19" s="6"/>
      <c r="O19" s="6"/>
      <c r="P19" s="6"/>
      <c r="Q19" s="6"/>
      <c r="R19" s="6"/>
      <c r="S19" s="6">
        <v>0.001</v>
      </c>
      <c r="U19" s="6">
        <v>0.001</v>
      </c>
      <c r="V19" s="1">
        <v>600</v>
      </c>
      <c r="W19" t="s">
        <v>52</v>
      </c>
      <c r="X19"/>
    </row>
    <row r="20" spans="1:25">
      <c r="A20" s="4">
        <v>43611</v>
      </c>
      <c r="B20" s="5">
        <v>0.522222222222222</v>
      </c>
      <c r="C20" t="s">
        <v>53</v>
      </c>
      <c r="H20" s="1"/>
      <c r="I20"/>
      <c r="J20" s="1"/>
      <c r="K20" s="6"/>
      <c r="L20" s="6"/>
      <c r="M20" s="6"/>
      <c r="N20" s="6"/>
      <c r="O20" s="6"/>
      <c r="P20" s="6"/>
      <c r="Q20" s="6"/>
      <c r="R20" s="6"/>
      <c r="S20" s="6">
        <v>0.002</v>
      </c>
      <c r="U20" s="6">
        <v>0.002</v>
      </c>
      <c r="V20" s="1">
        <v>8637</v>
      </c>
      <c r="W20" s="1">
        <v>113931</v>
      </c>
      <c r="X20" s="1">
        <v>31438</v>
      </c>
      <c r="Y20" s="1">
        <v>824</v>
      </c>
    </row>
    <row r="21" spans="1:25">
      <c r="A21" s="4">
        <v>43613</v>
      </c>
      <c r="B21" s="5">
        <v>0.844444444444444</v>
      </c>
      <c r="C21" t="s">
        <v>54</v>
      </c>
      <c r="S21" s="6">
        <v>0.05</v>
      </c>
      <c r="U21" s="6">
        <v>0.05</v>
      </c>
      <c r="V21" s="1">
        <v>9983</v>
      </c>
      <c r="W21" s="1">
        <v>131670</v>
      </c>
      <c r="X21" s="1">
        <v>36335</v>
      </c>
      <c r="Y21" s="1">
        <v>953</v>
      </c>
    </row>
    <row r="22" spans="1:25">
      <c r="A22" s="4">
        <v>43614</v>
      </c>
      <c r="B22" s="5">
        <v>0.929861111111111</v>
      </c>
      <c r="C22" t="s">
        <v>55</v>
      </c>
      <c r="S22" s="6">
        <v>0.004</v>
      </c>
      <c r="U22" s="6">
        <v>0.004</v>
      </c>
      <c r="V22" s="1">
        <v>17275</v>
      </c>
      <c r="W22" s="1">
        <v>227862</v>
      </c>
      <c r="X22" s="1">
        <v>62877</v>
      </c>
      <c r="Y22" s="1">
        <v>1649</v>
      </c>
    </row>
    <row r="23" spans="1:2">
      <c r="A23" s="4">
        <v>43615</v>
      </c>
      <c r="B23" s="5">
        <v>0.8</v>
      </c>
    </row>
    <row r="24" spans="1:22">
      <c r="A24" s="4">
        <v>43616</v>
      </c>
      <c r="B24" s="5">
        <v>0.83125</v>
      </c>
      <c r="G24" t="s">
        <v>56</v>
      </c>
      <c r="S24" s="14">
        <v>0.01</v>
      </c>
      <c r="T24" s="14"/>
      <c r="V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56</v>
      </c>
    </row>
    <row r="26" spans="1:25">
      <c r="A26" s="4">
        <v>43619</v>
      </c>
      <c r="B26" s="5">
        <v>0.486111111111111</v>
      </c>
      <c r="C26" t="s">
        <v>57</v>
      </c>
      <c r="S26" s="6">
        <v>0.01</v>
      </c>
      <c r="U26" s="6">
        <v>0.01</v>
      </c>
      <c r="V26" s="1">
        <v>10196</v>
      </c>
      <c r="W26" s="1">
        <v>121897</v>
      </c>
      <c r="X26" s="1">
        <v>37111</v>
      </c>
      <c r="Y26" s="1">
        <v>847</v>
      </c>
    </row>
    <row r="27" spans="1:25">
      <c r="A27" s="4">
        <v>43619</v>
      </c>
      <c r="B27" s="5">
        <v>0.770833333333333</v>
      </c>
      <c r="C27" t="s">
        <v>58</v>
      </c>
      <c r="S27" s="6">
        <v>0.02</v>
      </c>
      <c r="U27" s="6">
        <v>0.02</v>
      </c>
      <c r="V27" s="1">
        <v>6201</v>
      </c>
      <c r="W27" s="1">
        <v>7413</v>
      </c>
      <c r="X27" s="1">
        <v>2257</v>
      </c>
      <c r="Y27" s="1">
        <v>5156</v>
      </c>
    </row>
    <row r="28" spans="1:25">
      <c r="A28" s="4">
        <v>43620</v>
      </c>
      <c r="B28" s="5">
        <v>0.799305555555556</v>
      </c>
      <c r="C28" t="s">
        <v>59</v>
      </c>
      <c r="S28" s="1">
        <v>1</v>
      </c>
      <c r="T28" s="1"/>
      <c r="U28" s="6">
        <v>0.01</v>
      </c>
      <c r="V28" s="1">
        <v>27608</v>
      </c>
      <c r="W28" s="1">
        <v>33005</v>
      </c>
      <c r="X28" s="1">
        <v>10048</v>
      </c>
      <c r="Y28" s="1">
        <v>22957</v>
      </c>
    </row>
    <row r="29" spans="1:25">
      <c r="A29" s="4">
        <v>43621</v>
      </c>
      <c r="B29" s="5">
        <v>0.909722222222222</v>
      </c>
      <c r="C29" t="s">
        <v>60</v>
      </c>
      <c r="S29" s="1">
        <v>0.3</v>
      </c>
      <c r="T29" s="1"/>
      <c r="U29" s="6">
        <v>0.003</v>
      </c>
      <c r="V29" s="1">
        <v>12926</v>
      </c>
      <c r="W29" s="1">
        <v>154899</v>
      </c>
      <c r="X29" s="1">
        <v>47158</v>
      </c>
      <c r="Y29" s="1">
        <v>1077</v>
      </c>
    </row>
    <row r="30" spans="1:25">
      <c r="A30" s="4">
        <v>43622</v>
      </c>
      <c r="B30" s="5">
        <v>0.802083333333333</v>
      </c>
      <c r="C30" t="s">
        <v>61</v>
      </c>
      <c r="S30" s="1">
        <v>0.1</v>
      </c>
      <c r="T30" s="1"/>
      <c r="U30" s="6">
        <v>0.001</v>
      </c>
      <c r="V30" s="1">
        <v>28744</v>
      </c>
      <c r="W30" s="1">
        <v>343642</v>
      </c>
      <c r="X30" s="1">
        <v>104619</v>
      </c>
      <c r="Y30" s="1">
        <v>2390</v>
      </c>
    </row>
    <row r="31" spans="1:25">
      <c r="A31" s="4">
        <v>43623</v>
      </c>
      <c r="B31" s="5">
        <v>0.893055555555556</v>
      </c>
      <c r="C31" t="s">
        <v>62</v>
      </c>
      <c r="S31" s="1">
        <v>5</v>
      </c>
      <c r="T31" s="1"/>
      <c r="U31" s="6">
        <v>0.05</v>
      </c>
      <c r="V31" s="1">
        <v>15595</v>
      </c>
      <c r="W31" s="1">
        <v>16629</v>
      </c>
      <c r="X31" s="1">
        <v>5676</v>
      </c>
      <c r="Y31" s="1">
        <v>10953</v>
      </c>
    </row>
    <row r="32" spans="1:31">
      <c r="A32" s="4">
        <v>43623</v>
      </c>
      <c r="B32" s="5">
        <v>0.895833333333333</v>
      </c>
      <c r="S32" s="1"/>
      <c r="T32" s="1"/>
      <c r="U32"/>
      <c r="V32"/>
      <c r="W32"/>
      <c r="X32"/>
      <c r="Y32"/>
      <c r="Z32"/>
      <c r="AA32"/>
      <c r="AB32">
        <v>207</v>
      </c>
      <c r="AC32" t="s">
        <v>63</v>
      </c>
      <c r="AD32" s="38">
        <v>10</v>
      </c>
      <c r="AE32" s="38">
        <v>30</v>
      </c>
    </row>
    <row r="33" spans="1:31">
      <c r="A33" s="4">
        <v>43623</v>
      </c>
      <c r="B33" s="5">
        <v>0.895833333333333</v>
      </c>
      <c r="S33" s="1"/>
      <c r="T33" s="1"/>
      <c r="U33"/>
      <c r="V33"/>
      <c r="W33"/>
      <c r="X33"/>
      <c r="Y33"/>
      <c r="Z33"/>
      <c r="AA33"/>
      <c r="AB33">
        <v>9</v>
      </c>
      <c r="AC33" t="s">
        <v>44</v>
      </c>
      <c r="AD33" s="6">
        <v>-0.01</v>
      </c>
      <c r="AE33" s="6">
        <v>-0.02</v>
      </c>
    </row>
    <row r="34" spans="1:31">
      <c r="A34" s="4">
        <v>43623</v>
      </c>
      <c r="B34" s="5">
        <v>0.895833333333333</v>
      </c>
      <c r="AB34">
        <v>8</v>
      </c>
      <c r="AC34" t="s">
        <v>45</v>
      </c>
      <c r="AD34" s="6">
        <v>0.01</v>
      </c>
      <c r="AE34" s="6">
        <v>0.02</v>
      </c>
    </row>
    <row r="35" spans="1:31">
      <c r="A35" s="4">
        <v>43623</v>
      </c>
      <c r="B35" s="5">
        <v>0.895833333333333</v>
      </c>
      <c r="AB35">
        <v>8</v>
      </c>
      <c r="AC35" t="s">
        <v>46</v>
      </c>
      <c r="AD35" s="6">
        <v>-0.01</v>
      </c>
      <c r="AE35" s="6">
        <v>-0.02</v>
      </c>
    </row>
    <row r="36" spans="1:31">
      <c r="A36" s="4">
        <v>43623</v>
      </c>
      <c r="B36" s="5">
        <v>0.895833333333333</v>
      </c>
      <c r="AB36">
        <v>8</v>
      </c>
      <c r="AC36" t="s">
        <v>64</v>
      </c>
      <c r="AD36" s="6">
        <v>0.01</v>
      </c>
      <c r="AE36" s="6">
        <v>0.02</v>
      </c>
    </row>
    <row r="37" spans="1:25">
      <c r="A37" s="4">
        <v>43624</v>
      </c>
      <c r="B37" s="5">
        <v>0.648611111111111</v>
      </c>
      <c r="C37" t="s">
        <v>65</v>
      </c>
      <c r="S37" s="6">
        <v>0.01</v>
      </c>
      <c r="U37" s="6">
        <v>0.01</v>
      </c>
      <c r="V37" s="1">
        <v>12819</v>
      </c>
      <c r="W37" s="1">
        <v>13682</v>
      </c>
      <c r="X37" s="1">
        <v>4670</v>
      </c>
      <c r="Y37" s="1">
        <v>9012</v>
      </c>
    </row>
    <row r="38" spans="1:25">
      <c r="A38" s="4">
        <v>43625</v>
      </c>
      <c r="B38" s="5">
        <v>0.674305555555556</v>
      </c>
      <c r="C38" t="s">
        <v>66</v>
      </c>
      <c r="S38" s="6">
        <v>0.01</v>
      </c>
      <c r="U38" s="6">
        <v>0.01</v>
      </c>
      <c r="V38" s="1">
        <v>8668</v>
      </c>
      <c r="W38" s="1">
        <v>9251</v>
      </c>
      <c r="X38" s="1">
        <v>3157</v>
      </c>
      <c r="Y38" s="1">
        <v>6094</v>
      </c>
    </row>
    <row r="39" spans="1:19">
      <c r="A39" s="4">
        <v>43625</v>
      </c>
      <c r="B39" s="5">
        <v>0.702777777777778</v>
      </c>
      <c r="C39" t="s">
        <v>67</v>
      </c>
      <c r="E39">
        <v>2450</v>
      </c>
      <c r="G39" t="s">
        <v>68</v>
      </c>
      <c r="S39" s="6">
        <v>0.003</v>
      </c>
    </row>
    <row r="40" spans="1:2">
      <c r="A40" s="4">
        <v>43626</v>
      </c>
      <c r="B40" s="5">
        <v>0.7</v>
      </c>
    </row>
    <row r="41" spans="1:25">
      <c r="A41" s="4">
        <v>43627</v>
      </c>
      <c r="B41" s="5">
        <v>0.663888888888889</v>
      </c>
      <c r="C41" t="s">
        <v>69</v>
      </c>
      <c r="S41" s="6">
        <v>0.005</v>
      </c>
      <c r="U41" s="6">
        <v>0.005</v>
      </c>
      <c r="V41" s="1">
        <v>21574</v>
      </c>
      <c r="W41" s="1">
        <v>23027</v>
      </c>
      <c r="X41" s="1">
        <v>7859</v>
      </c>
      <c r="Y41" s="1">
        <v>15168</v>
      </c>
    </row>
    <row r="42" spans="1:2">
      <c r="A42" s="4">
        <v>43628</v>
      </c>
      <c r="B42" s="5" t="s">
        <v>70</v>
      </c>
    </row>
    <row r="43" spans="1:25">
      <c r="A43" s="4">
        <v>43629</v>
      </c>
      <c r="B43" s="5">
        <v>0.485416666666667</v>
      </c>
      <c r="C43" t="s">
        <v>71</v>
      </c>
      <c r="S43" s="6">
        <v>0.005</v>
      </c>
      <c r="U43" s="6">
        <v>0.005</v>
      </c>
      <c r="V43" s="1">
        <v>21574</v>
      </c>
      <c r="W43" s="1">
        <v>230272</v>
      </c>
      <c r="X43" s="1">
        <v>78597</v>
      </c>
      <c r="Y43" s="1">
        <v>1516</v>
      </c>
    </row>
    <row r="44" spans="1:25">
      <c r="A44" s="4">
        <v>43629</v>
      </c>
      <c r="B44" s="5">
        <v>0.486111111111111</v>
      </c>
      <c r="C44" t="s">
        <v>72</v>
      </c>
      <c r="S44" s="6">
        <v>0.01</v>
      </c>
      <c r="U44" s="6">
        <v>0.01</v>
      </c>
      <c r="V44" s="1">
        <v>7855</v>
      </c>
      <c r="W44" s="1">
        <v>83838</v>
      </c>
      <c r="X44" s="1">
        <v>28616</v>
      </c>
      <c r="Y44" s="1">
        <v>552</v>
      </c>
    </row>
    <row r="45" spans="1:31">
      <c r="A45" s="4">
        <v>43629</v>
      </c>
      <c r="B45" s="5">
        <v>0.748611111111111</v>
      </c>
      <c r="G45" t="s">
        <v>73</v>
      </c>
      <c r="I45" s="1">
        <v>3780</v>
      </c>
      <c r="J45" s="45">
        <v>0.1</v>
      </c>
      <c r="S45" s="6">
        <v>0.004</v>
      </c>
      <c r="U45" s="6">
        <v>0.004</v>
      </c>
      <c r="AB45">
        <v>5</v>
      </c>
      <c r="AD45" s="6">
        <v>-0.004</v>
      </c>
      <c r="AE45" s="6">
        <v>0.005</v>
      </c>
    </row>
    <row r="46" spans="1:25">
      <c r="A46" s="4">
        <v>43630</v>
      </c>
      <c r="B46" s="5">
        <v>0.822916666666667</v>
      </c>
      <c r="C46" t="s">
        <v>74</v>
      </c>
      <c r="S46" s="6">
        <v>0.5</v>
      </c>
      <c r="U46" s="6">
        <v>0.5</v>
      </c>
      <c r="V46" s="1">
        <v>1495413376</v>
      </c>
      <c r="W46" s="1">
        <v>1596080896</v>
      </c>
      <c r="X46" s="1">
        <v>544777152</v>
      </c>
      <c r="Y46" s="1">
        <v>1051303744</v>
      </c>
    </row>
    <row r="47" spans="1:25">
      <c r="A47" s="4">
        <v>43630</v>
      </c>
      <c r="B47" s="5">
        <v>0.831944444444444</v>
      </c>
      <c r="C47" t="s">
        <v>75</v>
      </c>
      <c r="S47" s="6">
        <v>1</v>
      </c>
      <c r="U47" s="6">
        <v>1</v>
      </c>
      <c r="V47" s="1">
        <v>2990826752</v>
      </c>
      <c r="W47" s="1">
        <v>1166989696</v>
      </c>
      <c r="X47" s="1">
        <v>1089554304</v>
      </c>
      <c r="Y47" s="1">
        <v>77435392</v>
      </c>
    </row>
    <row r="48" spans="1:31">
      <c r="A48" s="4">
        <v>43630</v>
      </c>
      <c r="B48" s="5">
        <v>0.844444444444444</v>
      </c>
      <c r="U48" s="6">
        <v>1</v>
      </c>
      <c r="AB48">
        <v>274</v>
      </c>
      <c r="AC48" t="s">
        <v>76</v>
      </c>
      <c r="AD48" s="38">
        <v>10</v>
      </c>
      <c r="AE48" s="6">
        <v>0.4</v>
      </c>
    </row>
    <row r="49" spans="1:31">
      <c r="A49" s="4">
        <v>43630</v>
      </c>
      <c r="B49" s="5">
        <v>0.845138888888889</v>
      </c>
      <c r="AB49">
        <v>15</v>
      </c>
      <c r="AC49" t="s">
        <v>77</v>
      </c>
      <c r="AD49" s="38">
        <v>10</v>
      </c>
      <c r="AE49" s="38">
        <v>20</v>
      </c>
    </row>
    <row r="50" spans="1:31">
      <c r="A50" s="4">
        <v>43630</v>
      </c>
      <c r="B50" s="5">
        <v>0.845833333333333</v>
      </c>
      <c r="AB50">
        <v>61</v>
      </c>
      <c r="AC50" t="s">
        <v>78</v>
      </c>
      <c r="AD50" s="38">
        <v>1</v>
      </c>
      <c r="AE50" s="38">
        <v>3</v>
      </c>
    </row>
    <row r="51" spans="1:25">
      <c r="A51" s="4">
        <v>43631</v>
      </c>
      <c r="B51" s="5">
        <v>0.670833333333333</v>
      </c>
      <c r="C51" t="s">
        <v>79</v>
      </c>
      <c r="S51" s="6">
        <v>1</v>
      </c>
      <c r="U51" s="6">
        <v>1</v>
      </c>
      <c r="V51" s="1">
        <v>2990826752</v>
      </c>
      <c r="W51" s="1">
        <v>1148240768</v>
      </c>
      <c r="X51" s="1">
        <v>1089554304</v>
      </c>
      <c r="Y51" s="1">
        <v>58686464</v>
      </c>
    </row>
    <row r="52" spans="1:32">
      <c r="A52" s="4">
        <v>43632</v>
      </c>
      <c r="B52" s="5">
        <v>0.433333333333333</v>
      </c>
      <c r="AB52">
        <v>66</v>
      </c>
      <c r="AC52" t="s">
        <v>78</v>
      </c>
      <c r="AD52" s="38">
        <v>1</v>
      </c>
      <c r="AE52" s="38">
        <v>4</v>
      </c>
      <c r="AF52">
        <v>413</v>
      </c>
    </row>
    <row r="53" spans="1:28">
      <c r="A53" s="4">
        <v>43632</v>
      </c>
      <c r="B53" s="5">
        <v>0.577777777777778</v>
      </c>
      <c r="C53" t="s">
        <v>80</v>
      </c>
      <c r="S53" s="6">
        <v>0.005</v>
      </c>
      <c r="U53" s="6">
        <v>0.005</v>
      </c>
      <c r="V53" s="1">
        <v>563337152</v>
      </c>
      <c r="W53" s="1">
        <v>215333792</v>
      </c>
      <c r="X53" s="1">
        <v>205223008</v>
      </c>
      <c r="Y53" s="1">
        <v>10110784</v>
      </c>
      <c r="AB53">
        <v>250</v>
      </c>
    </row>
    <row r="54" spans="1:32">
      <c r="A54" s="4">
        <v>43633</v>
      </c>
      <c r="B54" s="5">
        <v>0.455555555555556</v>
      </c>
      <c r="AB54">
        <v>70</v>
      </c>
      <c r="AC54" t="s">
        <v>78</v>
      </c>
      <c r="AD54" s="38">
        <v>1</v>
      </c>
      <c r="AE54" s="38">
        <v>5</v>
      </c>
      <c r="AF54">
        <v>258</v>
      </c>
    </row>
    <row r="55" spans="1:25">
      <c r="A55" s="4">
        <v>43633</v>
      </c>
      <c r="B55" s="5">
        <v>0.491666666666667</v>
      </c>
      <c r="C55" t="s">
        <v>81</v>
      </c>
      <c r="S55" s="6">
        <v>0.23</v>
      </c>
      <c r="T55" s="6">
        <v>0.098</v>
      </c>
      <c r="U55" s="6">
        <v>0.23</v>
      </c>
      <c r="V55" s="1">
        <v>796918144</v>
      </c>
      <c r="W55" s="1">
        <v>303416256</v>
      </c>
      <c r="X55" s="1">
        <v>290316256</v>
      </c>
      <c r="Y55" s="1">
        <v>13100000</v>
      </c>
    </row>
    <row r="56" spans="1:32">
      <c r="A56" s="4">
        <v>43633</v>
      </c>
      <c r="B56" s="5">
        <v>0.545138888888889</v>
      </c>
      <c r="AB56">
        <v>83</v>
      </c>
      <c r="AC56" t="s">
        <v>78</v>
      </c>
      <c r="AD56" s="38">
        <v>1</v>
      </c>
      <c r="AE56" s="38">
        <v>6</v>
      </c>
      <c r="AF56">
        <v>175</v>
      </c>
    </row>
    <row r="57" spans="1:25">
      <c r="A57" s="4">
        <v>43633</v>
      </c>
      <c r="B57" s="5">
        <v>0.545138888888889</v>
      </c>
      <c r="C57" t="s">
        <v>82</v>
      </c>
      <c r="S57" s="6">
        <v>1</v>
      </c>
      <c r="T57" s="6">
        <v>0.098</v>
      </c>
      <c r="U57" s="6">
        <v>1</v>
      </c>
      <c r="V57" s="1">
        <v>27350500</v>
      </c>
      <c r="W57" s="1">
        <v>10413340</v>
      </c>
      <c r="X57" s="1">
        <v>9963750</v>
      </c>
      <c r="Y57" s="1">
        <v>449590</v>
      </c>
    </row>
    <row r="58" spans="1:25">
      <c r="A58" s="4">
        <v>43634</v>
      </c>
      <c r="B58" s="5">
        <v>0.788194444444444</v>
      </c>
      <c r="C58" t="s">
        <v>74</v>
      </c>
      <c r="S58" s="6">
        <v>0.5</v>
      </c>
      <c r="T58" s="6">
        <v>0.098</v>
      </c>
      <c r="U58" s="6">
        <v>0.5</v>
      </c>
      <c r="V58" s="1">
        <v>1495413376</v>
      </c>
      <c r="W58" s="1">
        <v>569359232</v>
      </c>
      <c r="X58" s="1">
        <v>544777152</v>
      </c>
      <c r="Y58" s="1">
        <v>24582080</v>
      </c>
    </row>
    <row r="59" spans="1:25">
      <c r="A59" s="4">
        <v>43634</v>
      </c>
      <c r="B59" s="5">
        <v>0.814583333333333</v>
      </c>
      <c r="C59" t="s">
        <v>83</v>
      </c>
      <c r="S59" s="6">
        <v>1</v>
      </c>
      <c r="T59" s="6">
        <v>0.098</v>
      </c>
      <c r="U59" s="6">
        <v>1</v>
      </c>
      <c r="V59" s="1">
        <v>1157138304</v>
      </c>
      <c r="W59" s="1">
        <v>440565344</v>
      </c>
      <c r="X59" s="1">
        <v>421544000</v>
      </c>
      <c r="Y59" s="1">
        <v>19021344</v>
      </c>
    </row>
    <row r="60" spans="1:25">
      <c r="A60" s="4">
        <v>43637</v>
      </c>
      <c r="B60" s="5">
        <v>0.0236111111111111</v>
      </c>
      <c r="C60" t="s">
        <v>84</v>
      </c>
      <c r="S60" s="6">
        <v>1</v>
      </c>
      <c r="T60" s="6">
        <v>0.098</v>
      </c>
      <c r="U60" s="6">
        <v>1</v>
      </c>
      <c r="V60" s="1">
        <v>1157138304</v>
      </c>
      <c r="W60" s="1">
        <v>438985408</v>
      </c>
      <c r="X60" s="1">
        <v>421544000</v>
      </c>
      <c r="Y60" s="1">
        <v>17441408</v>
      </c>
    </row>
    <row r="61" spans="1:27">
      <c r="A61" s="4">
        <v>43637</v>
      </c>
      <c r="B61" s="5">
        <v>0.0548611111111111</v>
      </c>
      <c r="C61" t="s">
        <v>85</v>
      </c>
      <c r="S61" s="6">
        <v>1</v>
      </c>
      <c r="T61" s="6">
        <v>0.098</v>
      </c>
      <c r="U61" s="6">
        <v>1</v>
      </c>
      <c r="V61" s="1">
        <v>3508154624</v>
      </c>
      <c r="W61" s="1">
        <v>1330894464</v>
      </c>
      <c r="X61" s="1">
        <v>1278016256</v>
      </c>
      <c r="Y61" s="1">
        <v>52878208</v>
      </c>
      <c r="Z61" s="1">
        <v>3508154657</v>
      </c>
      <c r="AA61">
        <v>5</v>
      </c>
    </row>
    <row r="62" spans="1:27">
      <c r="A62" s="4">
        <v>43637</v>
      </c>
      <c r="B62" s="5">
        <v>0.763888888888889</v>
      </c>
      <c r="C62" t="s">
        <v>86</v>
      </c>
      <c r="S62" s="6">
        <v>0.094</v>
      </c>
      <c r="T62" s="6">
        <v>0.098</v>
      </c>
      <c r="U62" s="6">
        <v>0.094</v>
      </c>
      <c r="V62" s="1">
        <v>2334803968</v>
      </c>
      <c r="W62" s="1">
        <v>882867200</v>
      </c>
      <c r="X62" s="1">
        <v>850566080</v>
      </c>
      <c r="Y62" s="1">
        <v>32301120</v>
      </c>
      <c r="Z62" s="1">
        <v>2334804088</v>
      </c>
      <c r="AA62">
        <v>4</v>
      </c>
    </row>
    <row r="63" spans="1:32">
      <c r="A63" s="4">
        <v>43639</v>
      </c>
      <c r="B63" s="5">
        <v>0.907638888888889</v>
      </c>
      <c r="G63" t="s">
        <v>87</v>
      </c>
      <c r="I63" s="1">
        <v>4725</v>
      </c>
      <c r="J63" s="45">
        <v>0.1</v>
      </c>
      <c r="S63" s="6">
        <v>0.005</v>
      </c>
      <c r="AB63">
        <v>5</v>
      </c>
      <c r="AF63">
        <v>515</v>
      </c>
    </row>
    <row r="64" spans="1:12">
      <c r="A64" s="4">
        <v>43640</v>
      </c>
      <c r="B64" s="5">
        <v>0.724305555555556</v>
      </c>
      <c r="G64" t="s">
        <v>88</v>
      </c>
      <c r="K64" s="1">
        <v>20000</v>
      </c>
      <c r="L64" s="1">
        <f t="shared" ref="L64:L69" si="0">K64-I63</f>
        <v>15275</v>
      </c>
    </row>
    <row r="65" spans="1:32">
      <c r="A65" s="4">
        <v>43640</v>
      </c>
      <c r="B65" s="5">
        <v>0.811111111111111</v>
      </c>
      <c r="G65" t="s">
        <v>89</v>
      </c>
      <c r="I65" s="1">
        <v>9200</v>
      </c>
      <c r="J65" s="45">
        <v>0.1</v>
      </c>
      <c r="S65" s="6">
        <v>0.05</v>
      </c>
      <c r="AB65">
        <v>5</v>
      </c>
      <c r="AF65">
        <v>510</v>
      </c>
    </row>
    <row r="66" spans="1:12">
      <c r="A66" s="4">
        <v>43641</v>
      </c>
      <c r="B66" s="5">
        <v>0.6625</v>
      </c>
      <c r="G66" t="s">
        <v>90</v>
      </c>
      <c r="K66" s="1">
        <v>50000</v>
      </c>
      <c r="L66" s="1">
        <f t="shared" si="0"/>
        <v>40800</v>
      </c>
    </row>
    <row r="67" spans="1:32">
      <c r="A67" s="4">
        <v>43645</v>
      </c>
      <c r="B67" s="5">
        <v>0.816666666666667</v>
      </c>
      <c r="C67" t="s">
        <v>91</v>
      </c>
      <c r="S67" s="6">
        <v>0.001</v>
      </c>
      <c r="T67" s="6">
        <v>0.098</v>
      </c>
      <c r="U67" s="6">
        <v>0.001</v>
      </c>
      <c r="V67" s="1">
        <v>6145407</v>
      </c>
      <c r="W67" s="1">
        <v>2323783</v>
      </c>
      <c r="X67" s="1">
        <v>2238763</v>
      </c>
      <c r="Y67" s="1">
        <v>85020</v>
      </c>
      <c r="Z67" s="1">
        <v>6145406</v>
      </c>
      <c r="AA67">
        <v>1</v>
      </c>
      <c r="AB67">
        <v>125</v>
      </c>
      <c r="AF67">
        <v>385</v>
      </c>
    </row>
    <row r="68" spans="1:32">
      <c r="A68" s="4">
        <v>43645</v>
      </c>
      <c r="B68" s="5">
        <v>0.820833333333333</v>
      </c>
      <c r="G68" t="s">
        <v>37</v>
      </c>
      <c r="I68" s="1">
        <v>2236</v>
      </c>
      <c r="J68" s="45">
        <v>0.1</v>
      </c>
      <c r="S68" s="6">
        <v>0.002</v>
      </c>
      <c r="AB68">
        <v>5</v>
      </c>
      <c r="AF68">
        <v>380</v>
      </c>
    </row>
    <row r="69" spans="1:12">
      <c r="A69" s="4">
        <v>43646</v>
      </c>
      <c r="B69" s="5">
        <v>0.802083333333333</v>
      </c>
      <c r="G69" t="s">
        <v>92</v>
      </c>
      <c r="K69" s="1">
        <v>40000</v>
      </c>
      <c r="L69" s="1">
        <f t="shared" si="0"/>
        <v>37764</v>
      </c>
    </row>
    <row r="70" spans="1:32">
      <c r="A70" s="4">
        <v>43647</v>
      </c>
      <c r="B70" s="5">
        <v>0.798611111111111</v>
      </c>
      <c r="G70" t="s">
        <v>93</v>
      </c>
      <c r="I70" s="1">
        <v>12000</v>
      </c>
      <c r="J70" s="45">
        <v>0.1</v>
      </c>
      <c r="S70" s="6">
        <v>0.01</v>
      </c>
      <c r="AB70">
        <v>5</v>
      </c>
      <c r="AF70">
        <v>380</v>
      </c>
    </row>
    <row r="71" spans="1:11">
      <c r="A71" s="4">
        <v>43648</v>
      </c>
      <c r="B71" s="5">
        <v>0.591666666666667</v>
      </c>
      <c r="G71" t="s">
        <v>93</v>
      </c>
      <c r="K71" s="1" t="s">
        <v>94</v>
      </c>
    </row>
    <row r="72" spans="1:32">
      <c r="A72" s="4">
        <v>43648</v>
      </c>
      <c r="B72" s="5">
        <v>0.657638888888889</v>
      </c>
      <c r="G72" t="s">
        <v>93</v>
      </c>
      <c r="I72" s="1">
        <v>12000</v>
      </c>
      <c r="J72" s="45">
        <v>0.1</v>
      </c>
      <c r="S72" s="6">
        <v>0.01</v>
      </c>
      <c r="AB72">
        <v>5</v>
      </c>
      <c r="AF72">
        <v>375</v>
      </c>
    </row>
    <row r="73" spans="1:32">
      <c r="A73" s="4">
        <v>43648</v>
      </c>
      <c r="B73" s="5">
        <v>0.659722222222222</v>
      </c>
      <c r="G73" t="s">
        <v>95</v>
      </c>
      <c r="I73" s="1">
        <v>2310</v>
      </c>
      <c r="J73" s="45">
        <v>0.1</v>
      </c>
      <c r="S73" s="6">
        <v>0.01</v>
      </c>
      <c r="AB73">
        <v>5</v>
      </c>
      <c r="AF73">
        <v>370</v>
      </c>
    </row>
    <row r="74" spans="1:19">
      <c r="A74" s="4">
        <v>43649</v>
      </c>
      <c r="B74" s="5">
        <v>0.630555555555556</v>
      </c>
      <c r="G74" t="s">
        <v>93</v>
      </c>
      <c r="K74" s="1">
        <v>1000000000</v>
      </c>
      <c r="L74" s="1">
        <f>K74-I72</f>
        <v>999988000</v>
      </c>
      <c r="S74" s="6">
        <f>L74/I72</f>
        <v>83332.3333333333</v>
      </c>
    </row>
    <row r="75" spans="1:12">
      <c r="A75" s="4">
        <v>43649</v>
      </c>
      <c r="B75" s="5">
        <v>0.631944444444444</v>
      </c>
      <c r="G75" t="s">
        <v>95</v>
      </c>
      <c r="K75" s="1">
        <v>3000</v>
      </c>
      <c r="L75" s="1">
        <f>K75-I73</f>
        <v>690</v>
      </c>
    </row>
    <row r="76" spans="1:35">
      <c r="A76" s="4">
        <v>43649</v>
      </c>
      <c r="B76" s="5">
        <v>0.780555555555556</v>
      </c>
      <c r="C76" t="s">
        <v>96</v>
      </c>
      <c r="S76" s="6">
        <v>0.004</v>
      </c>
      <c r="T76" s="6">
        <v>0.098</v>
      </c>
      <c r="U76" s="6">
        <v>0.004</v>
      </c>
      <c r="V76" s="1">
        <v>2141814656</v>
      </c>
      <c r="W76" s="1">
        <v>826252992</v>
      </c>
      <c r="X76" s="1">
        <v>780260288</v>
      </c>
      <c r="Y76" s="1">
        <v>45992704</v>
      </c>
      <c r="Z76" s="1">
        <v>2141814658</v>
      </c>
      <c r="AA76">
        <v>4</v>
      </c>
      <c r="AB76">
        <v>280</v>
      </c>
      <c r="AF76">
        <v>265</v>
      </c>
      <c r="AG76">
        <v>36</v>
      </c>
      <c r="AH76">
        <v>180</v>
      </c>
      <c r="AI76" s="1">
        <v>3030000000</v>
      </c>
    </row>
    <row r="77" spans="1:32">
      <c r="A77" s="4">
        <v>43650</v>
      </c>
      <c r="B77" s="5">
        <v>0.797916666666667</v>
      </c>
      <c r="AB77">
        <v>10</v>
      </c>
      <c r="AC77" t="s">
        <v>44</v>
      </c>
      <c r="AD77" s="6">
        <v>-0.01</v>
      </c>
      <c r="AE77" s="6">
        <v>-0.03</v>
      </c>
      <c r="AF77">
        <v>255</v>
      </c>
    </row>
    <row r="78" spans="1:32">
      <c r="A78" s="4">
        <v>43650</v>
      </c>
      <c r="B78" s="5">
        <v>0.8</v>
      </c>
      <c r="AB78">
        <v>9</v>
      </c>
      <c r="AC78" t="s">
        <v>45</v>
      </c>
      <c r="AD78" s="6">
        <v>0.01</v>
      </c>
      <c r="AE78" s="6">
        <v>0.03</v>
      </c>
      <c r="AF78">
        <v>246</v>
      </c>
    </row>
    <row r="79" spans="1:32">
      <c r="A79" s="4">
        <v>43650</v>
      </c>
      <c r="B79" s="5">
        <v>0.801388888888889</v>
      </c>
      <c r="AB79">
        <v>9</v>
      </c>
      <c r="AC79" t="s">
        <v>46</v>
      </c>
      <c r="AD79" s="6">
        <v>-0.01</v>
      </c>
      <c r="AE79" s="6">
        <v>-0.03</v>
      </c>
      <c r="AF79">
        <v>237</v>
      </c>
    </row>
    <row r="80" spans="1:32">
      <c r="A80" s="4">
        <v>43650</v>
      </c>
      <c r="B80" s="5">
        <v>0.801388888888889</v>
      </c>
      <c r="AB80">
        <v>9</v>
      </c>
      <c r="AC80" t="s">
        <v>64</v>
      </c>
      <c r="AD80" s="6">
        <v>0.01</v>
      </c>
      <c r="AE80" s="6">
        <v>0.03</v>
      </c>
      <c r="AF80">
        <v>228</v>
      </c>
    </row>
    <row r="81" spans="1:32">
      <c r="A81" s="4">
        <v>43650</v>
      </c>
      <c r="B81" s="5">
        <v>0.802083333333333</v>
      </c>
      <c r="AB81">
        <v>180</v>
      </c>
      <c r="AC81" t="s">
        <v>97</v>
      </c>
      <c r="AD81">
        <v>1</v>
      </c>
      <c r="AE81">
        <v>2</v>
      </c>
      <c r="AF81">
        <v>148</v>
      </c>
    </row>
    <row r="82" spans="1:32">
      <c r="A82" s="4">
        <v>43650</v>
      </c>
      <c r="B82" s="5">
        <v>0.802777777777778</v>
      </c>
      <c r="AB82">
        <v>12</v>
      </c>
      <c r="AC82" t="s">
        <v>98</v>
      </c>
      <c r="AD82" s="6">
        <v>0.01</v>
      </c>
      <c r="AE82" s="6">
        <v>0.02</v>
      </c>
      <c r="AF82">
        <v>136</v>
      </c>
    </row>
    <row r="83" spans="1:32">
      <c r="A83" s="4">
        <v>43652</v>
      </c>
      <c r="B83" s="5">
        <v>0.878472222222222</v>
      </c>
      <c r="G83" t="s">
        <v>41</v>
      </c>
      <c r="I83" s="1">
        <v>12033</v>
      </c>
      <c r="J83" s="45">
        <v>0.1</v>
      </c>
      <c r="S83" s="6">
        <v>0.003</v>
      </c>
      <c r="AB83">
        <v>5</v>
      </c>
      <c r="AF83">
        <v>31</v>
      </c>
    </row>
    <row r="84" spans="1:32">
      <c r="A84" s="4">
        <v>43652</v>
      </c>
      <c r="B84" s="5">
        <v>0.886805555555556</v>
      </c>
      <c r="G84" t="s">
        <v>55</v>
      </c>
      <c r="I84" s="1">
        <v>16044</v>
      </c>
      <c r="J84" s="45">
        <v>0.1</v>
      </c>
      <c r="S84" s="6">
        <v>0.004</v>
      </c>
      <c r="AB84">
        <v>5</v>
      </c>
      <c r="AF84">
        <v>26</v>
      </c>
    </row>
    <row r="85" spans="1:19">
      <c r="A85" s="4">
        <v>43653</v>
      </c>
      <c r="B85" s="5">
        <v>0.474305555555556</v>
      </c>
      <c r="G85" t="s">
        <v>41</v>
      </c>
      <c r="K85" s="1">
        <v>111111111111</v>
      </c>
      <c r="L85" s="1">
        <f>K85-I83</f>
        <v>111111099078</v>
      </c>
      <c r="S85" s="6">
        <f>L85/I83</f>
        <v>9233865.12739965</v>
      </c>
    </row>
    <row r="86" spans="1:11">
      <c r="A86" s="4">
        <v>43653</v>
      </c>
      <c r="B86" s="5">
        <v>0.475694444444444</v>
      </c>
      <c r="G86" t="s">
        <v>55</v>
      </c>
      <c r="K86" s="1" t="s">
        <v>94</v>
      </c>
    </row>
    <row r="87" spans="1:32">
      <c r="A87" s="4">
        <v>43653</v>
      </c>
      <c r="B87" s="5">
        <v>0.482638888888889</v>
      </c>
      <c r="C87" t="s">
        <v>99</v>
      </c>
      <c r="S87" s="6">
        <v>1</v>
      </c>
      <c r="U87" s="6">
        <v>1</v>
      </c>
      <c r="V87" s="1">
        <v>5720160336</v>
      </c>
      <c r="AB87">
        <v>1</v>
      </c>
      <c r="AF87">
        <v>25</v>
      </c>
    </row>
    <row r="88" spans="1:22">
      <c r="A88" s="4">
        <v>43653</v>
      </c>
      <c r="B88" s="5">
        <v>0.613194444444444</v>
      </c>
      <c r="C88" t="s">
        <v>100</v>
      </c>
      <c r="S88" s="6">
        <v>1</v>
      </c>
      <c r="U88" s="6">
        <v>1</v>
      </c>
      <c r="V88" s="1">
        <v>5447771750</v>
      </c>
    </row>
    <row r="89" spans="1:27">
      <c r="A89" s="4">
        <v>43653</v>
      </c>
      <c r="B89" s="5">
        <v>0.615972222222222</v>
      </c>
      <c r="C89" t="s">
        <v>101</v>
      </c>
      <c r="S89" s="6">
        <v>1</v>
      </c>
      <c r="T89" s="6">
        <v>0.097</v>
      </c>
      <c r="U89" s="6">
        <v>1</v>
      </c>
      <c r="V89" s="1">
        <v>50007536</v>
      </c>
      <c r="W89" s="1">
        <v>18870380</v>
      </c>
      <c r="X89" s="1">
        <v>18234280</v>
      </c>
      <c r="Y89" s="1">
        <v>636100</v>
      </c>
      <c r="Z89" s="1">
        <v>50007537</v>
      </c>
      <c r="AA89">
        <v>1</v>
      </c>
    </row>
    <row r="90" spans="1:32">
      <c r="A90" s="4">
        <v>43653</v>
      </c>
      <c r="B90" s="5">
        <v>0.622916666666667</v>
      </c>
      <c r="C90" t="s">
        <v>102</v>
      </c>
      <c r="S90" s="6">
        <v>1</v>
      </c>
      <c r="U90" s="6">
        <v>1</v>
      </c>
      <c r="V90" s="1">
        <v>5447771750</v>
      </c>
      <c r="AB90">
        <v>1</v>
      </c>
      <c r="AF90">
        <v>24</v>
      </c>
    </row>
    <row r="91" spans="1:27">
      <c r="A91" s="4">
        <v>43653</v>
      </c>
      <c r="B91" s="5">
        <v>0.629166666666667</v>
      </c>
      <c r="C91" t="s">
        <v>103</v>
      </c>
      <c r="S91" s="6">
        <v>1</v>
      </c>
      <c r="U91" s="6">
        <v>1</v>
      </c>
      <c r="V91" s="1">
        <v>991136</v>
      </c>
      <c r="W91" s="1">
        <v>373990</v>
      </c>
      <c r="X91" s="1">
        <v>361390</v>
      </c>
      <c r="Y91" s="1">
        <v>12600</v>
      </c>
      <c r="Z91" s="1">
        <v>991136</v>
      </c>
      <c r="AA91">
        <v>0</v>
      </c>
    </row>
    <row r="92" spans="1:22">
      <c r="A92" s="4">
        <v>43654</v>
      </c>
      <c r="B92" s="5">
        <v>0.703472222222222</v>
      </c>
      <c r="C92" t="s">
        <v>104</v>
      </c>
      <c r="S92" s="6">
        <v>1</v>
      </c>
      <c r="V92" s="1">
        <v>991136</v>
      </c>
    </row>
    <row r="93" spans="1:32">
      <c r="A93" s="4">
        <v>43654</v>
      </c>
      <c r="B93" s="5">
        <v>0.715972222222222</v>
      </c>
      <c r="C93" t="s">
        <v>105</v>
      </c>
      <c r="S93" s="6">
        <v>1</v>
      </c>
      <c r="U93" s="6">
        <v>1</v>
      </c>
      <c r="V93" s="1">
        <v>13036835306</v>
      </c>
      <c r="AB93">
        <v>1</v>
      </c>
      <c r="AF93">
        <v>23</v>
      </c>
    </row>
    <row r="94" spans="1:32">
      <c r="A94" s="4">
        <v>43654</v>
      </c>
      <c r="B94" s="5">
        <v>0.865972222222222</v>
      </c>
      <c r="C94" t="s">
        <v>106</v>
      </c>
      <c r="S94" s="6">
        <v>1</v>
      </c>
      <c r="U94" s="6">
        <v>1</v>
      </c>
      <c r="V94" s="1">
        <v>19086257684</v>
      </c>
      <c r="AB94">
        <v>1</v>
      </c>
      <c r="AF94">
        <v>22</v>
      </c>
    </row>
    <row r="95" spans="1:32">
      <c r="A95" s="4">
        <v>43654</v>
      </c>
      <c r="B95" s="5">
        <v>0.876388888888889</v>
      </c>
      <c r="C95" t="s">
        <v>107</v>
      </c>
      <c r="S95" s="6">
        <v>1</v>
      </c>
      <c r="U95" s="6">
        <v>1</v>
      </c>
      <c r="V95" s="1">
        <v>10895543340</v>
      </c>
      <c r="AB95">
        <v>1</v>
      </c>
      <c r="AF95">
        <v>21</v>
      </c>
    </row>
    <row r="96" spans="1:32">
      <c r="A96" s="4">
        <v>43654</v>
      </c>
      <c r="B96" s="5">
        <v>0.877777777777778</v>
      </c>
      <c r="C96" t="s">
        <v>108</v>
      </c>
      <c r="S96" s="6">
        <v>1</v>
      </c>
      <c r="U96" s="6">
        <v>1</v>
      </c>
      <c r="V96" s="1">
        <v>10895543340</v>
      </c>
      <c r="AB96">
        <v>1</v>
      </c>
      <c r="AF96">
        <v>20</v>
      </c>
    </row>
    <row r="97" spans="1:32">
      <c r="A97" s="4">
        <v>43654</v>
      </c>
      <c r="B97" s="5">
        <v>0.878472222222222</v>
      </c>
      <c r="C97" t="s">
        <v>109</v>
      </c>
      <c r="S97" s="6">
        <v>1</v>
      </c>
      <c r="U97" s="6">
        <v>1</v>
      </c>
      <c r="V97" s="1">
        <v>10895543500</v>
      </c>
      <c r="AB97">
        <v>1</v>
      </c>
      <c r="AF97">
        <v>19</v>
      </c>
    </row>
    <row r="98" spans="1:32">
      <c r="A98" s="4">
        <v>43654</v>
      </c>
      <c r="B98" s="5">
        <v>0.8875</v>
      </c>
      <c r="C98" t="s">
        <v>110</v>
      </c>
      <c r="S98" s="6">
        <v>1</v>
      </c>
      <c r="U98" s="6">
        <v>1</v>
      </c>
      <c r="V98" s="1">
        <v>19086257684</v>
      </c>
      <c r="AB98">
        <v>1</v>
      </c>
      <c r="AF98">
        <v>18</v>
      </c>
    </row>
    <row r="99" spans="1:32">
      <c r="A99" s="4">
        <v>43654</v>
      </c>
      <c r="B99" s="5">
        <v>0.890277777777778</v>
      </c>
      <c r="C99" t="s">
        <v>111</v>
      </c>
      <c r="S99" s="6">
        <v>1</v>
      </c>
      <c r="U99" s="6">
        <v>1</v>
      </c>
      <c r="V99" s="1">
        <v>19086257684</v>
      </c>
      <c r="AB99">
        <v>1</v>
      </c>
      <c r="AF99">
        <v>17</v>
      </c>
    </row>
    <row r="100" spans="1:3">
      <c r="A100" s="4">
        <v>43655</v>
      </c>
      <c r="B100" s="5">
        <v>0.705555555555556</v>
      </c>
      <c r="C100" t="s">
        <v>112</v>
      </c>
    </row>
    <row r="101" spans="1:27">
      <c r="A101" s="4">
        <v>43655</v>
      </c>
      <c r="B101" s="5">
        <v>0.809722222222222</v>
      </c>
      <c r="C101" t="s">
        <v>113</v>
      </c>
      <c r="S101" s="6">
        <v>0.58</v>
      </c>
      <c r="T101" s="6">
        <v>0.097</v>
      </c>
      <c r="U101" s="6">
        <v>0.58</v>
      </c>
      <c r="V101" s="1">
        <v>1733099520</v>
      </c>
      <c r="W101" s="1">
        <v>653986816</v>
      </c>
      <c r="X101" s="1">
        <v>631941504</v>
      </c>
      <c r="Y101" s="1">
        <v>22045312</v>
      </c>
      <c r="Z101" s="1">
        <v>1733099601</v>
      </c>
      <c r="AA101">
        <v>4</v>
      </c>
    </row>
    <row r="102" spans="1:27">
      <c r="A102" s="4">
        <v>43657</v>
      </c>
      <c r="B102" s="5">
        <v>0.838194444444444</v>
      </c>
      <c r="C102" t="s">
        <v>114</v>
      </c>
      <c r="S102" s="6">
        <v>1</v>
      </c>
      <c r="T102" s="6">
        <v>0.097</v>
      </c>
      <c r="U102" s="6">
        <v>1</v>
      </c>
      <c r="V102" s="1">
        <v>3137507840</v>
      </c>
      <c r="W102" s="1">
        <v>1183941632</v>
      </c>
      <c r="X102" s="1">
        <v>1144032000</v>
      </c>
      <c r="Y102" s="1">
        <v>39909632</v>
      </c>
      <c r="Z102" s="1">
        <v>3137507898</v>
      </c>
      <c r="AA102">
        <v>4</v>
      </c>
    </row>
    <row r="103" spans="1:27">
      <c r="A103" s="4">
        <v>43657</v>
      </c>
      <c r="B103" s="5">
        <v>0.840972222222222</v>
      </c>
      <c r="C103" t="s">
        <v>115</v>
      </c>
      <c r="S103" s="6">
        <v>1</v>
      </c>
      <c r="T103" s="6">
        <v>0.097</v>
      </c>
      <c r="U103" s="6">
        <v>1</v>
      </c>
      <c r="V103" s="1">
        <v>2988102656</v>
      </c>
      <c r="W103" s="1">
        <v>1127563520</v>
      </c>
      <c r="X103" s="1">
        <v>1089554304</v>
      </c>
      <c r="Y103" s="1">
        <v>38009216</v>
      </c>
      <c r="Z103" s="1">
        <v>2988102760</v>
      </c>
      <c r="AA103">
        <v>4</v>
      </c>
    </row>
    <row r="104" spans="1:27">
      <c r="A104" s="4">
        <v>43657</v>
      </c>
      <c r="B104" s="5">
        <v>0.857638888888889</v>
      </c>
      <c r="C104" t="s">
        <v>116</v>
      </c>
      <c r="S104" s="6">
        <v>1</v>
      </c>
      <c r="T104" s="6">
        <v>0.097</v>
      </c>
      <c r="U104" s="6">
        <v>1</v>
      </c>
      <c r="V104" s="1">
        <v>1101429</v>
      </c>
      <c r="W104" s="1">
        <v>415610</v>
      </c>
      <c r="X104" s="1">
        <v>401610</v>
      </c>
      <c r="Y104" s="1">
        <v>14000</v>
      </c>
      <c r="Z104" s="1">
        <v>1101428</v>
      </c>
      <c r="AA104">
        <v>0</v>
      </c>
    </row>
    <row r="105" spans="1:27">
      <c r="A105" s="4">
        <v>43658</v>
      </c>
      <c r="B105" s="5">
        <v>0.798611111111111</v>
      </c>
      <c r="C105" t="s">
        <v>117</v>
      </c>
      <c r="S105" s="6">
        <v>1</v>
      </c>
      <c r="T105" s="6">
        <v>0.097</v>
      </c>
      <c r="U105" s="6">
        <v>1</v>
      </c>
      <c r="V105" s="1">
        <v>979238272</v>
      </c>
      <c r="W105" s="1">
        <v>369516512</v>
      </c>
      <c r="X105" s="1">
        <v>357060416</v>
      </c>
      <c r="Y105" s="1">
        <v>12456096</v>
      </c>
      <c r="Z105" s="1">
        <v>979238256</v>
      </c>
      <c r="AA105">
        <v>3</v>
      </c>
    </row>
    <row r="106" spans="1:31">
      <c r="A106" s="4">
        <v>43658</v>
      </c>
      <c r="AE106">
        <v>203</v>
      </c>
    </row>
    <row r="107" spans="1:31">
      <c r="A107" s="4">
        <v>43658</v>
      </c>
      <c r="AC107" t="s">
        <v>118</v>
      </c>
      <c r="AE107" s="6">
        <v>0.37</v>
      </c>
    </row>
    <row r="108" spans="1:30">
      <c r="A108" s="4">
        <v>43658</v>
      </c>
      <c r="AC108" t="s">
        <v>119</v>
      </c>
      <c r="AD108">
        <v>185</v>
      </c>
    </row>
    <row r="109" spans="1:31">
      <c r="A109" s="4">
        <v>43658</v>
      </c>
      <c r="AC109" t="s">
        <v>120</v>
      </c>
      <c r="AE109" s="1">
        <v>40800000</v>
      </c>
    </row>
    <row r="110" spans="1:28">
      <c r="A110" s="4">
        <v>43660</v>
      </c>
      <c r="B110" s="5">
        <v>0.713194444444444</v>
      </c>
      <c r="G110" t="s">
        <v>121</v>
      </c>
      <c r="I110" s="1">
        <v>16044</v>
      </c>
      <c r="J110" s="45">
        <v>0.1</v>
      </c>
      <c r="S110" s="6">
        <v>0.004</v>
      </c>
      <c r="AB110">
        <v>5</v>
      </c>
    </row>
    <row r="111" spans="1:28">
      <c r="A111" s="4">
        <v>43660</v>
      </c>
      <c r="B111" s="5">
        <v>0.725</v>
      </c>
      <c r="G111" t="s">
        <v>122</v>
      </c>
      <c r="I111" s="1">
        <v>3380</v>
      </c>
      <c r="J111" s="45">
        <v>0.1</v>
      </c>
      <c r="S111" s="6">
        <v>0.01</v>
      </c>
      <c r="AB111">
        <v>5</v>
      </c>
    </row>
    <row r="112" spans="1:19">
      <c r="A112" s="4">
        <v>43661</v>
      </c>
      <c r="B112" s="5">
        <v>0.834722222222222</v>
      </c>
      <c r="G112" t="s">
        <v>122</v>
      </c>
      <c r="K112" s="1">
        <v>100000</v>
      </c>
      <c r="L112" s="1">
        <f>K112-I111</f>
        <v>96620</v>
      </c>
      <c r="S112" s="6">
        <f>L112/I111</f>
        <v>28.585798816568</v>
      </c>
    </row>
    <row r="113" spans="1:19">
      <c r="A113" s="4">
        <v>43661</v>
      </c>
      <c r="B113" s="5">
        <v>0.835416666666667</v>
      </c>
      <c r="G113" t="s">
        <v>55</v>
      </c>
      <c r="K113" s="1">
        <v>666666666</v>
      </c>
      <c r="L113" s="1">
        <f>K113-I110</f>
        <v>666650622</v>
      </c>
      <c r="S113" s="6">
        <f>L113/I110</f>
        <v>41551.3975317876</v>
      </c>
    </row>
    <row r="114" spans="1:27">
      <c r="A114" s="4">
        <v>43662</v>
      </c>
      <c r="B114" s="5">
        <v>0.827083333333333</v>
      </c>
      <c r="C114" t="s">
        <v>123</v>
      </c>
      <c r="S114" s="6">
        <v>0.486</v>
      </c>
      <c r="T114" s="6">
        <v>0.097</v>
      </c>
      <c r="U114" s="6">
        <v>0.486</v>
      </c>
      <c r="V114" s="1">
        <v>741947</v>
      </c>
      <c r="W114" s="1">
        <v>279207</v>
      </c>
      <c r="X114" s="1">
        <v>270536</v>
      </c>
      <c r="Y114" s="1">
        <v>8671</v>
      </c>
      <c r="AA114">
        <v>0</v>
      </c>
    </row>
    <row r="115" spans="1:27">
      <c r="A115" s="4">
        <v>43662</v>
      </c>
      <c r="B115" s="5">
        <v>0.831944444444444</v>
      </c>
      <c r="C115" t="s">
        <v>124</v>
      </c>
      <c r="S115" s="6">
        <v>0.018</v>
      </c>
      <c r="T115" s="6">
        <v>0.097</v>
      </c>
      <c r="U115" s="6">
        <v>0.018</v>
      </c>
      <c r="V115" s="1">
        <v>94219312</v>
      </c>
      <c r="W115" s="1">
        <v>35456948</v>
      </c>
      <c r="X115" s="1">
        <v>34355268</v>
      </c>
      <c r="Y115" s="1">
        <v>1101680</v>
      </c>
      <c r="Z115" s="1">
        <v>94219315</v>
      </c>
      <c r="AA115">
        <v>1</v>
      </c>
    </row>
    <row r="116" spans="1:32">
      <c r="A116" s="4">
        <v>43662</v>
      </c>
      <c r="B116" s="5">
        <v>0.834722222222222</v>
      </c>
      <c r="C116" t="s">
        <v>125</v>
      </c>
      <c r="S116" s="6">
        <v>0.98</v>
      </c>
      <c r="U116" s="6">
        <v>0.98</v>
      </c>
      <c r="V116" s="1">
        <v>25000000000</v>
      </c>
      <c r="AB116">
        <v>1</v>
      </c>
      <c r="AF116">
        <v>192</v>
      </c>
    </row>
    <row r="117" spans="1:32">
      <c r="A117" s="4">
        <v>43662</v>
      </c>
      <c r="B117" s="5">
        <v>0.836805555555556</v>
      </c>
      <c r="C117" t="s">
        <v>125</v>
      </c>
      <c r="S117" s="6">
        <v>0.002</v>
      </c>
      <c r="U117" s="6">
        <v>0.002</v>
      </c>
      <c r="V117" s="1">
        <v>50000000</v>
      </c>
      <c r="AB117">
        <v>1</v>
      </c>
      <c r="AF117">
        <v>191</v>
      </c>
    </row>
    <row r="118" spans="1:32">
      <c r="A118" s="4">
        <v>43662</v>
      </c>
      <c r="B118" s="5">
        <v>0.8375</v>
      </c>
      <c r="C118" t="s">
        <v>126</v>
      </c>
      <c r="S118" s="6">
        <v>0.5</v>
      </c>
      <c r="U118" s="6">
        <v>0.5</v>
      </c>
      <c r="V118" s="1">
        <v>3500000</v>
      </c>
      <c r="AB118">
        <v>1</v>
      </c>
      <c r="AF118">
        <v>190</v>
      </c>
    </row>
    <row r="119" spans="1:32">
      <c r="A119" s="4">
        <v>43662</v>
      </c>
      <c r="B119" s="5">
        <v>0.839583333333333</v>
      </c>
      <c r="C119" t="s">
        <v>126</v>
      </c>
      <c r="S119" s="6">
        <v>0.014</v>
      </c>
      <c r="U119" s="6">
        <v>0.014</v>
      </c>
      <c r="V119" s="1">
        <v>100000</v>
      </c>
      <c r="AB119">
        <v>1</v>
      </c>
      <c r="AF119">
        <v>189</v>
      </c>
    </row>
    <row r="120" spans="1:27">
      <c r="A120" s="4">
        <v>43662</v>
      </c>
      <c r="B120" s="5">
        <v>0.839583333333333</v>
      </c>
      <c r="C120" t="s">
        <v>127</v>
      </c>
      <c r="S120" s="6">
        <v>1</v>
      </c>
      <c r="T120" s="6">
        <v>0.097</v>
      </c>
      <c r="U120" s="6">
        <v>1</v>
      </c>
      <c r="V120" s="1">
        <v>1526640</v>
      </c>
      <c r="W120" s="1">
        <v>574500</v>
      </c>
      <c r="X120" s="1">
        <v>556660</v>
      </c>
      <c r="Y120" s="1">
        <v>17840</v>
      </c>
      <c r="Z120" s="1">
        <v>1526640</v>
      </c>
      <c r="AA120">
        <v>0</v>
      </c>
    </row>
    <row r="121" spans="1:27">
      <c r="A121" s="4">
        <v>43663</v>
      </c>
      <c r="B121" s="5">
        <v>0.861805555555556</v>
      </c>
      <c r="C121" t="s">
        <v>128</v>
      </c>
      <c r="S121" s="6">
        <v>0.999</v>
      </c>
      <c r="T121" s="6">
        <v>0.097</v>
      </c>
      <c r="U121" s="6">
        <v>0.999</v>
      </c>
      <c r="V121" s="1">
        <v>4268676</v>
      </c>
      <c r="W121" s="1">
        <v>1606382</v>
      </c>
      <c r="X121" s="1">
        <v>1556482</v>
      </c>
      <c r="Y121" s="1">
        <v>49900</v>
      </c>
      <c r="Z121" s="1">
        <v>4268674</v>
      </c>
      <c r="AA121">
        <v>0</v>
      </c>
    </row>
    <row r="122" spans="1:27">
      <c r="A122" s="4">
        <v>43663</v>
      </c>
      <c r="B122" s="5">
        <v>0.866666666666667</v>
      </c>
      <c r="C122" t="s">
        <v>129</v>
      </c>
      <c r="S122" s="6">
        <v>0.999</v>
      </c>
      <c r="T122" s="6">
        <v>0.097</v>
      </c>
      <c r="U122" s="6">
        <v>0.999</v>
      </c>
      <c r="V122" s="1">
        <v>4268676</v>
      </c>
      <c r="W122" s="1">
        <v>1606382</v>
      </c>
      <c r="X122" s="1">
        <v>1556482</v>
      </c>
      <c r="Y122" s="1">
        <v>49900</v>
      </c>
      <c r="Z122" s="1">
        <v>4268674</v>
      </c>
      <c r="AA122">
        <v>0</v>
      </c>
    </row>
    <row r="123" spans="1:27">
      <c r="A123" s="4">
        <v>43664</v>
      </c>
      <c r="B123" s="5">
        <v>0.774305555555556</v>
      </c>
      <c r="C123" t="s">
        <v>130</v>
      </c>
      <c r="S123" s="6">
        <v>0.998</v>
      </c>
      <c r="T123" s="6">
        <v>0.097</v>
      </c>
      <c r="U123" s="6">
        <v>0.998</v>
      </c>
      <c r="V123" s="1">
        <v>4264403</v>
      </c>
      <c r="W123" s="1">
        <v>1604774</v>
      </c>
      <c r="X123" s="1">
        <v>1554924</v>
      </c>
      <c r="Y123" s="1">
        <v>49850</v>
      </c>
      <c r="Z123" s="1">
        <v>4264402</v>
      </c>
      <c r="AA123">
        <v>0</v>
      </c>
    </row>
    <row r="124" spans="1:27">
      <c r="A124" s="4">
        <v>43664</v>
      </c>
      <c r="B124" s="5">
        <v>0.786805555555556</v>
      </c>
      <c r="C124" t="s">
        <v>57</v>
      </c>
      <c r="E124" t="s">
        <v>131</v>
      </c>
      <c r="S124" s="6">
        <v>0.99</v>
      </c>
      <c r="T124" s="6">
        <v>0.097</v>
      </c>
      <c r="U124" s="6">
        <v>0.99</v>
      </c>
      <c r="V124" s="1">
        <v>986611</v>
      </c>
      <c r="W124" s="1">
        <v>371279</v>
      </c>
      <c r="X124" s="1">
        <v>359746</v>
      </c>
      <c r="Y124" s="1">
        <v>11533</v>
      </c>
      <c r="Z124" s="1">
        <v>986611</v>
      </c>
      <c r="AA124">
        <v>0</v>
      </c>
    </row>
    <row r="125" spans="1:27">
      <c r="A125" s="4">
        <v>43664</v>
      </c>
      <c r="B125" s="5">
        <v>0.790277777777778</v>
      </c>
      <c r="C125" t="s">
        <v>132</v>
      </c>
      <c r="S125" s="6">
        <v>0.99</v>
      </c>
      <c r="T125" s="6">
        <v>0.097</v>
      </c>
      <c r="U125" s="6">
        <v>0.99</v>
      </c>
      <c r="V125" s="1">
        <v>1522812</v>
      </c>
      <c r="W125" s="1">
        <v>573061</v>
      </c>
      <c r="X125" s="1">
        <v>555261</v>
      </c>
      <c r="Y125" s="1">
        <v>17800</v>
      </c>
      <c r="Z125" s="1">
        <v>1522811</v>
      </c>
      <c r="AA125">
        <v>0</v>
      </c>
    </row>
    <row r="126" spans="1:27">
      <c r="A126" s="4">
        <v>43664</v>
      </c>
      <c r="B126" s="5">
        <v>0.802083333333333</v>
      </c>
      <c r="C126" t="s">
        <v>133</v>
      </c>
      <c r="S126" s="6">
        <v>1</v>
      </c>
      <c r="T126" s="6">
        <v>0.097</v>
      </c>
      <c r="U126" s="6">
        <v>1</v>
      </c>
      <c r="V126" s="1">
        <v>5234406400</v>
      </c>
      <c r="W126" s="1">
        <v>1969830272</v>
      </c>
      <c r="X126" s="1">
        <v>1908625792</v>
      </c>
      <c r="Y126" s="1">
        <v>61204480</v>
      </c>
      <c r="Z126" s="1">
        <v>5234406492</v>
      </c>
      <c r="AA126">
        <v>5</v>
      </c>
    </row>
    <row r="127" spans="1:27">
      <c r="A127" s="4">
        <v>43665</v>
      </c>
      <c r="B127" s="5">
        <v>0.592361111111111</v>
      </c>
      <c r="C127" t="s">
        <v>134</v>
      </c>
      <c r="S127" s="6">
        <v>1</v>
      </c>
      <c r="T127" s="6">
        <v>0.097</v>
      </c>
      <c r="U127" s="6">
        <v>1</v>
      </c>
      <c r="V127" s="1">
        <v>5234406400</v>
      </c>
      <c r="W127" s="1">
        <v>1969830272</v>
      </c>
      <c r="X127" s="1">
        <v>1908625792</v>
      </c>
      <c r="Y127" s="1">
        <v>61204480</v>
      </c>
      <c r="Z127" s="1">
        <v>5234406492</v>
      </c>
      <c r="AA127">
        <v>5</v>
      </c>
    </row>
    <row r="128" spans="1:27">
      <c r="A128" s="4">
        <v>43665</v>
      </c>
      <c r="B128" s="5">
        <v>0.597916666666667</v>
      </c>
      <c r="C128" t="s">
        <v>135</v>
      </c>
      <c r="S128" s="6">
        <v>0.99</v>
      </c>
      <c r="T128" s="6">
        <v>0.097</v>
      </c>
      <c r="U128" s="6">
        <v>0.99</v>
      </c>
      <c r="V128" s="1">
        <v>711174</v>
      </c>
      <c r="W128" s="1">
        <v>267616</v>
      </c>
      <c r="X128" s="1">
        <v>259310</v>
      </c>
      <c r="Y128" s="1">
        <v>8306</v>
      </c>
      <c r="Z128" s="1">
        <v>711174</v>
      </c>
      <c r="AA128">
        <v>0</v>
      </c>
    </row>
    <row r="129" spans="1:27">
      <c r="A129" s="4">
        <v>43665</v>
      </c>
      <c r="B129" s="5">
        <v>0.599305555555556</v>
      </c>
      <c r="C129" t="s">
        <v>136</v>
      </c>
      <c r="S129" s="6">
        <v>0.995</v>
      </c>
      <c r="T129" s="6">
        <v>0.097</v>
      </c>
      <c r="U129" s="6">
        <v>0.995</v>
      </c>
      <c r="V129" s="1">
        <v>4251584</v>
      </c>
      <c r="W129" s="1">
        <v>1599950</v>
      </c>
      <c r="X129" s="1">
        <v>1550249</v>
      </c>
      <c r="Y129" s="1">
        <v>49701</v>
      </c>
      <c r="Z129" s="1">
        <v>4251583</v>
      </c>
      <c r="AA129">
        <v>0</v>
      </c>
    </row>
    <row r="130" spans="1:28">
      <c r="A130" s="4">
        <v>43665</v>
      </c>
      <c r="B130" s="5">
        <v>0.602777777777778</v>
      </c>
      <c r="G130" t="s">
        <v>53</v>
      </c>
      <c r="I130" s="1">
        <v>4011000</v>
      </c>
      <c r="J130">
        <v>10</v>
      </c>
      <c r="S130" s="6">
        <v>1</v>
      </c>
      <c r="AB130">
        <v>5</v>
      </c>
    </row>
    <row r="131" spans="1:19">
      <c r="A131" s="4">
        <v>43666</v>
      </c>
      <c r="B131" s="5">
        <v>0.528472222222222</v>
      </c>
      <c r="C131" t="s">
        <v>137</v>
      </c>
      <c r="K131" s="1">
        <v>3900000</v>
      </c>
      <c r="L131" s="1">
        <f>K131-I130</f>
        <v>-111000</v>
      </c>
      <c r="S131" s="6">
        <f>L131/I130</f>
        <v>-0.0276738967838444</v>
      </c>
    </row>
    <row r="132" spans="1:32">
      <c r="A132" s="4">
        <v>43670</v>
      </c>
      <c r="B132" s="5">
        <v>0.865972222222222</v>
      </c>
      <c r="C132" t="s">
        <v>138</v>
      </c>
      <c r="M132" s="1">
        <v>2393074176</v>
      </c>
      <c r="S132" s="6">
        <v>0.3</v>
      </c>
      <c r="U132" s="6">
        <v>0.3</v>
      </c>
      <c r="V132" s="1">
        <f>10*M132</f>
        <v>23930741760</v>
      </c>
      <c r="AB132">
        <v>1</v>
      </c>
      <c r="AF132">
        <v>193</v>
      </c>
    </row>
    <row r="133" spans="1:32">
      <c r="A133" s="4">
        <v>43670</v>
      </c>
      <c r="B133" s="5">
        <v>0.870833333333333</v>
      </c>
      <c r="C133" t="s">
        <v>139</v>
      </c>
      <c r="M133" s="1">
        <v>2397325056</v>
      </c>
      <c r="S133" s="6">
        <v>0.02</v>
      </c>
      <c r="U133" s="6">
        <v>0.02</v>
      </c>
      <c r="V133" s="1">
        <f>10*M133</f>
        <v>23973250560</v>
      </c>
      <c r="AB133">
        <v>1</v>
      </c>
      <c r="AF133">
        <v>192</v>
      </c>
    </row>
    <row r="134" spans="1:19">
      <c r="A134" s="4">
        <v>43670</v>
      </c>
      <c r="B134" s="5">
        <v>0.874305555555556</v>
      </c>
      <c r="H134" t="s">
        <v>140</v>
      </c>
      <c r="I134" s="1">
        <v>5780</v>
      </c>
      <c r="J134">
        <v>20</v>
      </c>
      <c r="K134" s="1">
        <v>4624</v>
      </c>
      <c r="S134" s="6">
        <v>0.02</v>
      </c>
    </row>
    <row r="135" spans="1:27">
      <c r="A135" s="4">
        <v>43671</v>
      </c>
      <c r="B135" s="5">
        <v>0.696527777777778</v>
      </c>
      <c r="C135" t="s">
        <v>141</v>
      </c>
      <c r="S135" s="6">
        <v>0.999</v>
      </c>
      <c r="T135" s="6">
        <v>0.097</v>
      </c>
      <c r="U135" s="6">
        <v>0.999</v>
      </c>
      <c r="V135" s="1">
        <v>29087056</v>
      </c>
      <c r="W135" s="1">
        <v>10946133</v>
      </c>
      <c r="X135" s="1">
        <v>10606034</v>
      </c>
      <c r="Y135" s="1">
        <v>340099</v>
      </c>
      <c r="Z135" s="1">
        <v>29087054</v>
      </c>
      <c r="AA135">
        <v>0</v>
      </c>
    </row>
    <row r="136" spans="1:20">
      <c r="A136" s="4">
        <v>43673</v>
      </c>
      <c r="B136" s="5">
        <v>0.738888888888889</v>
      </c>
      <c r="D136" t="s">
        <v>142</v>
      </c>
      <c r="N136" s="1" t="s">
        <v>143</v>
      </c>
      <c r="O136" s="1">
        <v>904137931</v>
      </c>
      <c r="P136" s="1">
        <v>1084965504</v>
      </c>
      <c r="Q136" s="1" t="s">
        <v>144</v>
      </c>
      <c r="T136" s="6">
        <v>0.2</v>
      </c>
    </row>
    <row r="137" spans="1:20">
      <c r="A137" s="4">
        <v>43673</v>
      </c>
      <c r="B137" s="5">
        <v>0.74375</v>
      </c>
      <c r="D137">
        <v>1</v>
      </c>
      <c r="O137" s="1">
        <v>904827586</v>
      </c>
      <c r="P137" s="1">
        <v>1085793152</v>
      </c>
      <c r="Q137" s="1" t="s">
        <v>144</v>
      </c>
      <c r="T137" s="6">
        <v>0.2</v>
      </c>
    </row>
    <row r="138" spans="1:20">
      <c r="A138" s="4">
        <v>43673</v>
      </c>
      <c r="B138" s="5">
        <v>0.744444444444444</v>
      </c>
      <c r="D138">
        <v>1</v>
      </c>
      <c r="O138" s="1">
        <v>905517241</v>
      </c>
      <c r="P138" s="1">
        <v>1086620800</v>
      </c>
      <c r="Q138" s="1" t="s">
        <v>145</v>
      </c>
      <c r="T138" s="6">
        <v>0.2</v>
      </c>
    </row>
    <row r="139" spans="1:20">
      <c r="A139" s="4">
        <v>43673</v>
      </c>
      <c r="B139" s="5">
        <v>0.745138888888889</v>
      </c>
      <c r="D139">
        <v>1</v>
      </c>
      <c r="O139" s="1">
        <v>905517241</v>
      </c>
      <c r="P139" s="1">
        <v>1086620800</v>
      </c>
      <c r="Q139" s="1" t="s">
        <v>145</v>
      </c>
      <c r="T139" s="6">
        <v>0.2</v>
      </c>
    </row>
    <row r="140" spans="1:20">
      <c r="A140" s="4">
        <v>43673</v>
      </c>
      <c r="B140" s="5">
        <v>0.745833333333333</v>
      </c>
      <c r="D140">
        <v>1</v>
      </c>
      <c r="O140" s="1">
        <v>906206896</v>
      </c>
      <c r="P140" s="1">
        <v>1099319552</v>
      </c>
      <c r="Q140" s="1" t="s">
        <v>146</v>
      </c>
      <c r="T140" s="6">
        <v>0.21</v>
      </c>
    </row>
    <row r="141" spans="1:20">
      <c r="A141" s="4">
        <v>43673</v>
      </c>
      <c r="B141" s="5">
        <v>0.746527777777778</v>
      </c>
      <c r="D141">
        <v>1</v>
      </c>
      <c r="O141" s="1">
        <v>906896551</v>
      </c>
      <c r="P141" s="1">
        <v>1125821440</v>
      </c>
      <c r="Q141" s="1" t="s">
        <v>146</v>
      </c>
      <c r="T141" s="6">
        <v>0.24</v>
      </c>
    </row>
    <row r="142" spans="1:20">
      <c r="A142" s="4">
        <v>43673</v>
      </c>
      <c r="B142" s="5">
        <v>0.747222222222222</v>
      </c>
      <c r="D142">
        <v>1</v>
      </c>
      <c r="O142" s="1">
        <v>906896551</v>
      </c>
      <c r="P142" s="1">
        <v>1115486592</v>
      </c>
      <c r="Q142" s="1" t="s">
        <v>146</v>
      </c>
      <c r="T142" s="6">
        <v>0.27</v>
      </c>
    </row>
    <row r="143" spans="1:20">
      <c r="A143" s="4">
        <v>43673</v>
      </c>
      <c r="B143" s="5">
        <v>0.747916666666667</v>
      </c>
      <c r="D143">
        <v>1</v>
      </c>
      <c r="O143" s="1">
        <v>907586206</v>
      </c>
      <c r="P143" s="1">
        <v>1178046848</v>
      </c>
      <c r="Q143" s="1" t="s">
        <v>147</v>
      </c>
      <c r="T143" s="6">
        <v>0.3</v>
      </c>
    </row>
    <row r="144" spans="1:20">
      <c r="A144" s="4">
        <v>43673</v>
      </c>
      <c r="B144" s="5">
        <v>0.748611111111111</v>
      </c>
      <c r="D144">
        <v>1</v>
      </c>
      <c r="O144" s="1">
        <v>906206896</v>
      </c>
      <c r="P144" s="1">
        <v>1087448320</v>
      </c>
      <c r="Q144" s="1" t="s">
        <v>146</v>
      </c>
      <c r="T144" s="6">
        <v>0.2</v>
      </c>
    </row>
    <row r="145" spans="1:20">
      <c r="A145" s="4">
        <v>43673</v>
      </c>
      <c r="B145" s="5">
        <v>0.749305555555556</v>
      </c>
      <c r="D145">
        <v>1</v>
      </c>
      <c r="O145" s="1">
        <v>905517241</v>
      </c>
      <c r="P145" s="1">
        <v>1086620800</v>
      </c>
      <c r="Q145" s="1" t="s">
        <v>145</v>
      </c>
      <c r="T145" s="6">
        <v>0.2</v>
      </c>
    </row>
    <row r="146" spans="1:35">
      <c r="A146" s="4">
        <v>43673</v>
      </c>
      <c r="B146" s="5">
        <v>0.752083333333333</v>
      </c>
      <c r="AC146" t="s">
        <v>148</v>
      </c>
      <c r="AD146">
        <v>190</v>
      </c>
      <c r="AF146">
        <v>386</v>
      </c>
      <c r="AG146">
        <v>38</v>
      </c>
      <c r="AH146">
        <v>190</v>
      </c>
      <c r="AI146" s="1">
        <v>5610000000</v>
      </c>
    </row>
    <row r="147" spans="1:20">
      <c r="A147" s="4">
        <v>43673</v>
      </c>
      <c r="B147" s="5">
        <v>0.8625</v>
      </c>
      <c r="D147">
        <v>1</v>
      </c>
      <c r="O147" s="1">
        <v>905517241</v>
      </c>
      <c r="P147" s="1">
        <v>1086620800</v>
      </c>
      <c r="Q147" s="1" t="s">
        <v>145</v>
      </c>
      <c r="T147" s="6">
        <v>0.2</v>
      </c>
    </row>
    <row r="148" spans="1:20">
      <c r="A148" s="4">
        <v>43673</v>
      </c>
      <c r="B148" s="5">
        <v>0.863194444444444</v>
      </c>
      <c r="D148">
        <v>1</v>
      </c>
      <c r="O148" s="1">
        <v>906896551</v>
      </c>
      <c r="P148" s="1">
        <v>1088275968</v>
      </c>
      <c r="Q148" s="1" t="s">
        <v>146</v>
      </c>
      <c r="T148" s="6">
        <v>0.2</v>
      </c>
    </row>
    <row r="149" spans="1:20">
      <c r="A149" s="4">
        <v>43673</v>
      </c>
      <c r="B149" s="5">
        <v>0.863888888888889</v>
      </c>
      <c r="D149">
        <v>1</v>
      </c>
      <c r="O149" s="1">
        <v>906896551</v>
      </c>
      <c r="P149" s="1">
        <v>1088275968</v>
      </c>
      <c r="Q149" s="1" t="s">
        <v>146</v>
      </c>
      <c r="T149" s="6">
        <v>0.2</v>
      </c>
    </row>
    <row r="150" spans="1:20">
      <c r="A150" s="4">
        <v>43673</v>
      </c>
      <c r="B150" s="5">
        <v>0.864583333333333</v>
      </c>
      <c r="D150">
        <v>1</v>
      </c>
      <c r="O150" s="1">
        <v>906206896</v>
      </c>
      <c r="P150" s="1">
        <v>1087448320</v>
      </c>
      <c r="Q150" s="1" t="s">
        <v>146</v>
      </c>
      <c r="T150" s="6">
        <v>0.2</v>
      </c>
    </row>
    <row r="151" spans="1:20">
      <c r="A151" s="4">
        <v>43673</v>
      </c>
      <c r="B151" s="5">
        <v>0.865277777777778</v>
      </c>
      <c r="D151">
        <v>1</v>
      </c>
      <c r="O151" s="1">
        <v>905517241</v>
      </c>
      <c r="P151" s="1">
        <v>1086620800</v>
      </c>
      <c r="Q151" s="1" t="s">
        <v>145</v>
      </c>
      <c r="T151" s="6">
        <v>0.2</v>
      </c>
    </row>
    <row r="152" spans="1:20">
      <c r="A152" s="4">
        <v>43673</v>
      </c>
      <c r="B152" s="5">
        <v>0.865972222222222</v>
      </c>
      <c r="D152">
        <v>1</v>
      </c>
      <c r="O152" s="1">
        <v>905517241</v>
      </c>
      <c r="P152" s="1">
        <v>1086620800</v>
      </c>
      <c r="Q152" s="1" t="s">
        <v>145</v>
      </c>
      <c r="T152" s="6">
        <v>0.2</v>
      </c>
    </row>
    <row r="153" spans="1:20">
      <c r="A153" s="4">
        <v>43673</v>
      </c>
      <c r="B153" s="5">
        <v>0.866666666666667</v>
      </c>
      <c r="D153">
        <v>1</v>
      </c>
      <c r="O153" s="1">
        <v>905517241</v>
      </c>
      <c r="P153" s="1">
        <v>1086620800</v>
      </c>
      <c r="Q153" s="1" t="s">
        <v>145</v>
      </c>
      <c r="T153" s="6">
        <v>0.2</v>
      </c>
    </row>
    <row r="154" spans="1:20">
      <c r="A154" s="4">
        <v>43673</v>
      </c>
      <c r="B154" s="5">
        <v>0.867361111111111</v>
      </c>
      <c r="D154">
        <v>1</v>
      </c>
      <c r="O154" s="1">
        <v>906206896</v>
      </c>
      <c r="P154" s="1">
        <v>1087448320</v>
      </c>
      <c r="Q154" s="1" t="s">
        <v>146</v>
      </c>
      <c r="T154" s="6">
        <v>0.2</v>
      </c>
    </row>
    <row r="155" spans="1:20">
      <c r="A155" s="4">
        <v>43673</v>
      </c>
      <c r="B155" s="5">
        <v>0.868055555555556</v>
      </c>
      <c r="D155">
        <v>1</v>
      </c>
      <c r="O155" s="1">
        <v>905517241</v>
      </c>
      <c r="P155" s="1">
        <v>1086620800</v>
      </c>
      <c r="Q155" s="1" t="s">
        <v>145</v>
      </c>
      <c r="T155" s="6">
        <v>0.2</v>
      </c>
    </row>
    <row r="156" spans="1:20">
      <c r="A156" s="4">
        <v>43673</v>
      </c>
      <c r="B156" s="5">
        <v>0.86875</v>
      </c>
      <c r="D156">
        <v>1</v>
      </c>
      <c r="O156" s="1">
        <v>906896551</v>
      </c>
      <c r="P156" s="1">
        <v>1088275968</v>
      </c>
      <c r="Q156" s="1" t="s">
        <v>146</v>
      </c>
      <c r="T156" s="6">
        <v>0.2</v>
      </c>
    </row>
    <row r="157" spans="1:20">
      <c r="A157" s="4">
        <v>43673</v>
      </c>
      <c r="B157" s="5">
        <v>0.869444444444444</v>
      </c>
      <c r="D157">
        <v>1</v>
      </c>
      <c r="O157" s="1">
        <v>904827586</v>
      </c>
      <c r="P157" s="1">
        <v>1085793152</v>
      </c>
      <c r="Q157" s="1" t="s">
        <v>144</v>
      </c>
      <c r="T157" s="6">
        <v>0.2</v>
      </c>
    </row>
    <row r="158" spans="1:35">
      <c r="A158" s="4">
        <v>43673</v>
      </c>
      <c r="B158" s="5">
        <v>0.870833333333333</v>
      </c>
      <c r="AC158" t="s">
        <v>148</v>
      </c>
      <c r="AD158">
        <v>195</v>
      </c>
      <c r="AF158">
        <v>581</v>
      </c>
      <c r="AG158">
        <v>39</v>
      </c>
      <c r="AH158">
        <v>195</v>
      </c>
      <c r="AI158" s="1">
        <v>7905000000</v>
      </c>
    </row>
    <row r="159" spans="1:32">
      <c r="A159" s="4">
        <v>43673</v>
      </c>
      <c r="B159" s="5">
        <v>0.871527777777778</v>
      </c>
      <c r="D159">
        <v>1</v>
      </c>
      <c r="O159" s="1">
        <v>905517241</v>
      </c>
      <c r="P159" s="1">
        <v>1086620800</v>
      </c>
      <c r="Q159" s="1" t="s">
        <v>145</v>
      </c>
      <c r="T159" s="6">
        <v>0.2</v>
      </c>
      <c r="AB159">
        <v>30</v>
      </c>
      <c r="AC159" t="s">
        <v>77</v>
      </c>
      <c r="AD159">
        <v>10</v>
      </c>
      <c r="AE159">
        <v>30</v>
      </c>
      <c r="AF159">
        <v>551</v>
      </c>
    </row>
    <row r="160" spans="1:20">
      <c r="A160" s="4">
        <v>43673</v>
      </c>
      <c r="B160" s="5">
        <v>0.872222222222222</v>
      </c>
      <c r="D160">
        <v>1</v>
      </c>
      <c r="O160" s="1">
        <v>904827586</v>
      </c>
      <c r="P160" s="1">
        <v>1085793152</v>
      </c>
      <c r="Q160" s="1" t="s">
        <v>144</v>
      </c>
      <c r="T160" s="6">
        <v>0.2</v>
      </c>
    </row>
    <row r="161" spans="1:20">
      <c r="A161" s="4">
        <v>43673</v>
      </c>
      <c r="B161" s="5">
        <v>0.872916666666667</v>
      </c>
      <c r="D161">
        <v>1</v>
      </c>
      <c r="O161" s="1">
        <v>905517241</v>
      </c>
      <c r="P161" s="1">
        <v>1086620800</v>
      </c>
      <c r="Q161" s="1" t="s">
        <v>145</v>
      </c>
      <c r="T161" s="6">
        <v>0.2</v>
      </c>
    </row>
    <row r="162" spans="1:20">
      <c r="A162" s="4">
        <v>43673</v>
      </c>
      <c r="B162" s="5">
        <v>0.873611111111111</v>
      </c>
      <c r="D162">
        <v>1</v>
      </c>
      <c r="O162" s="1">
        <v>904827586</v>
      </c>
      <c r="P162" s="1">
        <v>1085793152</v>
      </c>
      <c r="Q162" s="1" t="s">
        <v>144</v>
      </c>
      <c r="T162" s="6">
        <v>0.2</v>
      </c>
    </row>
    <row r="163" spans="1:20">
      <c r="A163" s="4">
        <v>43673</v>
      </c>
      <c r="B163" s="5">
        <v>0.874305555555556</v>
      </c>
      <c r="D163">
        <v>1</v>
      </c>
      <c r="O163" s="1">
        <v>906206896</v>
      </c>
      <c r="P163" s="1">
        <v>1087448320</v>
      </c>
      <c r="Q163" s="1" t="s">
        <v>146</v>
      </c>
      <c r="T163" s="6">
        <v>0.2</v>
      </c>
    </row>
    <row r="164" spans="1:20">
      <c r="A164" s="4">
        <v>43673</v>
      </c>
      <c r="B164" s="5">
        <v>0.875</v>
      </c>
      <c r="D164">
        <v>1</v>
      </c>
      <c r="O164" s="1">
        <v>904827586</v>
      </c>
      <c r="P164" s="1">
        <v>1085793152</v>
      </c>
      <c r="Q164" s="1" t="s">
        <v>144</v>
      </c>
      <c r="T164" s="6">
        <v>0.2</v>
      </c>
    </row>
    <row r="165" spans="1:20">
      <c r="A165" s="4">
        <v>43673</v>
      </c>
      <c r="B165" s="5">
        <v>0.875694444444444</v>
      </c>
      <c r="D165">
        <v>1</v>
      </c>
      <c r="O165" s="1">
        <v>906896551</v>
      </c>
      <c r="P165" s="1">
        <v>1088275968</v>
      </c>
      <c r="Q165" s="1" t="s">
        <v>146</v>
      </c>
      <c r="T165" s="6">
        <v>0.2</v>
      </c>
    </row>
    <row r="166" spans="1:20">
      <c r="A166" s="4">
        <v>43673</v>
      </c>
      <c r="B166" s="5">
        <v>0.876388888888889</v>
      </c>
      <c r="D166">
        <v>1</v>
      </c>
      <c r="O166" s="1">
        <v>904137931</v>
      </c>
      <c r="P166" s="1">
        <v>1084965504</v>
      </c>
      <c r="Q166" s="1" t="s">
        <v>144</v>
      </c>
      <c r="T166" s="6">
        <v>0.2</v>
      </c>
    </row>
    <row r="167" spans="1:20">
      <c r="A167" s="4">
        <v>43673</v>
      </c>
      <c r="B167" s="5">
        <v>0.877083333333333</v>
      </c>
      <c r="D167">
        <v>1</v>
      </c>
      <c r="O167" s="1">
        <v>904827586</v>
      </c>
      <c r="P167" s="1">
        <v>1085793152</v>
      </c>
      <c r="Q167" s="1" t="s">
        <v>144</v>
      </c>
      <c r="T167" s="6">
        <v>0.2</v>
      </c>
    </row>
    <row r="168" spans="1:20">
      <c r="A168" s="4">
        <v>43673</v>
      </c>
      <c r="B168" s="5">
        <v>0.877777777777778</v>
      </c>
      <c r="D168">
        <v>1</v>
      </c>
      <c r="O168" s="1">
        <v>904137931</v>
      </c>
      <c r="P168" s="1">
        <v>1084965504</v>
      </c>
      <c r="Q168" s="1" t="s">
        <v>144</v>
      </c>
      <c r="T168" s="6">
        <v>0.2</v>
      </c>
    </row>
    <row r="169" spans="1:20">
      <c r="A169" s="4">
        <v>43673</v>
      </c>
      <c r="B169" s="5">
        <v>0.878472222222222</v>
      </c>
      <c r="D169">
        <v>1</v>
      </c>
      <c r="O169" s="1">
        <v>905517241</v>
      </c>
      <c r="P169" s="1">
        <v>1086620800</v>
      </c>
      <c r="Q169" s="1" t="s">
        <v>145</v>
      </c>
      <c r="T169" s="6">
        <v>0.2</v>
      </c>
    </row>
    <row r="170" spans="1:20">
      <c r="A170" s="4">
        <v>43673</v>
      </c>
      <c r="B170" s="5">
        <v>0.879166666666667</v>
      </c>
      <c r="D170">
        <v>1</v>
      </c>
      <c r="O170" s="1">
        <v>904137931</v>
      </c>
      <c r="P170" s="1">
        <v>1084965504</v>
      </c>
      <c r="Q170" s="1" t="s">
        <v>144</v>
      </c>
      <c r="T170" s="6">
        <v>0.2</v>
      </c>
    </row>
    <row r="171" spans="1:32">
      <c r="A171" s="4">
        <v>43673</v>
      </c>
      <c r="B171" s="5">
        <v>0.878472222222222</v>
      </c>
      <c r="AB171">
        <v>45</v>
      </c>
      <c r="AC171" t="s">
        <v>77</v>
      </c>
      <c r="AD171">
        <v>10</v>
      </c>
      <c r="AE171">
        <v>40</v>
      </c>
      <c r="AF171">
        <f>AF159-AB171</f>
        <v>506</v>
      </c>
    </row>
    <row r="172" spans="1:20">
      <c r="A172" s="4">
        <v>43673</v>
      </c>
      <c r="B172" s="5">
        <v>0.880555555555556</v>
      </c>
      <c r="D172">
        <v>1</v>
      </c>
      <c r="O172" s="1">
        <v>905517241</v>
      </c>
      <c r="P172" s="1">
        <v>1086620800</v>
      </c>
      <c r="Q172" s="1" t="s">
        <v>145</v>
      </c>
      <c r="T172" s="6">
        <v>0.2</v>
      </c>
    </row>
    <row r="173" spans="1:20">
      <c r="A173" s="4">
        <v>43673</v>
      </c>
      <c r="B173" s="5">
        <v>0.88125</v>
      </c>
      <c r="D173">
        <v>1</v>
      </c>
      <c r="O173" s="1">
        <v>904137931</v>
      </c>
      <c r="P173" s="1">
        <v>1084965504</v>
      </c>
      <c r="Q173" s="1" t="s">
        <v>144</v>
      </c>
      <c r="T173" s="6">
        <v>0.2</v>
      </c>
    </row>
    <row r="174" spans="1:20">
      <c r="A174" s="4">
        <v>43673</v>
      </c>
      <c r="B174" s="5">
        <v>0.881944444444444</v>
      </c>
      <c r="D174">
        <v>1</v>
      </c>
      <c r="O174" s="1">
        <v>905517241</v>
      </c>
      <c r="P174" s="1">
        <v>1086620800</v>
      </c>
      <c r="Q174" s="1" t="s">
        <v>145</v>
      </c>
      <c r="T174" s="6">
        <v>0.2</v>
      </c>
    </row>
    <row r="175" spans="1:20">
      <c r="A175" s="4">
        <v>43673</v>
      </c>
      <c r="B175" s="5">
        <v>0.882638888888889</v>
      </c>
      <c r="D175">
        <v>1</v>
      </c>
      <c r="O175" s="1">
        <v>904137931</v>
      </c>
      <c r="P175" s="1">
        <v>1084965504</v>
      </c>
      <c r="Q175" s="1" t="s">
        <v>144</v>
      </c>
      <c r="T175" s="6">
        <v>0.2</v>
      </c>
    </row>
    <row r="176" spans="1:20">
      <c r="A176" s="4">
        <v>43673</v>
      </c>
      <c r="B176" s="5">
        <v>0.883333333333333</v>
      </c>
      <c r="D176">
        <v>1</v>
      </c>
      <c r="O176" s="1">
        <v>906206896</v>
      </c>
      <c r="P176" s="1">
        <v>1087448320</v>
      </c>
      <c r="Q176" s="1" t="s">
        <v>146</v>
      </c>
      <c r="T176" s="6">
        <v>0.2</v>
      </c>
    </row>
    <row r="177" spans="1:20">
      <c r="A177" s="4">
        <v>43673</v>
      </c>
      <c r="B177" s="5">
        <v>0.884027777777778</v>
      </c>
      <c r="D177">
        <v>1</v>
      </c>
      <c r="O177" s="1">
        <v>904137931</v>
      </c>
      <c r="P177" s="1">
        <v>1084965504</v>
      </c>
      <c r="Q177" s="1" t="s">
        <v>144</v>
      </c>
      <c r="T177" s="6">
        <v>0.2</v>
      </c>
    </row>
    <row r="178" spans="1:20">
      <c r="A178" s="4">
        <v>43673</v>
      </c>
      <c r="B178" s="5">
        <v>0.884722222222222</v>
      </c>
      <c r="D178">
        <v>1</v>
      </c>
      <c r="O178" s="1">
        <v>906896551</v>
      </c>
      <c r="P178" s="1">
        <v>1088275968</v>
      </c>
      <c r="Q178" s="1" t="s">
        <v>146</v>
      </c>
      <c r="T178" s="6">
        <v>0.2</v>
      </c>
    </row>
    <row r="179" spans="1:20">
      <c r="A179" s="4">
        <v>43673</v>
      </c>
      <c r="B179" s="5">
        <v>0.885416666666667</v>
      </c>
      <c r="D179">
        <v>1</v>
      </c>
      <c r="O179" s="1">
        <v>905517241</v>
      </c>
      <c r="P179" s="1">
        <v>1086620800</v>
      </c>
      <c r="Q179" s="1" t="s">
        <v>145</v>
      </c>
      <c r="T179" s="6">
        <v>0.2</v>
      </c>
    </row>
    <row r="180" spans="1:20">
      <c r="A180" s="4">
        <v>43673</v>
      </c>
      <c r="B180" s="5">
        <v>0.885416666666667</v>
      </c>
      <c r="D180">
        <v>1</v>
      </c>
      <c r="O180" s="1">
        <v>906896551</v>
      </c>
      <c r="P180" s="1">
        <v>1088275968</v>
      </c>
      <c r="Q180" s="1" t="s">
        <v>146</v>
      </c>
      <c r="T180" s="6">
        <v>0.2</v>
      </c>
    </row>
    <row r="181" spans="1:20">
      <c r="A181" s="4">
        <v>43673</v>
      </c>
      <c r="B181" s="5">
        <v>0.885416666666667</v>
      </c>
      <c r="D181">
        <v>1</v>
      </c>
      <c r="O181" s="1">
        <v>906206896</v>
      </c>
      <c r="P181" s="1">
        <v>1087448320</v>
      </c>
      <c r="Q181" s="1" t="s">
        <v>146</v>
      </c>
      <c r="T181" s="6">
        <v>0.2</v>
      </c>
    </row>
    <row r="182" spans="1:35">
      <c r="A182" s="4">
        <v>43673</v>
      </c>
      <c r="B182" s="5">
        <v>0.885416666666667</v>
      </c>
      <c r="O182" s="1">
        <v>905517241</v>
      </c>
      <c r="P182" s="1">
        <v>1086620800</v>
      </c>
      <c r="Q182" s="1" t="s">
        <v>145</v>
      </c>
      <c r="T182" s="6">
        <v>0.2</v>
      </c>
      <c r="AC182" t="s">
        <v>148</v>
      </c>
      <c r="AD182">
        <v>200</v>
      </c>
      <c r="AF182">
        <f>AF171+AD182</f>
        <v>706</v>
      </c>
      <c r="AG182">
        <v>40</v>
      </c>
      <c r="AH182">
        <v>200</v>
      </c>
      <c r="AI182" s="1">
        <v>11220000000</v>
      </c>
    </row>
    <row r="183" spans="1:32">
      <c r="A183" s="4">
        <v>43673</v>
      </c>
      <c r="B183" s="5">
        <v>0.886805555555556</v>
      </c>
      <c r="O183" s="1">
        <v>906896551</v>
      </c>
      <c r="P183" s="1">
        <v>1088275968</v>
      </c>
      <c r="Q183" s="1" t="s">
        <v>146</v>
      </c>
      <c r="T183" s="6">
        <v>0.2</v>
      </c>
      <c r="AB183">
        <v>60</v>
      </c>
      <c r="AC183" t="s">
        <v>77</v>
      </c>
      <c r="AD183">
        <v>10</v>
      </c>
      <c r="AE183">
        <v>50</v>
      </c>
      <c r="AF183">
        <f>AF182-AB183</f>
        <v>646</v>
      </c>
    </row>
    <row r="184" spans="1:20">
      <c r="A184" s="4">
        <v>43673</v>
      </c>
      <c r="B184" s="5">
        <v>0.904166666666667</v>
      </c>
      <c r="D184">
        <v>1</v>
      </c>
      <c r="O184" s="1">
        <v>906896551</v>
      </c>
      <c r="P184" s="1">
        <v>1088275968</v>
      </c>
      <c r="Q184" s="1" t="s">
        <v>146</v>
      </c>
      <c r="T184" s="6">
        <v>0.2</v>
      </c>
    </row>
    <row r="185" spans="1:20">
      <c r="A185" s="4">
        <v>43673</v>
      </c>
      <c r="B185" s="5">
        <v>0.904861111111111</v>
      </c>
      <c r="D185">
        <v>1</v>
      </c>
      <c r="O185" s="1">
        <v>906896551</v>
      </c>
      <c r="P185" s="1">
        <v>1088275968</v>
      </c>
      <c r="Q185" s="1" t="s">
        <v>146</v>
      </c>
      <c r="T185" s="6">
        <v>0.2</v>
      </c>
    </row>
    <row r="186" spans="1:20">
      <c r="A186" s="4">
        <v>43673</v>
      </c>
      <c r="B186" s="5">
        <v>0.905555555555556</v>
      </c>
      <c r="D186">
        <v>1</v>
      </c>
      <c r="O186" s="1">
        <v>906896551</v>
      </c>
      <c r="P186" s="1">
        <v>1088275968</v>
      </c>
      <c r="Q186" s="1" t="s">
        <v>146</v>
      </c>
      <c r="T186" s="6">
        <v>0.2</v>
      </c>
    </row>
    <row r="187" spans="1:20">
      <c r="A187" s="4">
        <v>43673</v>
      </c>
      <c r="B187" s="5">
        <v>0.90625</v>
      </c>
      <c r="D187">
        <v>1</v>
      </c>
      <c r="O187" s="1">
        <v>904827586</v>
      </c>
      <c r="P187" s="1">
        <v>1085793152</v>
      </c>
      <c r="Q187" s="1" t="s">
        <v>144</v>
      </c>
      <c r="T187" s="6">
        <v>0.2</v>
      </c>
    </row>
    <row r="188" spans="1:20">
      <c r="A188" s="4">
        <v>43673</v>
      </c>
      <c r="B188" s="5">
        <v>0.906944444444445</v>
      </c>
      <c r="D188">
        <v>1</v>
      </c>
      <c r="O188" s="1">
        <v>904137931</v>
      </c>
      <c r="P188" s="1">
        <v>1084965504</v>
      </c>
      <c r="Q188" s="1" t="s">
        <v>144</v>
      </c>
      <c r="T188" s="6">
        <v>0.2</v>
      </c>
    </row>
    <row r="189" spans="1:20">
      <c r="A189" s="4">
        <v>43673</v>
      </c>
      <c r="B189" s="5">
        <v>0.907638888888889</v>
      </c>
      <c r="D189">
        <v>1</v>
      </c>
      <c r="O189" s="1">
        <v>906896551</v>
      </c>
      <c r="P189" s="1">
        <v>1088275968</v>
      </c>
      <c r="Q189" s="1" t="s">
        <v>146</v>
      </c>
      <c r="T189" s="6">
        <v>0.2</v>
      </c>
    </row>
    <row r="190" spans="1:20">
      <c r="A190" s="4">
        <v>43673</v>
      </c>
      <c r="B190" s="5">
        <v>0.908333333333334</v>
      </c>
      <c r="D190">
        <v>1</v>
      </c>
      <c r="O190" s="1">
        <v>906896551</v>
      </c>
      <c r="P190" s="1">
        <v>1088275968</v>
      </c>
      <c r="Q190" s="1" t="s">
        <v>146</v>
      </c>
      <c r="T190" s="6">
        <v>0.2</v>
      </c>
    </row>
    <row r="191" spans="1:20">
      <c r="A191" s="4">
        <v>43673</v>
      </c>
      <c r="B191" s="5">
        <v>0.909027777777778</v>
      </c>
      <c r="D191">
        <v>1</v>
      </c>
      <c r="O191" s="1">
        <v>906896551</v>
      </c>
      <c r="P191" s="1">
        <v>1088275968</v>
      </c>
      <c r="Q191" s="1" t="s">
        <v>146</v>
      </c>
      <c r="T191" s="6">
        <v>0.2</v>
      </c>
    </row>
    <row r="192" spans="1:35">
      <c r="A192" s="4">
        <v>43673</v>
      </c>
      <c r="B192" s="5">
        <v>0.910416666666667</v>
      </c>
      <c r="AC192" t="s">
        <v>148</v>
      </c>
      <c r="AD192">
        <v>205</v>
      </c>
      <c r="AF192">
        <f>AF183+AD192</f>
        <v>851</v>
      </c>
      <c r="AG192">
        <v>41</v>
      </c>
      <c r="AH192">
        <v>205</v>
      </c>
      <c r="AI192" s="1">
        <v>14790000000</v>
      </c>
    </row>
    <row r="193" spans="1:32">
      <c r="A193" s="4">
        <v>43673</v>
      </c>
      <c r="B193" s="5">
        <v>0.9125</v>
      </c>
      <c r="AB193">
        <v>75</v>
      </c>
      <c r="AC193" t="s">
        <v>77</v>
      </c>
      <c r="AD193">
        <v>10</v>
      </c>
      <c r="AE193">
        <v>60</v>
      </c>
      <c r="AF193">
        <f>AF192-AB193</f>
        <v>776</v>
      </c>
    </row>
    <row r="194" spans="1:20">
      <c r="A194" s="4">
        <v>43673</v>
      </c>
      <c r="B194" s="5">
        <v>0.913194444444444</v>
      </c>
      <c r="O194" s="1">
        <v>906896551</v>
      </c>
      <c r="P194" s="1">
        <v>1088275968</v>
      </c>
      <c r="Q194" s="1" t="s">
        <v>146</v>
      </c>
      <c r="T194" s="6">
        <v>0.2</v>
      </c>
    </row>
    <row r="195" spans="1:20">
      <c r="A195" s="4">
        <v>43673</v>
      </c>
      <c r="B195" s="5">
        <v>0.913888888888889</v>
      </c>
      <c r="O195" s="1">
        <v>906206896</v>
      </c>
      <c r="P195" s="1">
        <v>1087448320</v>
      </c>
      <c r="Q195" s="1" t="s">
        <v>146</v>
      </c>
      <c r="T195" s="6">
        <v>0.2</v>
      </c>
    </row>
    <row r="196" spans="1:20">
      <c r="A196" s="4">
        <v>43673</v>
      </c>
      <c r="B196" s="5">
        <v>0.914583333333333</v>
      </c>
      <c r="O196" s="1">
        <v>905517241</v>
      </c>
      <c r="P196" s="1">
        <v>1086620800</v>
      </c>
      <c r="Q196" s="1" t="s">
        <v>145</v>
      </c>
      <c r="T196" s="6">
        <v>0.2</v>
      </c>
    </row>
    <row r="197" spans="1:20">
      <c r="A197" s="4">
        <v>43673</v>
      </c>
      <c r="B197" s="5">
        <v>0.915277777777778</v>
      </c>
      <c r="O197" s="1">
        <v>905517241</v>
      </c>
      <c r="P197" s="1">
        <v>1086620800</v>
      </c>
      <c r="Q197" s="1" t="s">
        <v>145</v>
      </c>
      <c r="T197" s="6">
        <v>0.2</v>
      </c>
    </row>
    <row r="198" spans="1:20">
      <c r="A198" s="4">
        <v>43673</v>
      </c>
      <c r="B198" s="5">
        <v>0.915972222222222</v>
      </c>
      <c r="O198" s="1">
        <v>904827586</v>
      </c>
      <c r="P198" s="1">
        <v>1085793152</v>
      </c>
      <c r="Q198" s="1" t="s">
        <v>144</v>
      </c>
      <c r="T198" s="6">
        <v>0.2</v>
      </c>
    </row>
    <row r="199" spans="1:20">
      <c r="A199" s="4">
        <v>43673</v>
      </c>
      <c r="B199" s="5">
        <v>0.916666666666667</v>
      </c>
      <c r="O199" s="1">
        <v>904137931</v>
      </c>
      <c r="P199" s="1">
        <v>1084965504</v>
      </c>
      <c r="Q199" s="1" t="s">
        <v>144</v>
      </c>
      <c r="T199" s="6">
        <v>0.2</v>
      </c>
    </row>
    <row r="200" spans="1:27">
      <c r="A200" s="4">
        <v>43675</v>
      </c>
      <c r="B200" s="5">
        <v>0.722916666666667</v>
      </c>
      <c r="C200" t="s">
        <v>149</v>
      </c>
      <c r="S200" s="6">
        <v>0.997</v>
      </c>
      <c r="T200" s="6">
        <v>0.097</v>
      </c>
      <c r="U200" s="6">
        <v>0.997</v>
      </c>
      <c r="V200" s="1">
        <v>4260130</v>
      </c>
      <c r="W200" s="1">
        <v>1589058</v>
      </c>
      <c r="X200" s="1">
        <v>1553365</v>
      </c>
      <c r="Y200" s="1">
        <v>35693</v>
      </c>
      <c r="Z200" s="1">
        <v>4260129</v>
      </c>
      <c r="AA200">
        <v>0</v>
      </c>
    </row>
    <row r="201" spans="1:27">
      <c r="A201" s="4">
        <v>43675</v>
      </c>
      <c r="B201" s="5">
        <v>0.727083333333333</v>
      </c>
      <c r="C201" t="s">
        <v>150</v>
      </c>
      <c r="S201" s="6">
        <v>0.95</v>
      </c>
      <c r="T201" s="6">
        <v>0.097</v>
      </c>
      <c r="U201" s="6">
        <v>0.95</v>
      </c>
      <c r="V201" s="1">
        <v>295488</v>
      </c>
      <c r="W201" s="1">
        <v>110200</v>
      </c>
      <c r="X201" s="1">
        <v>107739</v>
      </c>
      <c r="Y201" s="1">
        <v>2461</v>
      </c>
      <c r="Z201" s="1">
        <v>295487</v>
      </c>
      <c r="AA201">
        <v>0</v>
      </c>
    </row>
    <row r="202" spans="1:27">
      <c r="A202" s="4">
        <v>43675</v>
      </c>
      <c r="B202" s="5">
        <v>0.730555555555556</v>
      </c>
      <c r="C202" t="s">
        <v>151</v>
      </c>
      <c r="D202" t="s">
        <v>152</v>
      </c>
      <c r="S202" s="6">
        <v>0.015</v>
      </c>
      <c r="T202" s="6">
        <v>0.097</v>
      </c>
      <c r="U202" s="6">
        <v>0.015</v>
      </c>
      <c r="V202" s="1">
        <v>354510272</v>
      </c>
      <c r="W202" s="1">
        <v>132235792</v>
      </c>
      <c r="X202" s="1">
        <v>129265368</v>
      </c>
      <c r="Y202" s="1">
        <v>2970424</v>
      </c>
      <c r="Z202" s="1">
        <v>354510283</v>
      </c>
      <c r="AA202">
        <v>2</v>
      </c>
    </row>
    <row r="203" spans="1:32">
      <c r="A203" s="4">
        <v>43675</v>
      </c>
      <c r="B203" s="5">
        <v>0.742361111111111</v>
      </c>
      <c r="G203" t="s">
        <v>153</v>
      </c>
      <c r="I203" s="1">
        <v>12660</v>
      </c>
      <c r="J203">
        <v>10</v>
      </c>
      <c r="AB203">
        <v>5</v>
      </c>
      <c r="AF203">
        <v>771</v>
      </c>
    </row>
    <row r="204" spans="1:12">
      <c r="A204" s="4">
        <v>43676</v>
      </c>
      <c r="B204" s="5">
        <v>0.81875</v>
      </c>
      <c r="G204" t="s">
        <v>154</v>
      </c>
      <c r="K204" s="1">
        <v>100000000</v>
      </c>
      <c r="L204" s="1">
        <f>K204-I203</f>
        <v>99987340</v>
      </c>
    </row>
    <row r="205" spans="1:27">
      <c r="A205" s="4">
        <v>43676</v>
      </c>
      <c r="B205" s="5">
        <v>0.858333333333333</v>
      </c>
      <c r="C205" t="s">
        <v>155</v>
      </c>
      <c r="S205" s="6">
        <v>0.99</v>
      </c>
      <c r="T205" s="6">
        <v>0.097</v>
      </c>
      <c r="U205" s="6">
        <v>0.99</v>
      </c>
      <c r="V205" s="1">
        <v>761941</v>
      </c>
      <c r="W205" s="1">
        <v>284199</v>
      </c>
      <c r="X205" s="1">
        <v>277823</v>
      </c>
      <c r="Y205" s="1">
        <v>6376</v>
      </c>
      <c r="Z205" s="1">
        <v>761941</v>
      </c>
      <c r="AA205">
        <v>0</v>
      </c>
    </row>
    <row r="206" spans="1:27">
      <c r="A206" s="4">
        <v>43676</v>
      </c>
      <c r="B206" s="5">
        <v>0.863194444444444</v>
      </c>
      <c r="C206" t="s">
        <v>156</v>
      </c>
      <c r="S206" s="6">
        <v>0.995</v>
      </c>
      <c r="T206" s="6">
        <v>0.097</v>
      </c>
      <c r="U206" s="6">
        <v>0.995</v>
      </c>
      <c r="V206" s="1">
        <v>4251584</v>
      </c>
      <c r="W206" s="1">
        <v>1585870</v>
      </c>
      <c r="X206" s="1">
        <v>1550249</v>
      </c>
      <c r="Y206" s="1">
        <v>35621</v>
      </c>
      <c r="Z206" s="1">
        <v>4251583</v>
      </c>
      <c r="AA206">
        <v>0</v>
      </c>
    </row>
    <row r="207" spans="1:27">
      <c r="A207" s="4">
        <v>43678</v>
      </c>
      <c r="B207" s="5">
        <v>0.825</v>
      </c>
      <c r="C207" t="s">
        <v>157</v>
      </c>
      <c r="S207" s="6">
        <v>0.573</v>
      </c>
      <c r="T207" s="6">
        <v>0.097</v>
      </c>
      <c r="U207" s="6">
        <v>0.573</v>
      </c>
      <c r="V207" s="1">
        <v>2448399</v>
      </c>
      <c r="W207" s="1">
        <v>913270</v>
      </c>
      <c r="X207" s="1">
        <v>892756</v>
      </c>
      <c r="Y207" s="1">
        <v>20514</v>
      </c>
      <c r="Z207" s="1">
        <v>2448398</v>
      </c>
      <c r="AA207">
        <v>0</v>
      </c>
    </row>
    <row r="208" spans="1:28">
      <c r="A208" s="4">
        <v>43678</v>
      </c>
      <c r="B208" s="5">
        <v>0.835416666666667</v>
      </c>
      <c r="G208" t="s">
        <v>158</v>
      </c>
      <c r="I208" s="1">
        <v>23600</v>
      </c>
      <c r="J208">
        <v>10</v>
      </c>
      <c r="S208" s="6">
        <v>0.01</v>
      </c>
      <c r="AB208">
        <v>5</v>
      </c>
    </row>
    <row r="209" spans="1:28">
      <c r="A209" s="4">
        <v>43678</v>
      </c>
      <c r="B209" s="5">
        <v>0.841666666666667</v>
      </c>
      <c r="G209" t="s">
        <v>159</v>
      </c>
      <c r="I209" s="1">
        <v>291000</v>
      </c>
      <c r="J209">
        <v>10</v>
      </c>
      <c r="S209" s="6">
        <v>1</v>
      </c>
      <c r="AB209">
        <v>5</v>
      </c>
    </row>
    <row r="210" spans="1:12">
      <c r="A210" s="4">
        <v>43679</v>
      </c>
      <c r="B210" s="5">
        <v>0.91875</v>
      </c>
      <c r="G210" t="s">
        <v>158</v>
      </c>
      <c r="K210" s="1">
        <v>22925</v>
      </c>
      <c r="L210" s="1">
        <f>K210-I208</f>
        <v>-675</v>
      </c>
    </row>
    <row r="211" spans="1:8">
      <c r="A211" s="4">
        <v>43679</v>
      </c>
      <c r="B211" s="5">
        <v>0.920138888888889</v>
      </c>
      <c r="G211" t="s">
        <v>159</v>
      </c>
      <c r="H211" t="s">
        <v>160</v>
      </c>
    </row>
    <row r="212" spans="1:28">
      <c r="A212" s="4">
        <v>43679</v>
      </c>
      <c r="B212" s="5">
        <v>0.972916666666667</v>
      </c>
      <c r="G212" t="s">
        <v>66</v>
      </c>
      <c r="I212" s="1">
        <v>722000</v>
      </c>
      <c r="J212">
        <v>10</v>
      </c>
      <c r="AB212">
        <v>5</v>
      </c>
    </row>
    <row r="213" spans="1:12">
      <c r="A213" s="4">
        <v>43679</v>
      </c>
      <c r="B213" s="5">
        <v>0.990277777777778</v>
      </c>
      <c r="H213" t="s">
        <v>159</v>
      </c>
      <c r="I213" s="1">
        <v>291000</v>
      </c>
      <c r="J213">
        <v>20</v>
      </c>
      <c r="K213" s="1">
        <v>232800</v>
      </c>
      <c r="L213" s="1">
        <f t="shared" ref="L213:L217" si="1">K213-I213</f>
        <v>-58200</v>
      </c>
    </row>
    <row r="214" spans="1:8">
      <c r="A214" s="4">
        <v>43680</v>
      </c>
      <c r="B214" s="5">
        <v>0.426388888888889</v>
      </c>
      <c r="G214" t="s">
        <v>66</v>
      </c>
      <c r="H214" t="s">
        <v>160</v>
      </c>
    </row>
    <row r="215" spans="1:12">
      <c r="A215" s="4">
        <v>43680</v>
      </c>
      <c r="B215" s="5">
        <v>0.461111111111111</v>
      </c>
      <c r="H215" t="s">
        <v>66</v>
      </c>
      <c r="I215" s="1">
        <v>722000</v>
      </c>
      <c r="J215">
        <v>20</v>
      </c>
      <c r="K215" s="1">
        <v>577600</v>
      </c>
      <c r="L215" s="1">
        <f t="shared" si="1"/>
        <v>-144400</v>
      </c>
    </row>
    <row r="216" spans="1:19">
      <c r="A216" s="4">
        <v>43681</v>
      </c>
      <c r="B216" s="5">
        <v>0.505555555555556</v>
      </c>
      <c r="H216" t="s">
        <v>161</v>
      </c>
      <c r="I216" s="1">
        <v>2302314</v>
      </c>
      <c r="J216">
        <v>20</v>
      </c>
      <c r="K216" s="1">
        <v>1841852</v>
      </c>
      <c r="L216" s="1">
        <f t="shared" si="1"/>
        <v>-460462</v>
      </c>
      <c r="S216" s="6">
        <v>0.574</v>
      </c>
    </row>
    <row r="217" spans="1:19">
      <c r="A217" s="4">
        <v>43681</v>
      </c>
      <c r="B217" s="5">
        <v>0.509722222222222</v>
      </c>
      <c r="H217" t="s">
        <v>162</v>
      </c>
      <c r="I217" s="1">
        <v>4011000</v>
      </c>
      <c r="J217">
        <v>20</v>
      </c>
      <c r="K217" s="1">
        <v>3208800</v>
      </c>
      <c r="L217" s="1">
        <f t="shared" si="1"/>
        <v>-802200</v>
      </c>
      <c r="S217" s="6">
        <v>1</v>
      </c>
    </row>
    <row r="218" spans="1:28">
      <c r="A218" s="4">
        <v>43681</v>
      </c>
      <c r="B218" s="5">
        <v>0.975</v>
      </c>
      <c r="G218" t="s">
        <v>163</v>
      </c>
      <c r="I218" s="1">
        <v>4011000</v>
      </c>
      <c r="J218">
        <v>10</v>
      </c>
      <c r="S218" s="6">
        <v>1</v>
      </c>
      <c r="AB218">
        <v>5</v>
      </c>
    </row>
    <row r="219" spans="1:8">
      <c r="A219" s="4">
        <v>43682</v>
      </c>
      <c r="B219" s="5">
        <v>0.444444444444444</v>
      </c>
      <c r="G219" t="s">
        <v>163</v>
      </c>
      <c r="H219" t="s">
        <v>160</v>
      </c>
    </row>
    <row r="220" spans="1:19">
      <c r="A220" s="4">
        <v>43682</v>
      </c>
      <c r="B220" s="5">
        <v>0.445138888888889</v>
      </c>
      <c r="H220" t="s">
        <v>163</v>
      </c>
      <c r="I220" s="1">
        <v>4011000</v>
      </c>
      <c r="J220">
        <v>20</v>
      </c>
      <c r="K220" s="1">
        <v>3208800</v>
      </c>
      <c r="L220" s="1">
        <f>K220-I220</f>
        <v>-802200</v>
      </c>
      <c r="S220" s="6">
        <v>1</v>
      </c>
    </row>
    <row r="221" spans="1:28">
      <c r="A221" s="4">
        <v>43682</v>
      </c>
      <c r="B221" s="5">
        <v>0.467361111111111</v>
      </c>
      <c r="G221" t="s">
        <v>72</v>
      </c>
      <c r="I221" s="1">
        <v>673000</v>
      </c>
      <c r="J221">
        <v>10</v>
      </c>
      <c r="S221" s="6">
        <v>1</v>
      </c>
      <c r="AB221">
        <v>5</v>
      </c>
    </row>
    <row r="222" spans="1:28">
      <c r="A222" s="4">
        <v>43682</v>
      </c>
      <c r="B222" s="5">
        <v>0.472222222222222</v>
      </c>
      <c r="G222" t="s">
        <v>123</v>
      </c>
      <c r="I222" s="1">
        <v>695952</v>
      </c>
      <c r="J222">
        <v>10</v>
      </c>
      <c r="K222" s="1" t="s">
        <v>94</v>
      </c>
      <c r="S222" s="6">
        <v>0.486</v>
      </c>
      <c r="AB222">
        <v>5</v>
      </c>
    </row>
    <row r="223" spans="1:12">
      <c r="A223" s="4">
        <v>43683</v>
      </c>
      <c r="B223" s="5">
        <v>0.5875</v>
      </c>
      <c r="G223" t="s">
        <v>72</v>
      </c>
      <c r="K223" s="1">
        <v>654840</v>
      </c>
      <c r="L223" s="1">
        <f>K223-I221</f>
        <v>-18160</v>
      </c>
    </row>
    <row r="224" spans="1:19">
      <c r="A224" s="4">
        <v>43683</v>
      </c>
      <c r="B224" s="5">
        <v>0.665972222222222</v>
      </c>
      <c r="H224" t="s">
        <v>123</v>
      </c>
      <c r="I224" s="1">
        <v>695952</v>
      </c>
      <c r="J224">
        <v>20</v>
      </c>
      <c r="K224" s="1">
        <v>556762</v>
      </c>
      <c r="L224" s="1">
        <f>K224-I224</f>
        <v>-139190</v>
      </c>
      <c r="S224" s="6">
        <v>0.486</v>
      </c>
    </row>
    <row r="225" spans="1:28">
      <c r="A225" s="4">
        <v>43683</v>
      </c>
      <c r="B225" s="5">
        <v>0.670833333333333</v>
      </c>
      <c r="G225" t="s">
        <v>164</v>
      </c>
      <c r="I225" s="1">
        <v>930000</v>
      </c>
      <c r="J225">
        <v>10</v>
      </c>
      <c r="K225" s="1" t="s">
        <v>94</v>
      </c>
      <c r="S225" s="6">
        <v>1</v>
      </c>
      <c r="AB225">
        <v>5</v>
      </c>
    </row>
    <row r="226" spans="1:28">
      <c r="A226" s="4">
        <v>43683</v>
      </c>
      <c r="B226" s="5">
        <v>0.679861111111111</v>
      </c>
      <c r="G226" t="s">
        <v>165</v>
      </c>
      <c r="I226" s="1">
        <v>1034000</v>
      </c>
      <c r="J226">
        <v>10</v>
      </c>
      <c r="S226" s="6">
        <v>1</v>
      </c>
      <c r="AB226">
        <v>5</v>
      </c>
    </row>
    <row r="227" spans="1:12">
      <c r="A227" s="4">
        <v>43684</v>
      </c>
      <c r="B227" s="5">
        <v>0.704166666666667</v>
      </c>
      <c r="G227" t="s">
        <v>165</v>
      </c>
      <c r="K227" s="1">
        <v>1110000</v>
      </c>
      <c r="L227" s="1">
        <f>K227-I226</f>
        <v>76000</v>
      </c>
    </row>
    <row r="228" spans="1:12">
      <c r="A228" s="4">
        <v>43684</v>
      </c>
      <c r="B228" s="5">
        <v>0.79375</v>
      </c>
      <c r="H228" t="s">
        <v>164</v>
      </c>
      <c r="I228" s="1">
        <v>930000</v>
      </c>
      <c r="J228">
        <v>20</v>
      </c>
      <c r="K228" s="1">
        <v>744000</v>
      </c>
      <c r="L228" s="1">
        <f>K228-I228</f>
        <v>-186000</v>
      </c>
    </row>
    <row r="229" spans="1:28">
      <c r="A229" s="4">
        <v>43684</v>
      </c>
      <c r="B229" s="5">
        <v>0.796527777777778</v>
      </c>
      <c r="G229" t="s">
        <v>127</v>
      </c>
      <c r="I229" s="1">
        <v>1432000</v>
      </c>
      <c r="J229">
        <v>10</v>
      </c>
      <c r="S229" s="6">
        <v>1</v>
      </c>
      <c r="AB229">
        <v>5</v>
      </c>
    </row>
    <row r="230" spans="1:28">
      <c r="A230" s="4">
        <v>43684</v>
      </c>
      <c r="B230" s="5">
        <v>0.800694444444444</v>
      </c>
      <c r="G230" t="s">
        <v>71</v>
      </c>
      <c r="I230" s="1">
        <v>4011000</v>
      </c>
      <c r="J230">
        <v>10</v>
      </c>
      <c r="S230" s="6">
        <v>1</v>
      </c>
      <c r="AB230">
        <v>5</v>
      </c>
    </row>
    <row r="231" spans="1:28">
      <c r="A231" s="4">
        <v>43684</v>
      </c>
      <c r="B231" s="5">
        <v>0.805555555555556</v>
      </c>
      <c r="G231" t="s">
        <v>91</v>
      </c>
      <c r="I231" s="1">
        <v>5764816</v>
      </c>
      <c r="J231">
        <v>10</v>
      </c>
      <c r="S231" s="6">
        <v>1</v>
      </c>
      <c r="AB231">
        <v>5</v>
      </c>
    </row>
    <row r="232" spans="1:12">
      <c r="A232" s="4">
        <v>43685</v>
      </c>
      <c r="B232" s="5">
        <v>0.558333333333333</v>
      </c>
      <c r="G232" t="s">
        <v>91</v>
      </c>
      <c r="K232" s="1">
        <v>20000000</v>
      </c>
      <c r="L232" s="1">
        <f>K232-I231</f>
        <v>14235184</v>
      </c>
    </row>
    <row r="233" spans="1:12">
      <c r="A233" s="4">
        <v>43685</v>
      </c>
      <c r="B233" s="5">
        <v>0.559027777777778</v>
      </c>
      <c r="G233" t="s">
        <v>71</v>
      </c>
      <c r="K233" s="1">
        <v>3895150</v>
      </c>
      <c r="L233" s="1">
        <f>K233-I230</f>
        <v>-115850</v>
      </c>
    </row>
    <row r="234" spans="1:12">
      <c r="A234" s="4">
        <v>43685</v>
      </c>
      <c r="B234" s="5">
        <v>0.559722222222222</v>
      </c>
      <c r="G234" t="s">
        <v>127</v>
      </c>
      <c r="K234" s="1">
        <v>1400000</v>
      </c>
      <c r="L234" s="1">
        <f>K234-I229</f>
        <v>-32000</v>
      </c>
    </row>
    <row r="235" spans="1:28">
      <c r="A235" s="4">
        <v>43685</v>
      </c>
      <c r="B235" s="5">
        <v>0.796527777777778</v>
      </c>
      <c r="G235" t="s">
        <v>166</v>
      </c>
      <c r="I235" s="1">
        <v>27337000</v>
      </c>
      <c r="J235">
        <v>10</v>
      </c>
      <c r="S235" s="6">
        <v>1</v>
      </c>
      <c r="AB235">
        <v>5</v>
      </c>
    </row>
    <row r="236" spans="1:28">
      <c r="A236" s="4">
        <v>43685</v>
      </c>
      <c r="B236" s="5">
        <v>0.796527777777778</v>
      </c>
      <c r="G236" t="s">
        <v>167</v>
      </c>
      <c r="I236" s="1">
        <v>26035000</v>
      </c>
      <c r="J236">
        <v>10</v>
      </c>
      <c r="S236" s="6">
        <v>1</v>
      </c>
      <c r="AB236">
        <v>5</v>
      </c>
    </row>
    <row r="237" spans="1:12">
      <c r="A237" s="4">
        <v>43686</v>
      </c>
      <c r="B237" s="5">
        <v>0.634722222222222</v>
      </c>
      <c r="G237" t="s">
        <v>166</v>
      </c>
      <c r="K237" s="1">
        <v>29000000</v>
      </c>
      <c r="L237" s="1">
        <f t="shared" ref="L237:L242" si="2">K237-I235</f>
        <v>1663000</v>
      </c>
    </row>
    <row r="238" spans="1:12">
      <c r="A238" s="4">
        <v>43686</v>
      </c>
      <c r="B238" s="5">
        <v>0.635416666666667</v>
      </c>
      <c r="G238" t="s">
        <v>167</v>
      </c>
      <c r="K238" s="1">
        <v>26288888</v>
      </c>
      <c r="L238" s="1">
        <f t="shared" si="2"/>
        <v>253888</v>
      </c>
    </row>
    <row r="239" spans="1:28">
      <c r="A239" s="4">
        <v>43686</v>
      </c>
      <c r="B239" s="5">
        <v>0.811111111111111</v>
      </c>
      <c r="G239" t="s">
        <v>101</v>
      </c>
      <c r="I239" s="1">
        <v>46952000</v>
      </c>
      <c r="J239">
        <v>10</v>
      </c>
      <c r="S239" s="6">
        <v>1</v>
      </c>
      <c r="AB239">
        <v>5</v>
      </c>
    </row>
    <row r="240" spans="1:28">
      <c r="A240" s="4">
        <v>43686</v>
      </c>
      <c r="B240" s="5">
        <v>0.815277777777778</v>
      </c>
      <c r="G240" t="s">
        <v>168</v>
      </c>
      <c r="I240" s="1">
        <v>88464776</v>
      </c>
      <c r="J240">
        <v>10</v>
      </c>
      <c r="S240" s="6">
        <v>0.018</v>
      </c>
      <c r="AB240">
        <v>5</v>
      </c>
    </row>
    <row r="241" spans="1:12">
      <c r="A241" s="4">
        <v>43687</v>
      </c>
      <c r="B241" s="5">
        <v>0.491666666666667</v>
      </c>
      <c r="G241" t="s">
        <v>101</v>
      </c>
      <c r="K241" s="1">
        <v>100000000</v>
      </c>
      <c r="L241" s="1">
        <f t="shared" si="2"/>
        <v>53048000</v>
      </c>
    </row>
    <row r="242" spans="1:12">
      <c r="A242" s="4">
        <v>43687</v>
      </c>
      <c r="B242" s="5">
        <v>0.492361111111111</v>
      </c>
      <c r="G242" t="s">
        <v>168</v>
      </c>
      <c r="K242" s="1">
        <v>800000000</v>
      </c>
      <c r="L242" s="1">
        <f t="shared" si="2"/>
        <v>711535224</v>
      </c>
    </row>
    <row r="243" spans="1:19">
      <c r="A243" s="4">
        <v>43687</v>
      </c>
      <c r="B243" s="5">
        <v>0.499305555555556</v>
      </c>
      <c r="C243" t="s">
        <v>169</v>
      </c>
      <c r="J243">
        <v>10</v>
      </c>
      <c r="K243" s="1">
        <v>80000000000</v>
      </c>
      <c r="L243" s="1">
        <f>K243-M243</f>
        <v>78049348992</v>
      </c>
      <c r="M243" s="1">
        <v>1950651008</v>
      </c>
      <c r="S243" s="6">
        <v>0.004</v>
      </c>
    </row>
    <row r="244" spans="1:20">
      <c r="A244" s="4">
        <v>43687</v>
      </c>
      <c r="B244" s="5">
        <v>0.502777777777778</v>
      </c>
      <c r="D244">
        <v>1</v>
      </c>
      <c r="O244" s="1">
        <v>904137931</v>
      </c>
      <c r="P244" s="1">
        <v>1084965504</v>
      </c>
      <c r="Q244" s="1" t="s">
        <v>144</v>
      </c>
      <c r="R244" s="1">
        <v>34020</v>
      </c>
      <c r="T244" s="6">
        <v>0.2</v>
      </c>
    </row>
    <row r="245" spans="1:20">
      <c r="A245" s="4">
        <v>43687</v>
      </c>
      <c r="B245" s="5">
        <v>0.511111111111111</v>
      </c>
      <c r="D245">
        <v>1</v>
      </c>
      <c r="O245" s="1">
        <v>904137931</v>
      </c>
      <c r="P245" s="1">
        <v>1084965504</v>
      </c>
      <c r="Q245" s="1" t="s">
        <v>144</v>
      </c>
      <c r="R245" s="1">
        <v>34020</v>
      </c>
      <c r="T245" s="6">
        <v>0.2</v>
      </c>
    </row>
    <row r="246" spans="1:20">
      <c r="A246" s="4">
        <v>43687</v>
      </c>
      <c r="B246" s="5">
        <v>0.731944444444444</v>
      </c>
      <c r="D246">
        <v>1</v>
      </c>
      <c r="O246" s="1">
        <v>904137931</v>
      </c>
      <c r="P246" s="1">
        <v>1084965504</v>
      </c>
      <c r="Q246" s="1" t="s">
        <v>144</v>
      </c>
      <c r="R246" s="1">
        <v>34020</v>
      </c>
      <c r="T246" s="6">
        <v>0.2</v>
      </c>
    </row>
    <row r="247" spans="1:32">
      <c r="A247" s="4">
        <v>43687</v>
      </c>
      <c r="B247" s="5">
        <v>0.735416666666667</v>
      </c>
      <c r="AB247">
        <v>90</v>
      </c>
      <c r="AC247" t="s">
        <v>77</v>
      </c>
      <c r="AD247">
        <v>10</v>
      </c>
      <c r="AE247">
        <v>70</v>
      </c>
      <c r="AF247">
        <v>596</v>
      </c>
    </row>
    <row r="248" spans="1:20">
      <c r="A248" s="4">
        <v>43687</v>
      </c>
      <c r="B248" s="5">
        <v>0.736805555555556</v>
      </c>
      <c r="D248">
        <v>1</v>
      </c>
      <c r="O248" s="1">
        <v>904137931</v>
      </c>
      <c r="P248" s="1">
        <v>1084965504</v>
      </c>
      <c r="Q248" s="1" t="s">
        <v>144</v>
      </c>
      <c r="R248" s="1">
        <v>34020</v>
      </c>
      <c r="T248" s="6">
        <v>0.2</v>
      </c>
    </row>
    <row r="249" spans="1:20">
      <c r="A249" s="4">
        <v>43687</v>
      </c>
      <c r="B249" s="5">
        <v>0.739583333333333</v>
      </c>
      <c r="D249">
        <v>1</v>
      </c>
      <c r="O249" s="1">
        <v>904137931</v>
      </c>
      <c r="P249" s="1">
        <v>1084965504</v>
      </c>
      <c r="Q249" s="1" t="s">
        <v>144</v>
      </c>
      <c r="R249" s="1">
        <v>34020</v>
      </c>
      <c r="T249" s="6">
        <v>0.2</v>
      </c>
    </row>
    <row r="250" spans="1:20">
      <c r="A250" s="4">
        <v>43687</v>
      </c>
      <c r="B250" s="5">
        <v>0.739583333333333</v>
      </c>
      <c r="D250">
        <v>1</v>
      </c>
      <c r="O250" s="1">
        <v>904137931</v>
      </c>
      <c r="P250" s="1">
        <v>1084965504</v>
      </c>
      <c r="Q250" s="1" t="s">
        <v>144</v>
      </c>
      <c r="R250" s="1">
        <v>34020</v>
      </c>
      <c r="T250" s="6">
        <v>0.2</v>
      </c>
    </row>
    <row r="251" spans="1:20">
      <c r="A251" s="4">
        <v>43687</v>
      </c>
      <c r="B251" s="5">
        <v>0.740277777777778</v>
      </c>
      <c r="D251">
        <v>1</v>
      </c>
      <c r="O251" s="1">
        <v>904137931</v>
      </c>
      <c r="P251" s="1">
        <v>1084965504</v>
      </c>
      <c r="Q251" s="1" t="s">
        <v>144</v>
      </c>
      <c r="R251" s="1">
        <v>34020</v>
      </c>
      <c r="T251" s="6">
        <v>0.2</v>
      </c>
    </row>
    <row r="252" spans="1:20">
      <c r="A252" s="4">
        <v>43687</v>
      </c>
      <c r="B252" s="5">
        <v>0.741666666666667</v>
      </c>
      <c r="D252">
        <v>1</v>
      </c>
      <c r="O252" s="1">
        <v>904137931</v>
      </c>
      <c r="P252" s="1">
        <v>1086773760</v>
      </c>
      <c r="Q252" s="1" t="s">
        <v>144</v>
      </c>
      <c r="R252" s="1">
        <v>34020</v>
      </c>
      <c r="T252" s="6">
        <v>0.2</v>
      </c>
    </row>
    <row r="253" spans="1:20">
      <c r="A253" s="4">
        <v>43687</v>
      </c>
      <c r="B253" s="5">
        <v>0.742361111111111</v>
      </c>
      <c r="D253">
        <v>1</v>
      </c>
      <c r="O253" s="1">
        <v>903448275</v>
      </c>
      <c r="P253" s="1">
        <v>1084137984</v>
      </c>
      <c r="Q253" s="1" t="s">
        <v>170</v>
      </c>
      <c r="R253" s="1">
        <v>33950</v>
      </c>
      <c r="T253" s="6">
        <v>0.2</v>
      </c>
    </row>
    <row r="254" spans="1:20">
      <c r="A254" s="4">
        <v>43687</v>
      </c>
      <c r="B254" s="5">
        <v>0.743055555555556</v>
      </c>
      <c r="D254">
        <v>1</v>
      </c>
      <c r="O254" s="1">
        <v>903448275</v>
      </c>
      <c r="P254" s="1">
        <v>1084137984</v>
      </c>
      <c r="Q254" s="1" t="s">
        <v>170</v>
      </c>
      <c r="R254" s="1">
        <v>33950</v>
      </c>
      <c r="T254" s="6">
        <v>0.2</v>
      </c>
    </row>
    <row r="255" spans="1:20">
      <c r="A255" s="4">
        <v>43687</v>
      </c>
      <c r="B255" s="5">
        <v>0.74375</v>
      </c>
      <c r="D255">
        <v>1</v>
      </c>
      <c r="O255" s="1">
        <v>903448275</v>
      </c>
      <c r="P255" s="1">
        <v>1084137984</v>
      </c>
      <c r="Q255" s="1" t="s">
        <v>170</v>
      </c>
      <c r="R255" s="1">
        <v>33950</v>
      </c>
      <c r="T255" s="6">
        <v>0.2</v>
      </c>
    </row>
    <row r="256" spans="1:20">
      <c r="A256" s="4">
        <v>43687</v>
      </c>
      <c r="B256" s="5">
        <v>0.74375</v>
      </c>
      <c r="D256">
        <v>1</v>
      </c>
      <c r="O256" s="1">
        <v>903448275</v>
      </c>
      <c r="P256" s="1">
        <v>1084137984</v>
      </c>
      <c r="Q256" s="1" t="s">
        <v>170</v>
      </c>
      <c r="R256" s="1">
        <v>33950</v>
      </c>
      <c r="T256" s="6">
        <v>0.2</v>
      </c>
    </row>
    <row r="257" spans="1:20">
      <c r="A257" s="4">
        <v>43687</v>
      </c>
      <c r="B257" s="5">
        <v>0.744444444444444</v>
      </c>
      <c r="D257">
        <v>1</v>
      </c>
      <c r="O257" s="1">
        <v>903448275</v>
      </c>
      <c r="P257" s="1">
        <v>1084137984</v>
      </c>
      <c r="Q257" s="1" t="s">
        <v>170</v>
      </c>
      <c r="R257" s="1">
        <v>33950</v>
      </c>
      <c r="T257" s="6">
        <v>0.2</v>
      </c>
    </row>
    <row r="258" spans="1:32">
      <c r="A258" s="4">
        <v>43687</v>
      </c>
      <c r="B258" s="5">
        <v>0.745833333333333</v>
      </c>
      <c r="AB258">
        <v>105</v>
      </c>
      <c r="AC258" t="s">
        <v>77</v>
      </c>
      <c r="AD258" s="6">
        <v>0.1</v>
      </c>
      <c r="AE258">
        <v>80</v>
      </c>
      <c r="AF258">
        <v>491</v>
      </c>
    </row>
    <row r="259" spans="1:31">
      <c r="A259" s="4">
        <v>43687</v>
      </c>
      <c r="B259" s="5">
        <v>0.749305555555556</v>
      </c>
      <c r="D259">
        <v>1</v>
      </c>
      <c r="O259" s="1">
        <v>903448275</v>
      </c>
      <c r="P259" s="1">
        <v>1084137984</v>
      </c>
      <c r="Q259" s="1" t="s">
        <v>170</v>
      </c>
      <c r="R259" s="1">
        <v>33950</v>
      </c>
      <c r="T259" s="6">
        <v>0.2</v>
      </c>
      <c r="AE259"/>
    </row>
    <row r="260" spans="1:31">
      <c r="A260" s="4">
        <v>43687</v>
      </c>
      <c r="B260" s="5">
        <v>0.75</v>
      </c>
      <c r="D260">
        <v>1</v>
      </c>
      <c r="O260" s="1">
        <v>903448275</v>
      </c>
      <c r="P260" s="1">
        <v>1084137984</v>
      </c>
      <c r="Q260" s="1" t="s">
        <v>170</v>
      </c>
      <c r="R260" s="1">
        <v>33950</v>
      </c>
      <c r="T260" s="6">
        <v>0.2</v>
      </c>
      <c r="AE260"/>
    </row>
    <row r="261" spans="1:31">
      <c r="A261" s="4">
        <v>43687</v>
      </c>
      <c r="B261" s="5">
        <v>0.75</v>
      </c>
      <c r="D261">
        <v>1</v>
      </c>
      <c r="O261" s="1">
        <v>903448275</v>
      </c>
      <c r="P261" s="1">
        <v>1091094528</v>
      </c>
      <c r="Q261" s="1" t="s">
        <v>170</v>
      </c>
      <c r="R261" s="1">
        <v>33950</v>
      </c>
      <c r="T261" s="6">
        <v>0.2</v>
      </c>
      <c r="AE261"/>
    </row>
    <row r="262" spans="1:31">
      <c r="A262" s="4">
        <v>43687</v>
      </c>
      <c r="B262" s="5">
        <v>0.751388888888889</v>
      </c>
      <c r="D262">
        <v>1</v>
      </c>
      <c r="O262" s="1">
        <v>902758620</v>
      </c>
      <c r="P262" s="1">
        <v>1083310336</v>
      </c>
      <c r="Q262" s="1" t="s">
        <v>171</v>
      </c>
      <c r="R262" s="1">
        <v>33880</v>
      </c>
      <c r="T262" s="6">
        <v>0.2</v>
      </c>
      <c r="AE262"/>
    </row>
    <row r="263" spans="1:31">
      <c r="A263" s="4">
        <v>43687</v>
      </c>
      <c r="B263" s="5">
        <v>0.751388888888889</v>
      </c>
      <c r="D263">
        <v>1</v>
      </c>
      <c r="O263" s="1">
        <v>902758620</v>
      </c>
      <c r="P263" s="1">
        <v>1083310336</v>
      </c>
      <c r="Q263" s="1" t="s">
        <v>171</v>
      </c>
      <c r="R263" s="1">
        <v>33880</v>
      </c>
      <c r="T263" s="6">
        <v>0.2</v>
      </c>
      <c r="AE263"/>
    </row>
    <row r="264" spans="1:31">
      <c r="A264" s="4">
        <v>43687</v>
      </c>
      <c r="B264" s="5">
        <v>0.752083333333333</v>
      </c>
      <c r="D264">
        <v>1</v>
      </c>
      <c r="O264" s="1">
        <v>902758620</v>
      </c>
      <c r="P264" s="1">
        <v>1083310336</v>
      </c>
      <c r="Q264" s="1" t="s">
        <v>171</v>
      </c>
      <c r="R264" s="1">
        <v>33880</v>
      </c>
      <c r="T264" s="6">
        <v>0.2</v>
      </c>
      <c r="AE264"/>
    </row>
    <row r="265" spans="1:31">
      <c r="A265" s="4">
        <v>43687</v>
      </c>
      <c r="B265" s="5">
        <v>0.752083333333333</v>
      </c>
      <c r="D265">
        <v>1</v>
      </c>
      <c r="O265" s="1">
        <v>902758620</v>
      </c>
      <c r="P265" s="1">
        <v>1083310336</v>
      </c>
      <c r="Q265" s="1" t="s">
        <v>171</v>
      </c>
      <c r="R265" s="1">
        <v>33880</v>
      </c>
      <c r="T265" s="6">
        <v>0.2</v>
      </c>
      <c r="AE265"/>
    </row>
    <row r="266" spans="1:31">
      <c r="A266" s="4">
        <v>43687</v>
      </c>
      <c r="B266" s="5">
        <v>0.752777777777778</v>
      </c>
      <c r="D266">
        <v>1</v>
      </c>
      <c r="O266" s="1">
        <v>902758620</v>
      </c>
      <c r="P266" s="1">
        <v>1083310336</v>
      </c>
      <c r="Q266" s="1" t="s">
        <v>171</v>
      </c>
      <c r="R266" s="1">
        <v>33880</v>
      </c>
      <c r="T266" s="6">
        <v>0.2</v>
      </c>
      <c r="AE266"/>
    </row>
    <row r="267" spans="1:31">
      <c r="A267" s="4">
        <v>43687</v>
      </c>
      <c r="B267" s="5">
        <v>0.752777777777778</v>
      </c>
      <c r="D267">
        <v>1</v>
      </c>
      <c r="O267" s="1">
        <v>902758620</v>
      </c>
      <c r="P267" s="1">
        <v>1083310336</v>
      </c>
      <c r="Q267" s="1" t="s">
        <v>171</v>
      </c>
      <c r="R267" s="1">
        <v>33880</v>
      </c>
      <c r="T267" s="6">
        <v>0.2</v>
      </c>
      <c r="AE267"/>
    </row>
    <row r="268" spans="1:31">
      <c r="A268" s="4">
        <v>43687</v>
      </c>
      <c r="B268" s="5">
        <v>0.753472222222222</v>
      </c>
      <c r="D268">
        <v>1</v>
      </c>
      <c r="O268" s="1">
        <v>902758620</v>
      </c>
      <c r="P268" s="1">
        <v>1083310336</v>
      </c>
      <c r="Q268" s="1" t="s">
        <v>171</v>
      </c>
      <c r="R268" s="1">
        <v>33880</v>
      </c>
      <c r="T268" s="6">
        <v>0.2</v>
      </c>
      <c r="AE268"/>
    </row>
    <row r="269" spans="1:35">
      <c r="A269" s="4">
        <v>43687</v>
      </c>
      <c r="B269" s="5">
        <v>0.753472222222222</v>
      </c>
      <c r="AC269" t="s">
        <v>148</v>
      </c>
      <c r="AD269">
        <f>AF269-AF258</f>
        <v>210</v>
      </c>
      <c r="AE269"/>
      <c r="AF269">
        <v>701</v>
      </c>
      <c r="AG269">
        <v>42</v>
      </c>
      <c r="AH269">
        <v>210</v>
      </c>
      <c r="AI269" s="1">
        <v>20910000000</v>
      </c>
    </row>
    <row r="270" spans="1:32">
      <c r="A270" s="4">
        <v>43687</v>
      </c>
      <c r="B270" s="5">
        <v>0.75625</v>
      </c>
      <c r="AB270">
        <v>120</v>
      </c>
      <c r="AC270" t="s">
        <v>77</v>
      </c>
      <c r="AD270">
        <v>10</v>
      </c>
      <c r="AE270">
        <v>90</v>
      </c>
      <c r="AF270">
        <f>AF269-AB270</f>
        <v>581</v>
      </c>
    </row>
    <row r="271" spans="1:31">
      <c r="A271" s="4">
        <v>43687</v>
      </c>
      <c r="B271" s="5">
        <v>0.757638888888889</v>
      </c>
      <c r="O271" s="1">
        <v>902758620</v>
      </c>
      <c r="P271" s="1">
        <v>1098296064</v>
      </c>
      <c r="Q271" s="1" t="s">
        <v>171</v>
      </c>
      <c r="R271" s="1">
        <v>33880</v>
      </c>
      <c r="T271" s="6">
        <v>0.2</v>
      </c>
      <c r="AE271"/>
    </row>
    <row r="272" spans="1:20">
      <c r="A272" s="4">
        <v>43687</v>
      </c>
      <c r="B272" s="5">
        <v>0.763888888888889</v>
      </c>
      <c r="D272">
        <v>1</v>
      </c>
      <c r="O272" s="1">
        <v>902758620</v>
      </c>
      <c r="P272" s="1">
        <v>1083310336</v>
      </c>
      <c r="Q272" s="1" t="s">
        <v>171</v>
      </c>
      <c r="R272" s="1">
        <v>33880</v>
      </c>
      <c r="T272" s="6">
        <v>0.2</v>
      </c>
    </row>
    <row r="273" spans="1:20">
      <c r="A273" s="4">
        <v>43687</v>
      </c>
      <c r="B273" s="5">
        <v>0.764583333333333</v>
      </c>
      <c r="D273">
        <v>1</v>
      </c>
      <c r="O273" s="1">
        <v>902758620</v>
      </c>
      <c r="P273" s="1">
        <v>1083310336</v>
      </c>
      <c r="Q273" s="1" t="s">
        <v>171</v>
      </c>
      <c r="R273" s="1">
        <v>33880</v>
      </c>
      <c r="T273" s="6">
        <v>0.2</v>
      </c>
    </row>
    <row r="274" spans="1:20">
      <c r="A274" s="4">
        <v>43687</v>
      </c>
      <c r="B274" s="5">
        <v>0.764583333333333</v>
      </c>
      <c r="D274">
        <v>1</v>
      </c>
      <c r="O274" s="1">
        <v>902758620</v>
      </c>
      <c r="P274" s="1">
        <v>1083310336</v>
      </c>
      <c r="Q274" s="1" t="s">
        <v>171</v>
      </c>
      <c r="R274" s="1">
        <v>33880</v>
      </c>
      <c r="T274" s="6">
        <v>0.2</v>
      </c>
    </row>
    <row r="275" spans="1:20">
      <c r="A275" s="4">
        <v>43687</v>
      </c>
      <c r="B275" s="5">
        <v>0.765277777777778</v>
      </c>
      <c r="D275">
        <v>1</v>
      </c>
      <c r="O275" s="1">
        <v>902758620</v>
      </c>
      <c r="P275" s="1">
        <v>1083310336</v>
      </c>
      <c r="Q275" s="1" t="s">
        <v>171</v>
      </c>
      <c r="R275" s="1">
        <v>33880</v>
      </c>
      <c r="T275" s="6">
        <v>0.2</v>
      </c>
    </row>
    <row r="276" spans="1:20">
      <c r="A276" s="4">
        <v>43687</v>
      </c>
      <c r="B276" s="5">
        <v>0.765972222222222</v>
      </c>
      <c r="D276">
        <v>1</v>
      </c>
      <c r="O276" s="1">
        <v>902758620</v>
      </c>
      <c r="P276" s="1">
        <v>1083310336</v>
      </c>
      <c r="Q276" s="1" t="s">
        <v>171</v>
      </c>
      <c r="R276" s="1">
        <v>33880</v>
      </c>
      <c r="T276" s="6">
        <v>0.2</v>
      </c>
    </row>
    <row r="277" spans="1:20">
      <c r="A277" s="4">
        <v>43687</v>
      </c>
      <c r="B277" s="5">
        <v>0.765972222222222</v>
      </c>
      <c r="D277">
        <v>1</v>
      </c>
      <c r="O277" s="1">
        <v>902758620</v>
      </c>
      <c r="P277" s="1">
        <v>1083310336</v>
      </c>
      <c r="Q277" s="1" t="s">
        <v>171</v>
      </c>
      <c r="R277" s="1">
        <v>33880</v>
      </c>
      <c r="T277" s="6">
        <v>0.2</v>
      </c>
    </row>
    <row r="278" spans="1:20">
      <c r="A278" s="4">
        <v>43687</v>
      </c>
      <c r="B278" s="5">
        <v>0.765972222222222</v>
      </c>
      <c r="D278">
        <v>1</v>
      </c>
      <c r="O278" s="1">
        <v>902758620</v>
      </c>
      <c r="P278" s="1">
        <v>1083310336</v>
      </c>
      <c r="Q278" s="1" t="s">
        <v>171</v>
      </c>
      <c r="R278" s="1">
        <v>33880</v>
      </c>
      <c r="T278" s="6">
        <v>0.2</v>
      </c>
    </row>
    <row r="279" spans="1:20">
      <c r="A279" s="4">
        <v>43687</v>
      </c>
      <c r="B279" s="5">
        <v>0.766666666666667</v>
      </c>
      <c r="D279">
        <v>1</v>
      </c>
      <c r="O279" s="1">
        <v>902758620</v>
      </c>
      <c r="P279" s="1">
        <v>1083310336</v>
      </c>
      <c r="Q279" s="1" t="s">
        <v>171</v>
      </c>
      <c r="R279" s="1">
        <v>33880</v>
      </c>
      <c r="T279" s="6">
        <v>0.2</v>
      </c>
    </row>
    <row r="280" spans="1:20">
      <c r="A280" s="4">
        <v>43687</v>
      </c>
      <c r="B280" s="5">
        <v>0.766666666666667</v>
      </c>
      <c r="D280">
        <v>1</v>
      </c>
      <c r="O280" s="1">
        <v>902758620</v>
      </c>
      <c r="P280" s="1">
        <v>1095136384</v>
      </c>
      <c r="Q280" s="1" t="s">
        <v>171</v>
      </c>
      <c r="R280" s="1">
        <v>33880</v>
      </c>
      <c r="T280" s="6">
        <v>0.2</v>
      </c>
    </row>
    <row r="281" spans="1:32">
      <c r="A281" s="4">
        <v>43687</v>
      </c>
      <c r="B281" s="5">
        <v>0.768055555555556</v>
      </c>
      <c r="AB281">
        <v>135</v>
      </c>
      <c r="AC281" t="s">
        <v>77</v>
      </c>
      <c r="AD281">
        <v>10</v>
      </c>
      <c r="AE281">
        <v>100</v>
      </c>
      <c r="AF281">
        <f>AF270-AB281</f>
        <v>446</v>
      </c>
    </row>
    <row r="282" spans="1:20">
      <c r="A282" s="4">
        <v>43687</v>
      </c>
      <c r="B282" s="5">
        <v>0.76875</v>
      </c>
      <c r="D282">
        <v>1</v>
      </c>
      <c r="O282" s="1">
        <v>902758620</v>
      </c>
      <c r="P282" s="1">
        <v>1123212288</v>
      </c>
      <c r="Q282" s="1" t="s">
        <v>171</v>
      </c>
      <c r="R282" s="1">
        <v>33880</v>
      </c>
      <c r="T282" s="6">
        <v>0.2</v>
      </c>
    </row>
    <row r="283" spans="1:20">
      <c r="A283" s="4">
        <v>43687</v>
      </c>
      <c r="B283" s="5">
        <v>0.78125</v>
      </c>
      <c r="D283">
        <v>1</v>
      </c>
      <c r="O283" s="1">
        <v>902068965</v>
      </c>
      <c r="P283" s="1">
        <v>1089428736</v>
      </c>
      <c r="Q283" s="1" t="s">
        <v>171</v>
      </c>
      <c r="R283" s="1">
        <v>33810</v>
      </c>
      <c r="T283" s="6">
        <v>0.2</v>
      </c>
    </row>
    <row r="284" spans="1:20">
      <c r="A284" s="4">
        <v>43687</v>
      </c>
      <c r="B284" s="5">
        <v>0.781944444444444</v>
      </c>
      <c r="D284">
        <v>1</v>
      </c>
      <c r="O284" s="1">
        <v>902068965</v>
      </c>
      <c r="P284" s="1">
        <v>1084286976</v>
      </c>
      <c r="Q284" s="1" t="s">
        <v>171</v>
      </c>
      <c r="R284" s="1">
        <v>33810</v>
      </c>
      <c r="T284" s="6">
        <v>0.2</v>
      </c>
    </row>
    <row r="285" spans="1:20">
      <c r="A285" s="4">
        <v>43687</v>
      </c>
      <c r="B285" s="5">
        <v>0.786111111111111</v>
      </c>
      <c r="D285">
        <v>1</v>
      </c>
      <c r="O285" s="1">
        <v>902068965</v>
      </c>
      <c r="P285" s="1">
        <v>1082482816</v>
      </c>
      <c r="Q285" s="1" t="s">
        <v>171</v>
      </c>
      <c r="R285" s="1">
        <v>33810</v>
      </c>
      <c r="T285" s="6">
        <v>0.2</v>
      </c>
    </row>
    <row r="286" spans="1:20">
      <c r="A286" s="4">
        <v>43687</v>
      </c>
      <c r="B286" s="5">
        <v>0.786805555555556</v>
      </c>
      <c r="D286">
        <v>1</v>
      </c>
      <c r="O286" s="1">
        <v>902068965</v>
      </c>
      <c r="P286" s="1">
        <v>1084286976</v>
      </c>
      <c r="Q286" s="1" t="s">
        <v>171</v>
      </c>
      <c r="R286" s="1">
        <v>33810</v>
      </c>
      <c r="T286" s="6">
        <v>0.2</v>
      </c>
    </row>
    <row r="287" spans="1:20">
      <c r="A287" s="4">
        <v>43687</v>
      </c>
      <c r="B287" s="5">
        <v>0.786805555555556</v>
      </c>
      <c r="D287">
        <v>1</v>
      </c>
      <c r="O287" s="1">
        <v>902068965</v>
      </c>
      <c r="P287" s="1">
        <v>1089428736</v>
      </c>
      <c r="Q287" s="1" t="s">
        <v>171</v>
      </c>
      <c r="R287" s="1">
        <v>33810</v>
      </c>
      <c r="T287" s="6">
        <v>0.2</v>
      </c>
    </row>
    <row r="288" spans="1:20">
      <c r="A288" s="4">
        <v>43687</v>
      </c>
      <c r="B288" s="5">
        <v>0.7875</v>
      </c>
      <c r="D288">
        <v>1</v>
      </c>
      <c r="O288" s="1">
        <v>902068965</v>
      </c>
      <c r="P288" s="1">
        <v>1097457024</v>
      </c>
      <c r="Q288" s="1" t="s">
        <v>171</v>
      </c>
      <c r="R288" s="1">
        <v>33810</v>
      </c>
      <c r="T288" s="6">
        <v>0.2</v>
      </c>
    </row>
    <row r="289" spans="1:20">
      <c r="A289" s="4">
        <v>43687</v>
      </c>
      <c r="B289" s="5">
        <v>0.788194444444444</v>
      </c>
      <c r="D289">
        <v>1</v>
      </c>
      <c r="O289" s="1">
        <v>902068965</v>
      </c>
      <c r="P289" s="1">
        <v>1107830912</v>
      </c>
      <c r="Q289" s="1" t="s">
        <v>171</v>
      </c>
      <c r="R289" s="1">
        <v>33810</v>
      </c>
      <c r="T289" s="6">
        <v>0.23</v>
      </c>
    </row>
    <row r="290" spans="1:20">
      <c r="A290" s="4">
        <v>43687</v>
      </c>
      <c r="B290" s="5">
        <v>0.788194444444444</v>
      </c>
      <c r="D290">
        <v>1</v>
      </c>
      <c r="O290" s="1">
        <v>902068965</v>
      </c>
      <c r="P290" s="1">
        <v>1119828480</v>
      </c>
      <c r="Q290" s="1" t="s">
        <v>171</v>
      </c>
      <c r="R290" s="1">
        <v>33810</v>
      </c>
      <c r="T290" s="6">
        <v>0.24</v>
      </c>
    </row>
    <row r="291" spans="1:20">
      <c r="A291" s="4">
        <v>43687</v>
      </c>
      <c r="B291" s="5">
        <v>0.788888888888889</v>
      </c>
      <c r="D291">
        <v>1</v>
      </c>
      <c r="O291" s="1">
        <v>902068965</v>
      </c>
      <c r="P291" s="1">
        <v>1133179008</v>
      </c>
      <c r="Q291" s="1" t="s">
        <v>171</v>
      </c>
      <c r="R291" s="1">
        <v>33810</v>
      </c>
      <c r="T291" s="6">
        <v>0.25</v>
      </c>
    </row>
    <row r="292" spans="1:32">
      <c r="A292" s="4">
        <v>43687</v>
      </c>
      <c r="B292" s="5">
        <v>0.793055555555556</v>
      </c>
      <c r="AB292">
        <v>150</v>
      </c>
      <c r="AC292" t="s">
        <v>77</v>
      </c>
      <c r="AD292">
        <v>10</v>
      </c>
      <c r="AE292">
        <v>110</v>
      </c>
      <c r="AF292">
        <f>AF281-AB292</f>
        <v>296</v>
      </c>
    </row>
    <row r="293" spans="1:20">
      <c r="A293" s="4">
        <v>43687</v>
      </c>
      <c r="B293" s="5">
        <v>0.793055555555556</v>
      </c>
      <c r="D293">
        <v>1</v>
      </c>
      <c r="O293" s="1">
        <v>903448275</v>
      </c>
      <c r="P293" s="1">
        <v>1084137984</v>
      </c>
      <c r="Q293" s="1" t="s">
        <v>170</v>
      </c>
      <c r="R293" s="1">
        <v>33950</v>
      </c>
      <c r="T293" s="6">
        <v>0.2</v>
      </c>
    </row>
    <row r="294" spans="1:20">
      <c r="A294" s="4">
        <v>43687</v>
      </c>
      <c r="B294" s="5">
        <v>0.79375</v>
      </c>
      <c r="D294">
        <v>1</v>
      </c>
      <c r="O294" s="1">
        <v>904137931</v>
      </c>
      <c r="P294" s="1">
        <v>1084965504</v>
      </c>
      <c r="Q294" s="1" t="s">
        <v>144</v>
      </c>
      <c r="R294" s="1">
        <v>34020</v>
      </c>
      <c r="T294" s="6">
        <v>0.2</v>
      </c>
    </row>
    <row r="295" spans="1:20">
      <c r="A295" s="4">
        <v>43687</v>
      </c>
      <c r="B295" s="5">
        <v>0.813194444444444</v>
      </c>
      <c r="D295">
        <v>1</v>
      </c>
      <c r="O295" s="1">
        <v>904137931</v>
      </c>
      <c r="P295" s="1">
        <v>1084965504</v>
      </c>
      <c r="Q295" s="1" t="s">
        <v>144</v>
      </c>
      <c r="R295" s="1">
        <v>34020</v>
      </c>
      <c r="T295" s="6">
        <v>0.2</v>
      </c>
    </row>
    <row r="296" spans="1:20">
      <c r="A296" s="4">
        <v>43687</v>
      </c>
      <c r="B296" s="5">
        <v>0.814583333333333</v>
      </c>
      <c r="D296">
        <v>1</v>
      </c>
      <c r="O296" s="1">
        <v>904827586</v>
      </c>
      <c r="P296" s="1">
        <v>1085793152</v>
      </c>
      <c r="Q296" s="1" t="s">
        <v>144</v>
      </c>
      <c r="R296" s="1">
        <v>34090</v>
      </c>
      <c r="T296" s="6">
        <v>0.2</v>
      </c>
    </row>
    <row r="297" spans="1:20">
      <c r="A297" s="4">
        <v>43687</v>
      </c>
      <c r="B297" s="5">
        <v>0.815277777777778</v>
      </c>
      <c r="D297">
        <v>1</v>
      </c>
      <c r="O297" s="1">
        <v>905517241</v>
      </c>
      <c r="P297" s="1">
        <v>1086620800</v>
      </c>
      <c r="Q297" s="1" t="s">
        <v>145</v>
      </c>
      <c r="R297" s="1">
        <v>34160</v>
      </c>
      <c r="T297" s="6">
        <v>0.2</v>
      </c>
    </row>
    <row r="298" spans="1:20">
      <c r="A298" s="4">
        <v>43687</v>
      </c>
      <c r="B298" s="5">
        <v>0.815972222222222</v>
      </c>
      <c r="D298">
        <v>1</v>
      </c>
      <c r="O298" s="1">
        <v>905517241</v>
      </c>
      <c r="P298" s="1">
        <v>1086620800</v>
      </c>
      <c r="Q298" s="1" t="s">
        <v>145</v>
      </c>
      <c r="R298" s="1">
        <v>34160</v>
      </c>
      <c r="T298" s="6">
        <v>0.2</v>
      </c>
    </row>
    <row r="299" spans="1:20">
      <c r="A299" s="4">
        <v>43687</v>
      </c>
      <c r="B299" s="5">
        <v>0.817361111111111</v>
      </c>
      <c r="D299">
        <v>1</v>
      </c>
      <c r="O299" s="1">
        <v>906206896</v>
      </c>
      <c r="P299" s="1">
        <v>1087448320</v>
      </c>
      <c r="Q299" s="1" t="s">
        <v>146</v>
      </c>
      <c r="R299" s="1">
        <v>34230</v>
      </c>
      <c r="T299" s="6">
        <v>0.2</v>
      </c>
    </row>
    <row r="300" spans="1:20">
      <c r="A300" s="4">
        <v>43687</v>
      </c>
      <c r="B300" s="5">
        <v>0.823611111111111</v>
      </c>
      <c r="D300">
        <v>1</v>
      </c>
      <c r="O300" s="1">
        <v>901379310</v>
      </c>
      <c r="P300" s="1">
        <v>1081655296</v>
      </c>
      <c r="Q300" s="1" t="s">
        <v>172</v>
      </c>
      <c r="R300" s="1">
        <v>33740</v>
      </c>
      <c r="T300" s="6">
        <v>0.2</v>
      </c>
    </row>
    <row r="301" spans="1:20">
      <c r="A301" s="4">
        <v>43687</v>
      </c>
      <c r="B301" s="5">
        <v>0.825</v>
      </c>
      <c r="D301">
        <v>1</v>
      </c>
      <c r="O301" s="1">
        <v>901379310</v>
      </c>
      <c r="P301" s="1">
        <v>1106983936</v>
      </c>
      <c r="Q301" s="1" t="s">
        <v>172</v>
      </c>
      <c r="R301" s="1">
        <v>33740</v>
      </c>
      <c r="T301" s="6">
        <v>0.23</v>
      </c>
    </row>
    <row r="302" spans="1:20">
      <c r="A302" s="4">
        <v>43687</v>
      </c>
      <c r="B302" s="5">
        <v>0.825</v>
      </c>
      <c r="D302">
        <v>1</v>
      </c>
      <c r="O302" s="1">
        <v>900689655</v>
      </c>
      <c r="P302" s="1">
        <v>1080827648</v>
      </c>
      <c r="Q302" s="1" t="s">
        <v>173</v>
      </c>
      <c r="R302" s="1">
        <v>33670</v>
      </c>
      <c r="T302" s="6">
        <v>0.2</v>
      </c>
    </row>
    <row r="303" spans="1:32">
      <c r="A303" s="4">
        <v>43687</v>
      </c>
      <c r="B303" s="5">
        <v>0.854861111111111</v>
      </c>
      <c r="C303" t="s">
        <v>174</v>
      </c>
      <c r="S303" s="6">
        <v>1</v>
      </c>
      <c r="U303" s="6">
        <v>1</v>
      </c>
      <c r="V303" s="1">
        <v>4521000000</v>
      </c>
      <c r="AB303">
        <v>1</v>
      </c>
      <c r="AF303">
        <v>295</v>
      </c>
    </row>
    <row r="304" spans="1:32">
      <c r="A304" s="4">
        <v>43687</v>
      </c>
      <c r="B304" s="5">
        <v>0.909722222222222</v>
      </c>
      <c r="C304" t="s">
        <v>175</v>
      </c>
      <c r="S304" s="6">
        <v>0.58</v>
      </c>
      <c r="U304" s="6">
        <v>0.58</v>
      </c>
      <c r="V304" s="1">
        <v>4521000000</v>
      </c>
      <c r="AB304">
        <v>1</v>
      </c>
      <c r="AF304">
        <v>294</v>
      </c>
    </row>
    <row r="305" spans="1:32">
      <c r="A305" s="4">
        <v>43687</v>
      </c>
      <c r="B305" s="5">
        <v>0.910416666666667</v>
      </c>
      <c r="C305" t="s">
        <v>175</v>
      </c>
      <c r="S305" s="6">
        <v>0.42</v>
      </c>
      <c r="U305" s="6">
        <v>0.42</v>
      </c>
      <c r="V305" s="1">
        <v>4521000000</v>
      </c>
      <c r="AB305">
        <v>1</v>
      </c>
      <c r="AF305">
        <v>293</v>
      </c>
    </row>
    <row r="306" spans="1:32">
      <c r="A306" s="4">
        <v>43687</v>
      </c>
      <c r="B306" s="5">
        <v>0.917361111111111</v>
      </c>
      <c r="C306" t="s">
        <v>176</v>
      </c>
      <c r="S306" s="6">
        <v>1</v>
      </c>
      <c r="U306" s="6">
        <v>1</v>
      </c>
      <c r="V306" s="1">
        <v>10000000000</v>
      </c>
      <c r="AB306">
        <v>1</v>
      </c>
      <c r="AF306">
        <v>292</v>
      </c>
    </row>
    <row r="307" spans="1:32">
      <c r="A307" s="4">
        <v>43687</v>
      </c>
      <c r="B307" s="5">
        <v>0.920138888888889</v>
      </c>
      <c r="C307" t="s">
        <v>177</v>
      </c>
      <c r="S307" s="6">
        <v>1</v>
      </c>
      <c r="U307" s="6">
        <v>1</v>
      </c>
      <c r="V307" s="1">
        <v>10000000000</v>
      </c>
      <c r="AB307">
        <v>1</v>
      </c>
      <c r="AF307">
        <v>291</v>
      </c>
    </row>
    <row r="308" spans="1:32">
      <c r="A308" s="4">
        <v>43687</v>
      </c>
      <c r="B308" s="5">
        <v>0.941666666666667</v>
      </c>
      <c r="AB308">
        <v>165</v>
      </c>
      <c r="AC308" t="s">
        <v>77</v>
      </c>
      <c r="AD308">
        <v>10</v>
      </c>
      <c r="AE308">
        <v>120</v>
      </c>
      <c r="AF308">
        <f>AF307-AB308</f>
        <v>126</v>
      </c>
    </row>
    <row r="309" spans="1:20">
      <c r="A309" s="4">
        <v>43687</v>
      </c>
      <c r="B309" s="5">
        <v>0.94375</v>
      </c>
      <c r="D309">
        <v>1</v>
      </c>
      <c r="O309" s="1">
        <v>900689655</v>
      </c>
      <c r="P309" s="1">
        <v>1080827648</v>
      </c>
      <c r="Q309" s="1" t="s">
        <v>173</v>
      </c>
      <c r="R309" s="1">
        <v>33670</v>
      </c>
      <c r="T309" s="6">
        <v>0.2</v>
      </c>
    </row>
    <row r="310" spans="1:20">
      <c r="A310" s="4">
        <v>43687</v>
      </c>
      <c r="B310" s="5">
        <v>0.944444444444444</v>
      </c>
      <c r="D310">
        <v>1</v>
      </c>
      <c r="O310" s="1">
        <v>900689655</v>
      </c>
      <c r="P310" s="1">
        <v>1080827648</v>
      </c>
      <c r="Q310" s="1" t="s">
        <v>173</v>
      </c>
      <c r="R310" s="1">
        <v>33670</v>
      </c>
      <c r="T310" s="6">
        <v>0.2</v>
      </c>
    </row>
    <row r="311" spans="1:20">
      <c r="A311" s="4">
        <v>43687</v>
      </c>
      <c r="B311" s="5">
        <v>0.944444444444444</v>
      </c>
      <c r="D311">
        <v>1</v>
      </c>
      <c r="O311" s="1">
        <v>900689655</v>
      </c>
      <c r="P311" s="1">
        <v>1080827648</v>
      </c>
      <c r="Q311" s="1" t="s">
        <v>173</v>
      </c>
      <c r="R311" s="1">
        <v>33670</v>
      </c>
      <c r="T311" s="6">
        <v>0.2</v>
      </c>
    </row>
    <row r="312" spans="1:20">
      <c r="A312" s="4">
        <v>43687</v>
      </c>
      <c r="B312" s="5">
        <v>0.945138888888889</v>
      </c>
      <c r="D312">
        <v>1</v>
      </c>
      <c r="O312" s="1">
        <v>900000000</v>
      </c>
      <c r="P312" s="1">
        <v>1080000000</v>
      </c>
      <c r="Q312" s="1" t="s">
        <v>173</v>
      </c>
      <c r="R312" s="1">
        <v>33600</v>
      </c>
      <c r="T312" s="6">
        <v>0.2</v>
      </c>
    </row>
    <row r="313" spans="1:20">
      <c r="A313" s="4">
        <v>43687</v>
      </c>
      <c r="B313" s="5">
        <v>0.945833333333333</v>
      </c>
      <c r="D313">
        <v>1</v>
      </c>
      <c r="O313" s="1">
        <v>900000000</v>
      </c>
      <c r="P313" s="1">
        <v>1080000000</v>
      </c>
      <c r="Q313" s="1" t="s">
        <v>173</v>
      </c>
      <c r="R313" s="1">
        <v>33600</v>
      </c>
      <c r="T313" s="6">
        <v>0.2</v>
      </c>
    </row>
    <row r="314" spans="1:20">
      <c r="A314" s="4">
        <v>43687</v>
      </c>
      <c r="B314" s="5">
        <v>0.946527777777778</v>
      </c>
      <c r="D314">
        <v>1</v>
      </c>
      <c r="O314" s="1">
        <v>895000000</v>
      </c>
      <c r="P314" s="1">
        <v>1074000000</v>
      </c>
      <c r="Q314" s="1" t="s">
        <v>178</v>
      </c>
      <c r="R314" s="1">
        <v>33530</v>
      </c>
      <c r="T314" s="6">
        <v>0.2</v>
      </c>
    </row>
    <row r="315" spans="1:27">
      <c r="A315" s="4">
        <v>43689</v>
      </c>
      <c r="B315" s="5">
        <v>0.596527777777778</v>
      </c>
      <c r="C315" t="s">
        <v>179</v>
      </c>
      <c r="S315" s="6">
        <v>1</v>
      </c>
      <c r="T315" s="6">
        <v>0.097</v>
      </c>
      <c r="U315" s="6">
        <v>1</v>
      </c>
      <c r="V315" s="1">
        <v>3137507840</v>
      </c>
      <c r="W315" s="1">
        <v>1168222208</v>
      </c>
      <c r="X315" s="1">
        <v>1144032000</v>
      </c>
      <c r="Y315" s="1">
        <v>24190208</v>
      </c>
      <c r="Z315" s="1">
        <v>3137507898</v>
      </c>
      <c r="AA315">
        <v>4</v>
      </c>
    </row>
    <row r="316" spans="1:27">
      <c r="A316" s="4">
        <v>43689</v>
      </c>
      <c r="B316" s="5">
        <v>0.601388888888889</v>
      </c>
      <c r="C316" t="s">
        <v>180</v>
      </c>
      <c r="S316" s="6">
        <v>1</v>
      </c>
      <c r="T316" s="6">
        <v>0.097</v>
      </c>
      <c r="U316" s="6">
        <v>1</v>
      </c>
      <c r="V316" s="1">
        <v>2988102656</v>
      </c>
      <c r="W316" s="1">
        <v>1112592512</v>
      </c>
      <c r="X316" s="1">
        <v>1089554304</v>
      </c>
      <c r="Y316" s="1">
        <v>23038208</v>
      </c>
      <c r="Z316" s="1">
        <v>2988102760</v>
      </c>
      <c r="AA316">
        <v>4</v>
      </c>
    </row>
    <row r="317" spans="1:27">
      <c r="A317" s="4">
        <v>43689</v>
      </c>
      <c r="B317" s="5">
        <v>0.610416666666667</v>
      </c>
      <c r="C317" t="s">
        <v>181</v>
      </c>
      <c r="S317" s="6">
        <v>0.37</v>
      </c>
      <c r="T317" s="6">
        <v>0.097</v>
      </c>
      <c r="U317" s="6">
        <v>0.37</v>
      </c>
      <c r="V317" s="1">
        <v>1105597952</v>
      </c>
      <c r="W317" s="1">
        <v>411659200</v>
      </c>
      <c r="X317" s="1">
        <v>403135104</v>
      </c>
      <c r="Y317" s="1">
        <v>8524096</v>
      </c>
      <c r="Z317" s="1">
        <v>1105598020</v>
      </c>
      <c r="AA317">
        <v>3</v>
      </c>
    </row>
    <row r="318" spans="1:27">
      <c r="A318" s="4">
        <v>43690</v>
      </c>
      <c r="B318" s="5">
        <v>0.802777777777778</v>
      </c>
      <c r="C318" t="s">
        <v>182</v>
      </c>
      <c r="S318" s="6">
        <v>1</v>
      </c>
      <c r="T318" s="6">
        <v>0.097</v>
      </c>
      <c r="U318" s="6">
        <v>1</v>
      </c>
      <c r="V318" s="1">
        <v>3137507840</v>
      </c>
      <c r="W318" s="1">
        <v>1168222208</v>
      </c>
      <c r="X318" s="1">
        <v>1144032000</v>
      </c>
      <c r="Y318" s="1">
        <v>24190208</v>
      </c>
      <c r="Z318" s="1">
        <v>3137507898</v>
      </c>
      <c r="AA318">
        <v>4</v>
      </c>
    </row>
    <row r="319" spans="1:28">
      <c r="A319" s="4">
        <v>43691</v>
      </c>
      <c r="B319" s="5">
        <v>0.734027777777778</v>
      </c>
      <c r="G319" t="s">
        <v>183</v>
      </c>
      <c r="I319" s="1">
        <v>747564184</v>
      </c>
      <c r="J319">
        <v>10</v>
      </c>
      <c r="S319" s="6">
        <v>0.23</v>
      </c>
      <c r="AB319">
        <v>5</v>
      </c>
    </row>
    <row r="320" spans="1:12">
      <c r="A320" s="4">
        <v>43692</v>
      </c>
      <c r="B320" s="5">
        <v>0.613194444444444</v>
      </c>
      <c r="G320" t="s">
        <v>183</v>
      </c>
      <c r="K320" s="1">
        <v>6000000001</v>
      </c>
      <c r="L320" s="1">
        <f>K320-I319</f>
        <v>5252435817</v>
      </c>
    </row>
    <row r="321" spans="1:20">
      <c r="A321" s="4">
        <v>43692</v>
      </c>
      <c r="B321" s="5">
        <v>0.631944444444444</v>
      </c>
      <c r="D321">
        <v>1</v>
      </c>
      <c r="O321" s="1">
        <v>895000000</v>
      </c>
      <c r="P321" s="1">
        <v>1074000000</v>
      </c>
      <c r="Q321" s="1" t="s">
        <v>178</v>
      </c>
      <c r="R321" s="1">
        <v>33530</v>
      </c>
      <c r="T321" s="6">
        <v>0.2</v>
      </c>
    </row>
    <row r="322" spans="1:20">
      <c r="A322" s="4">
        <v>43692</v>
      </c>
      <c r="B322" s="5">
        <v>0.633333333333333</v>
      </c>
      <c r="O322" s="1">
        <v>895000000</v>
      </c>
      <c r="P322" s="1">
        <v>1074000000</v>
      </c>
      <c r="Q322" s="1" t="s">
        <v>178</v>
      </c>
      <c r="R322" s="1">
        <v>33530</v>
      </c>
      <c r="T322" s="6">
        <v>0.2</v>
      </c>
    </row>
    <row r="323" spans="1:20">
      <c r="A323" s="4">
        <v>43692</v>
      </c>
      <c r="B323" s="5">
        <v>0.633333333333333</v>
      </c>
      <c r="O323" s="1">
        <v>895000000</v>
      </c>
      <c r="P323" s="1">
        <v>1074000000</v>
      </c>
      <c r="Q323" s="1" t="s">
        <v>178</v>
      </c>
      <c r="R323" s="1">
        <v>33530</v>
      </c>
      <c r="T323" s="6">
        <v>0.2</v>
      </c>
    </row>
    <row r="324" spans="1:20">
      <c r="A324" s="4">
        <v>43692</v>
      </c>
      <c r="B324" s="5">
        <v>0.636111111111111</v>
      </c>
      <c r="O324" s="1">
        <v>895000000</v>
      </c>
      <c r="P324" s="1">
        <v>1074000000</v>
      </c>
      <c r="Q324" s="1" t="s">
        <v>178</v>
      </c>
      <c r="R324" s="1">
        <v>33530</v>
      </c>
      <c r="T324" s="6">
        <v>0.2</v>
      </c>
    </row>
    <row r="325" spans="1:4">
      <c r="A325" s="4">
        <v>43692</v>
      </c>
      <c r="D325" t="s">
        <v>184</v>
      </c>
    </row>
    <row r="326" spans="1:27">
      <c r="A326" s="4">
        <v>43693</v>
      </c>
      <c r="B326" s="5">
        <v>0.602777777777778</v>
      </c>
      <c r="C326" t="s">
        <v>185</v>
      </c>
      <c r="S326" s="6">
        <v>1</v>
      </c>
      <c r="T326" s="6">
        <v>0.097</v>
      </c>
      <c r="U326" s="6">
        <v>1</v>
      </c>
      <c r="V326" s="1">
        <v>1156084480</v>
      </c>
      <c r="W326" s="1">
        <v>430457344</v>
      </c>
      <c r="X326" s="1">
        <v>421544000</v>
      </c>
      <c r="Y326" s="1">
        <v>8913344</v>
      </c>
      <c r="Z326" s="1">
        <v>1156084425</v>
      </c>
      <c r="AA326">
        <v>3</v>
      </c>
    </row>
    <row r="327" spans="1:27">
      <c r="A327" s="4">
        <v>43693</v>
      </c>
      <c r="B327" s="5">
        <v>0.60625</v>
      </c>
      <c r="C327" t="s">
        <v>186</v>
      </c>
      <c r="S327" s="6">
        <v>1</v>
      </c>
      <c r="T327" s="6">
        <v>0.097</v>
      </c>
      <c r="U327" s="6">
        <v>1</v>
      </c>
      <c r="V327" s="1">
        <v>1376165504</v>
      </c>
      <c r="W327" s="1">
        <v>512402528</v>
      </c>
      <c r="X327" s="1">
        <v>501792416</v>
      </c>
      <c r="Y327" s="1">
        <v>10610112</v>
      </c>
      <c r="Z327" s="1">
        <v>1376165610</v>
      </c>
      <c r="AA327">
        <v>3</v>
      </c>
    </row>
    <row r="328" spans="1:27">
      <c r="A328" s="4">
        <v>43693</v>
      </c>
      <c r="B328" s="5">
        <v>0.607638888888889</v>
      </c>
      <c r="C328" t="s">
        <v>187</v>
      </c>
      <c r="S328" s="6">
        <v>1</v>
      </c>
      <c r="T328" s="6">
        <v>0.097</v>
      </c>
      <c r="U328" s="6">
        <v>1</v>
      </c>
      <c r="V328" s="1">
        <v>1213888640</v>
      </c>
      <c r="W328" s="1">
        <v>451980224</v>
      </c>
      <c r="X328" s="1">
        <v>442621184</v>
      </c>
      <c r="Y328" s="1">
        <v>9359040</v>
      </c>
      <c r="Z328" s="1">
        <v>1213888646</v>
      </c>
      <c r="AA328">
        <v>3</v>
      </c>
    </row>
    <row r="329" spans="1:7">
      <c r="A329" s="4">
        <v>43693</v>
      </c>
      <c r="G329" t="s">
        <v>151</v>
      </c>
    </row>
    <row r="330" spans="1:11">
      <c r="A330" s="4">
        <v>43694</v>
      </c>
      <c r="B330" s="5">
        <v>0.452777777777778</v>
      </c>
      <c r="G330" t="s">
        <v>151</v>
      </c>
      <c r="K330" s="1">
        <v>800000000</v>
      </c>
    </row>
    <row r="331" spans="1:28">
      <c r="A331" s="4">
        <v>43695</v>
      </c>
      <c r="B331" s="5">
        <v>0.721527777777778</v>
      </c>
      <c r="G331" t="s">
        <v>188</v>
      </c>
      <c r="I331" s="1">
        <v>928837000</v>
      </c>
      <c r="J331">
        <v>10</v>
      </c>
      <c r="S331" s="6">
        <v>1</v>
      </c>
      <c r="AB331">
        <v>5</v>
      </c>
    </row>
    <row r="332" spans="1:28">
      <c r="A332" s="4">
        <v>43695</v>
      </c>
      <c r="B332" s="5">
        <v>0.727083333333333</v>
      </c>
      <c r="G332" t="s">
        <v>189</v>
      </c>
      <c r="I332" s="1">
        <v>528449228</v>
      </c>
      <c r="J332">
        <v>10</v>
      </c>
      <c r="S332" s="6">
        <v>0.005</v>
      </c>
      <c r="AB332">
        <v>5</v>
      </c>
    </row>
    <row r="333" spans="1:12">
      <c r="A333" s="4">
        <v>43696</v>
      </c>
      <c r="B333" s="5">
        <v>0.475</v>
      </c>
      <c r="G333" t="s">
        <v>188</v>
      </c>
      <c r="K333" s="1">
        <v>7000000000</v>
      </c>
      <c r="L333" s="1">
        <f>K333-I331</f>
        <v>6071163000</v>
      </c>
    </row>
    <row r="334" spans="1:12">
      <c r="A334" s="4">
        <v>43696</v>
      </c>
      <c r="B334" s="5">
        <v>0.475</v>
      </c>
      <c r="G334" t="s">
        <v>189</v>
      </c>
      <c r="K334" s="1">
        <v>6500000000</v>
      </c>
      <c r="L334" s="1">
        <f>K334-I332</f>
        <v>5971550772</v>
      </c>
    </row>
    <row r="335" spans="1:27">
      <c r="A335" s="4">
        <v>43699</v>
      </c>
      <c r="B335" s="5">
        <v>0.725694444444444</v>
      </c>
      <c r="C335" t="s">
        <v>190</v>
      </c>
      <c r="S335" s="6">
        <v>1</v>
      </c>
      <c r="T335" s="6">
        <v>0.097</v>
      </c>
      <c r="U335" s="6">
        <v>1</v>
      </c>
      <c r="V335" s="1">
        <v>2988102656</v>
      </c>
      <c r="W335" s="1">
        <v>1112592512</v>
      </c>
      <c r="X335" s="1">
        <v>1089554304</v>
      </c>
      <c r="Y335" s="1">
        <v>23038208</v>
      </c>
      <c r="Z335" s="1">
        <v>2988102760</v>
      </c>
      <c r="AA335">
        <v>4</v>
      </c>
    </row>
    <row r="336" spans="1:27">
      <c r="A336" s="4">
        <v>43699</v>
      </c>
      <c r="B336" s="5">
        <v>0.750694444444444</v>
      </c>
      <c r="C336" t="s">
        <v>191</v>
      </c>
      <c r="S336" s="6">
        <v>1</v>
      </c>
      <c r="T336" s="6">
        <v>0.097</v>
      </c>
      <c r="U336" s="6">
        <v>1</v>
      </c>
      <c r="V336" s="1">
        <v>2988102656</v>
      </c>
      <c r="W336" s="1">
        <v>1112592512</v>
      </c>
      <c r="X336" s="1">
        <v>1089554304</v>
      </c>
      <c r="Y336" s="1">
        <v>23038208</v>
      </c>
      <c r="Z336" s="1">
        <v>2988102760</v>
      </c>
      <c r="AA336">
        <v>4</v>
      </c>
    </row>
    <row r="337" spans="1:27">
      <c r="A337" s="4">
        <v>43699</v>
      </c>
      <c r="B337" s="5">
        <v>0.757638888888889</v>
      </c>
      <c r="C337" t="s">
        <v>192</v>
      </c>
      <c r="S337" s="6">
        <v>1</v>
      </c>
      <c r="T337" s="6">
        <v>0.097</v>
      </c>
      <c r="U337" s="6">
        <v>1</v>
      </c>
      <c r="V337" s="1">
        <v>2988102656</v>
      </c>
      <c r="W337" s="1">
        <v>1112592512</v>
      </c>
      <c r="X337" s="1">
        <v>1089554304</v>
      </c>
      <c r="Y337" s="1">
        <v>23038208</v>
      </c>
      <c r="Z337" s="1">
        <v>2988102760</v>
      </c>
      <c r="AA337">
        <v>4</v>
      </c>
    </row>
    <row r="338" spans="1:35">
      <c r="A338" s="4">
        <v>43699</v>
      </c>
      <c r="B338" s="5">
        <v>0.759722222222222</v>
      </c>
      <c r="AC338" t="s">
        <v>148</v>
      </c>
      <c r="AD338">
        <v>215</v>
      </c>
      <c r="AE338">
        <v>321</v>
      </c>
      <c r="AF338">
        <v>321</v>
      </c>
      <c r="AG338">
        <v>43</v>
      </c>
      <c r="AH338">
        <v>215</v>
      </c>
      <c r="AI338" s="1">
        <v>32640000000</v>
      </c>
    </row>
    <row r="339" spans="1:27">
      <c r="A339" s="4">
        <v>43699</v>
      </c>
      <c r="B339" s="5">
        <v>0.764583333333333</v>
      </c>
      <c r="C339" t="s">
        <v>193</v>
      </c>
      <c r="S339" s="6">
        <v>1</v>
      </c>
      <c r="T339" s="6">
        <v>0.097</v>
      </c>
      <c r="U339" s="6">
        <v>1</v>
      </c>
      <c r="V339" s="1">
        <v>2988102656</v>
      </c>
      <c r="W339" s="1">
        <v>1110747008</v>
      </c>
      <c r="X339" s="1">
        <v>1089554304</v>
      </c>
      <c r="Y339" s="1">
        <v>21192704</v>
      </c>
      <c r="Z339" s="1">
        <v>2988102760</v>
      </c>
      <c r="AA339">
        <v>4</v>
      </c>
    </row>
    <row r="340" spans="1:27">
      <c r="A340" s="4">
        <v>43699</v>
      </c>
      <c r="B340" s="5">
        <v>0.771527777777778</v>
      </c>
      <c r="C340" t="s">
        <v>194</v>
      </c>
      <c r="S340" s="6">
        <v>1</v>
      </c>
      <c r="T340" s="6">
        <v>0.097</v>
      </c>
      <c r="U340" s="6">
        <v>1</v>
      </c>
      <c r="V340" s="1">
        <v>2988102656</v>
      </c>
      <c r="X340" s="1">
        <v>1089554304</v>
      </c>
      <c r="Z340" s="1">
        <v>2988102760</v>
      </c>
      <c r="AA340">
        <v>4</v>
      </c>
    </row>
    <row r="341" spans="1:28">
      <c r="A341" s="7">
        <v>43703</v>
      </c>
      <c r="B341" s="8">
        <v>0.785416666666667</v>
      </c>
      <c r="G341" t="s">
        <v>181</v>
      </c>
      <c r="I341" s="1">
        <v>1038072383</v>
      </c>
      <c r="J341">
        <v>10</v>
      </c>
      <c r="S341" s="6">
        <v>0.37</v>
      </c>
      <c r="AB341">
        <v>5</v>
      </c>
    </row>
    <row r="342" spans="1:12">
      <c r="A342" s="7">
        <v>43704</v>
      </c>
      <c r="B342" s="8">
        <v>0.751388888888889</v>
      </c>
      <c r="G342" t="s">
        <v>181</v>
      </c>
      <c r="K342" s="1">
        <v>15000000000</v>
      </c>
      <c r="L342" s="1">
        <f>K342-I341</f>
        <v>13961927617</v>
      </c>
    </row>
    <row r="343" spans="1:27">
      <c r="A343" s="7">
        <v>43709</v>
      </c>
      <c r="B343" s="8">
        <v>0.602083333333333</v>
      </c>
      <c r="C343" t="s">
        <v>195</v>
      </c>
      <c r="S343" s="6">
        <v>1</v>
      </c>
      <c r="T343" s="6">
        <v>0.097</v>
      </c>
      <c r="U343" s="6">
        <v>1</v>
      </c>
      <c r="V343" s="1">
        <v>3137507840</v>
      </c>
      <c r="W343" s="1">
        <v>1166284288</v>
      </c>
      <c r="X343" s="1">
        <v>1144032000</v>
      </c>
      <c r="Y343" s="1">
        <v>22252288</v>
      </c>
      <c r="Z343" s="1">
        <v>3137507898</v>
      </c>
      <c r="AA343">
        <v>4</v>
      </c>
    </row>
    <row r="344" spans="1:27">
      <c r="A344" s="7">
        <v>43710</v>
      </c>
      <c r="B344" s="8">
        <v>0.716666666666667</v>
      </c>
      <c r="C344" t="s">
        <v>196</v>
      </c>
      <c r="S344" s="6">
        <v>1</v>
      </c>
      <c r="T344" s="6">
        <v>0.097</v>
      </c>
      <c r="U344" s="6">
        <v>1</v>
      </c>
      <c r="V344" s="1">
        <v>2988102656</v>
      </c>
      <c r="W344" s="1">
        <v>1110747008</v>
      </c>
      <c r="X344" s="1">
        <v>1089554304</v>
      </c>
      <c r="Y344" s="1">
        <v>21192704</v>
      </c>
      <c r="Z344" s="1">
        <v>2988102760</v>
      </c>
      <c r="AA344">
        <v>4</v>
      </c>
    </row>
    <row r="345" spans="1:27">
      <c r="A345" s="7">
        <v>43718</v>
      </c>
      <c r="B345" s="8">
        <v>0.828472222222222</v>
      </c>
      <c r="C345" t="s">
        <v>197</v>
      </c>
      <c r="S345" s="6">
        <v>1</v>
      </c>
      <c r="T345" s="6">
        <v>0.097</v>
      </c>
      <c r="U345" s="6">
        <v>1</v>
      </c>
      <c r="V345" s="1">
        <v>3598790912</v>
      </c>
      <c r="W345" s="1">
        <v>1337753856</v>
      </c>
      <c r="X345" s="1">
        <v>1312230016</v>
      </c>
      <c r="Y345" s="1">
        <v>25523840</v>
      </c>
      <c r="Z345" s="1">
        <v>3598790710</v>
      </c>
      <c r="AA345">
        <v>5</v>
      </c>
    </row>
    <row r="346" spans="1:27">
      <c r="A346" s="7">
        <v>43719</v>
      </c>
      <c r="B346" s="8">
        <v>0.723611111111111</v>
      </c>
      <c r="C346" t="s">
        <v>198</v>
      </c>
      <c r="S346" s="6">
        <v>1</v>
      </c>
      <c r="T346" s="6">
        <v>0.097</v>
      </c>
      <c r="U346" s="6">
        <v>1</v>
      </c>
      <c r="V346" s="1">
        <v>3137507840</v>
      </c>
      <c r="W346" s="1">
        <v>1166284288</v>
      </c>
      <c r="X346" s="1">
        <v>1144032000</v>
      </c>
      <c r="Y346" s="1">
        <v>22252288</v>
      </c>
      <c r="Z346" s="1">
        <v>3137507898</v>
      </c>
      <c r="AA346">
        <v>4</v>
      </c>
    </row>
    <row r="347" spans="1:28">
      <c r="A347" s="7">
        <v>43719</v>
      </c>
      <c r="B347" s="8">
        <v>0.752083333333333</v>
      </c>
      <c r="G347" t="s">
        <v>199</v>
      </c>
      <c r="I347" s="1">
        <v>1085475000</v>
      </c>
      <c r="J347">
        <v>10</v>
      </c>
      <c r="S347" s="6">
        <v>1</v>
      </c>
      <c r="AB347">
        <v>5</v>
      </c>
    </row>
    <row r="348" spans="1:12">
      <c r="A348" s="7">
        <v>43720</v>
      </c>
      <c r="B348" s="8">
        <v>0.625</v>
      </c>
      <c r="G348" t="s">
        <v>199</v>
      </c>
      <c r="K348" s="1">
        <v>12222222222</v>
      </c>
      <c r="L348" s="1">
        <f>K348-I347</f>
        <v>11136747222</v>
      </c>
    </row>
    <row r="349" spans="1:28">
      <c r="A349" s="7">
        <v>43723</v>
      </c>
      <c r="B349" s="8">
        <v>0.574305555555556</v>
      </c>
      <c r="G349" t="s">
        <v>200</v>
      </c>
      <c r="I349" s="1">
        <v>1139749000</v>
      </c>
      <c r="J349">
        <v>10</v>
      </c>
      <c r="S349" s="6">
        <v>1</v>
      </c>
      <c r="AB349">
        <v>5</v>
      </c>
    </row>
    <row r="350" spans="1:12">
      <c r="A350" s="7">
        <v>43724</v>
      </c>
      <c r="B350" s="8">
        <v>0.440972222222222</v>
      </c>
      <c r="G350" t="s">
        <v>200</v>
      </c>
      <c r="K350" s="1">
        <v>40000000000</v>
      </c>
      <c r="L350" s="1">
        <f>K350-I349</f>
        <v>38860251000</v>
      </c>
    </row>
    <row r="351" spans="1:32">
      <c r="A351" s="7">
        <v>43724</v>
      </c>
      <c r="B351" s="8">
        <v>0.473611111111111</v>
      </c>
      <c r="AB351">
        <v>180</v>
      </c>
      <c r="AC351" t="s">
        <v>77</v>
      </c>
      <c r="AD351">
        <v>10</v>
      </c>
      <c r="AE351">
        <v>130</v>
      </c>
      <c r="AF351">
        <v>132</v>
      </c>
    </row>
    <row r="352" spans="1:20">
      <c r="A352" s="7">
        <v>43724</v>
      </c>
      <c r="B352" s="8">
        <v>0.476388888888889</v>
      </c>
      <c r="D352">
        <v>1</v>
      </c>
      <c r="O352" s="1">
        <v>895000000</v>
      </c>
      <c r="P352" s="1">
        <v>1074000000</v>
      </c>
      <c r="Q352" s="1" t="s">
        <v>178</v>
      </c>
      <c r="R352" s="1">
        <v>33530</v>
      </c>
      <c r="T352" s="6">
        <v>0.2</v>
      </c>
    </row>
    <row r="353" spans="1:20">
      <c r="A353" s="7">
        <v>43724</v>
      </c>
      <c r="B353" s="8">
        <v>0.476388888888889</v>
      </c>
      <c r="D353">
        <v>1</v>
      </c>
      <c r="O353" s="1">
        <v>901379310</v>
      </c>
      <c r="P353" s="1">
        <v>1081655296</v>
      </c>
      <c r="Q353" s="1" t="s">
        <v>172</v>
      </c>
      <c r="R353" s="1">
        <v>33740</v>
      </c>
      <c r="T353" s="6">
        <v>0.2</v>
      </c>
    </row>
    <row r="354" spans="1:20">
      <c r="A354" s="7">
        <v>43724</v>
      </c>
      <c r="B354" s="8">
        <v>0.477083333333333</v>
      </c>
      <c r="D354">
        <v>1</v>
      </c>
      <c r="O354" s="1">
        <v>900689655</v>
      </c>
      <c r="P354" s="1">
        <v>1080827648</v>
      </c>
      <c r="Q354" s="1" t="s">
        <v>173</v>
      </c>
      <c r="R354" s="1">
        <v>33670</v>
      </c>
      <c r="T354" s="6">
        <v>0.2</v>
      </c>
    </row>
    <row r="355" spans="1:20">
      <c r="A355" s="7">
        <v>43724</v>
      </c>
      <c r="B355" s="8">
        <v>0.477777777777778</v>
      </c>
      <c r="D355">
        <v>1</v>
      </c>
      <c r="O355" s="1">
        <v>900689655</v>
      </c>
      <c r="P355" s="1">
        <v>1080827648</v>
      </c>
      <c r="Q355" s="1" t="s">
        <v>173</v>
      </c>
      <c r="R355" s="1">
        <v>33670</v>
      </c>
      <c r="T355" s="6">
        <v>0.2</v>
      </c>
    </row>
    <row r="356" spans="1:20">
      <c r="A356" s="7">
        <v>43724</v>
      </c>
      <c r="B356" s="8">
        <v>0.478472222222222</v>
      </c>
      <c r="D356">
        <v>1</v>
      </c>
      <c r="O356" s="1">
        <v>900000000</v>
      </c>
      <c r="P356" s="1">
        <v>1080000000</v>
      </c>
      <c r="Q356" s="1" t="s">
        <v>173</v>
      </c>
      <c r="R356" s="1">
        <v>33600</v>
      </c>
      <c r="T356" s="6">
        <v>0.2</v>
      </c>
    </row>
    <row r="357" spans="1:20">
      <c r="A357" s="7">
        <v>43724</v>
      </c>
      <c r="B357" s="8">
        <v>0.479166666666667</v>
      </c>
      <c r="D357">
        <v>1</v>
      </c>
      <c r="O357" s="1">
        <v>895000000</v>
      </c>
      <c r="P357" s="1">
        <v>1074000000</v>
      </c>
      <c r="Q357" s="1" t="s">
        <v>178</v>
      </c>
      <c r="R357" s="1">
        <v>33530</v>
      </c>
      <c r="T357" s="6">
        <v>0.2</v>
      </c>
    </row>
    <row r="358" spans="1:20">
      <c r="A358" s="7">
        <v>43724</v>
      </c>
      <c r="B358" s="8">
        <v>0.479861111111111</v>
      </c>
      <c r="D358">
        <v>1</v>
      </c>
      <c r="O358" s="1">
        <v>901379310</v>
      </c>
      <c r="P358" s="1">
        <v>1081655296</v>
      </c>
      <c r="Q358" s="1" t="s">
        <v>172</v>
      </c>
      <c r="R358" s="1">
        <v>33740</v>
      </c>
      <c r="T358" s="6">
        <v>0.2</v>
      </c>
    </row>
    <row r="359" spans="1:20">
      <c r="A359" s="7">
        <v>43724</v>
      </c>
      <c r="B359" s="8">
        <v>0.48125</v>
      </c>
      <c r="D359">
        <v>1</v>
      </c>
      <c r="O359" s="1">
        <v>900689655</v>
      </c>
      <c r="P359" s="1">
        <v>1080827648</v>
      </c>
      <c r="Q359" s="1" t="s">
        <v>173</v>
      </c>
      <c r="R359" s="1">
        <v>33670</v>
      </c>
      <c r="T359" s="6">
        <v>0.2</v>
      </c>
    </row>
    <row r="360" spans="1:20">
      <c r="A360" s="7">
        <v>43724</v>
      </c>
      <c r="B360" s="8">
        <v>0.48125</v>
      </c>
      <c r="D360">
        <v>1</v>
      </c>
      <c r="O360" s="1">
        <v>900689655</v>
      </c>
      <c r="P360" s="1">
        <v>1080827648</v>
      </c>
      <c r="Q360" s="1" t="s">
        <v>173</v>
      </c>
      <c r="R360" s="1">
        <v>33670</v>
      </c>
      <c r="T360" s="6">
        <v>0.2</v>
      </c>
    </row>
    <row r="361" spans="1:20">
      <c r="A361" s="7">
        <v>43724</v>
      </c>
      <c r="B361" s="8">
        <v>0.482638888888889</v>
      </c>
      <c r="D361">
        <v>1</v>
      </c>
      <c r="O361" s="1">
        <v>900000000</v>
      </c>
      <c r="P361" s="1">
        <v>1080000000</v>
      </c>
      <c r="Q361" s="1" t="s">
        <v>173</v>
      </c>
      <c r="R361" s="1">
        <v>33600</v>
      </c>
      <c r="T361" s="6">
        <v>0.2</v>
      </c>
    </row>
    <row r="362" spans="1:27">
      <c r="A362" s="7">
        <v>43725</v>
      </c>
      <c r="B362" s="8">
        <v>0.772222222222222</v>
      </c>
      <c r="C362" t="s">
        <v>201</v>
      </c>
      <c r="S362" s="6">
        <v>1</v>
      </c>
      <c r="T362" s="6">
        <v>0.097</v>
      </c>
      <c r="U362" s="6">
        <v>1</v>
      </c>
      <c r="V362" s="1">
        <v>3137507840</v>
      </c>
      <c r="W362" s="1">
        <v>1166284288</v>
      </c>
      <c r="X362" s="1">
        <v>1144032000</v>
      </c>
      <c r="Y362" s="1">
        <v>22252288</v>
      </c>
      <c r="Z362" s="1">
        <v>3137507894</v>
      </c>
      <c r="AA362">
        <v>4</v>
      </c>
    </row>
    <row r="363" spans="1:27">
      <c r="A363" s="7">
        <v>43726</v>
      </c>
      <c r="B363" s="8">
        <v>0.679861111111111</v>
      </c>
      <c r="C363" t="s">
        <v>202</v>
      </c>
      <c r="S363" s="6">
        <v>1</v>
      </c>
      <c r="T363" s="6">
        <v>0.097</v>
      </c>
      <c r="U363" s="6">
        <v>1</v>
      </c>
      <c r="V363" s="1">
        <v>2988102656</v>
      </c>
      <c r="W363" s="1">
        <v>1110747008</v>
      </c>
      <c r="X363" s="1">
        <v>1089554304</v>
      </c>
      <c r="Y363" s="1">
        <v>21192704</v>
      </c>
      <c r="Z363" s="1">
        <v>2988102757</v>
      </c>
      <c r="AA363">
        <v>4</v>
      </c>
    </row>
    <row r="364" spans="1:27">
      <c r="A364" s="7">
        <v>43728</v>
      </c>
      <c r="B364" s="8">
        <v>0.634027777777778</v>
      </c>
      <c r="C364" t="s">
        <v>203</v>
      </c>
      <c r="S364" s="6">
        <v>1</v>
      </c>
      <c r="T364" s="6">
        <v>0.097</v>
      </c>
      <c r="U364" s="6">
        <v>1</v>
      </c>
      <c r="V364" s="1">
        <v>5885037568</v>
      </c>
      <c r="W364" s="1">
        <v>2187604992</v>
      </c>
      <c r="X364" s="1">
        <v>2145866112</v>
      </c>
      <c r="Y364" s="1">
        <v>41738880</v>
      </c>
      <c r="Z364" s="1">
        <v>5885038005</v>
      </c>
      <c r="AA364">
        <v>5</v>
      </c>
    </row>
    <row r="365" spans="1:27">
      <c r="A365" s="7">
        <v>43732</v>
      </c>
      <c r="B365" s="8">
        <v>0.610416666666667</v>
      </c>
      <c r="C365" t="s">
        <v>204</v>
      </c>
      <c r="S365" s="6">
        <v>1</v>
      </c>
      <c r="T365" s="6">
        <v>0.097</v>
      </c>
      <c r="U365" s="6">
        <v>1</v>
      </c>
      <c r="V365" s="1">
        <v>1387301376</v>
      </c>
      <c r="W365" s="1">
        <v>515691968</v>
      </c>
      <c r="X365" s="1">
        <v>505852832</v>
      </c>
      <c r="Y365" s="1">
        <v>9839136</v>
      </c>
      <c r="Z365" s="1">
        <v>1387301312</v>
      </c>
      <c r="AA365">
        <v>3</v>
      </c>
    </row>
    <row r="366" spans="1:27">
      <c r="A366" s="7">
        <v>43732</v>
      </c>
      <c r="B366" s="8">
        <v>0.613194444444444</v>
      </c>
      <c r="C366" t="s">
        <v>205</v>
      </c>
      <c r="S366" s="6">
        <v>1</v>
      </c>
      <c r="T366" s="6">
        <v>0.097</v>
      </c>
      <c r="U366" s="6">
        <v>1</v>
      </c>
      <c r="V366" s="1">
        <v>1421114624</v>
      </c>
      <c r="W366" s="1">
        <v>528261216</v>
      </c>
      <c r="X366" s="1">
        <v>518182144</v>
      </c>
      <c r="Y366" s="1">
        <v>10079072</v>
      </c>
      <c r="Z366" s="1">
        <v>1421114614</v>
      </c>
      <c r="AA366">
        <v>3</v>
      </c>
    </row>
    <row r="367" spans="1:27">
      <c r="A367" s="7">
        <v>43732</v>
      </c>
      <c r="B367" s="8">
        <v>0.61875</v>
      </c>
      <c r="C367" t="s">
        <v>206</v>
      </c>
      <c r="S367" s="6">
        <v>1</v>
      </c>
      <c r="T367" s="6">
        <v>0.097</v>
      </c>
      <c r="U367" s="6">
        <v>1</v>
      </c>
      <c r="V367" s="1">
        <v>1156084480</v>
      </c>
      <c r="W367" s="1">
        <v>429743360</v>
      </c>
      <c r="X367" s="1">
        <v>421544000</v>
      </c>
      <c r="Y367" s="1">
        <v>8199360</v>
      </c>
      <c r="Z367" s="1">
        <v>1156084427</v>
      </c>
      <c r="AA367">
        <v>3</v>
      </c>
    </row>
    <row r="368" spans="1:27">
      <c r="A368" s="7">
        <v>43732</v>
      </c>
      <c r="B368" s="8">
        <v>0.634027777777778</v>
      </c>
      <c r="C368" t="s">
        <v>207</v>
      </c>
      <c r="S368" s="6">
        <v>1</v>
      </c>
      <c r="T368" s="6">
        <v>0.097</v>
      </c>
      <c r="U368" s="6">
        <v>1</v>
      </c>
      <c r="V368" s="1">
        <v>1318361344</v>
      </c>
      <c r="W368" s="1">
        <v>490065472</v>
      </c>
      <c r="X368" s="1">
        <v>480715200</v>
      </c>
      <c r="Y368" s="1">
        <v>9350272</v>
      </c>
      <c r="Z368" s="1">
        <v>1318361392</v>
      </c>
      <c r="AA368">
        <v>3</v>
      </c>
    </row>
    <row r="369" spans="1:27">
      <c r="A369" s="7">
        <v>43732</v>
      </c>
      <c r="B369" s="8">
        <v>0.636111111111111</v>
      </c>
      <c r="C369" t="s">
        <v>208</v>
      </c>
      <c r="S369" s="6">
        <v>1</v>
      </c>
      <c r="T369" s="6">
        <v>0.097</v>
      </c>
      <c r="U369" s="6">
        <v>1</v>
      </c>
      <c r="V369" s="1">
        <v>1156084480</v>
      </c>
      <c r="W369" s="1">
        <v>429743360</v>
      </c>
      <c r="X369" s="1">
        <v>421544000</v>
      </c>
      <c r="Y369" s="1">
        <v>8199360</v>
      </c>
      <c r="Z369" s="1">
        <v>1156084427</v>
      </c>
      <c r="AA369">
        <v>3</v>
      </c>
    </row>
    <row r="370" spans="1:26">
      <c r="A370" s="7">
        <v>43732</v>
      </c>
      <c r="B370" s="8">
        <v>0.638888888888889</v>
      </c>
      <c r="C370" t="s">
        <v>209</v>
      </c>
      <c r="E370" t="s">
        <v>210</v>
      </c>
      <c r="S370" s="6">
        <v>1</v>
      </c>
      <c r="T370" s="6">
        <v>0.097</v>
      </c>
      <c r="U370" s="6">
        <v>1</v>
      </c>
      <c r="V370" s="1">
        <v>1305506176</v>
      </c>
      <c r="W370" s="1">
        <v>485286848</v>
      </c>
      <c r="X370" s="1">
        <v>476027744</v>
      </c>
      <c r="Y370" s="1">
        <v>9259104</v>
      </c>
      <c r="Z370" s="1">
        <v>9259104</v>
      </c>
    </row>
    <row r="371" spans="1:27">
      <c r="A371" s="7">
        <v>43734</v>
      </c>
      <c r="B371" s="8">
        <v>0.920138888888889</v>
      </c>
      <c r="C371" t="s">
        <v>211</v>
      </c>
      <c r="S371" s="6">
        <v>1</v>
      </c>
      <c r="T371" s="6">
        <v>0.097</v>
      </c>
      <c r="U371" s="6">
        <v>1</v>
      </c>
      <c r="V371" s="1">
        <v>1156084480</v>
      </c>
      <c r="W371" s="1">
        <v>429743360</v>
      </c>
      <c r="X371" s="1">
        <v>421544000</v>
      </c>
      <c r="Y371" s="1">
        <v>8199360</v>
      </c>
      <c r="Z371" s="1">
        <v>1156084424</v>
      </c>
      <c r="AA371">
        <v>3</v>
      </c>
    </row>
    <row r="372" spans="1:27">
      <c r="A372" s="7">
        <v>43736</v>
      </c>
      <c r="B372" s="8">
        <v>0.7125</v>
      </c>
      <c r="C372" t="s">
        <v>212</v>
      </c>
      <c r="S372" s="6">
        <v>1</v>
      </c>
      <c r="T372" s="6">
        <v>0.097</v>
      </c>
      <c r="U372" s="6">
        <v>1</v>
      </c>
      <c r="V372" s="1">
        <v>1156084480</v>
      </c>
      <c r="W372" s="1">
        <v>429743360</v>
      </c>
      <c r="X372" s="1">
        <v>421544000</v>
      </c>
      <c r="Y372" s="1">
        <v>8199360</v>
      </c>
      <c r="Z372" s="1">
        <v>1156084424</v>
      </c>
      <c r="AA372">
        <v>3</v>
      </c>
    </row>
    <row r="373" spans="1:27">
      <c r="A373" s="7">
        <v>43736</v>
      </c>
      <c r="B373" s="8">
        <v>0.754166666666667</v>
      </c>
      <c r="C373" t="s">
        <v>213</v>
      </c>
      <c r="S373" s="6">
        <v>1</v>
      </c>
      <c r="T373" s="6">
        <v>0.097</v>
      </c>
      <c r="U373" s="6">
        <v>1</v>
      </c>
      <c r="V373" s="1">
        <v>1156084480</v>
      </c>
      <c r="W373" s="1">
        <v>429743360</v>
      </c>
      <c r="X373" s="1">
        <v>421544000</v>
      </c>
      <c r="Y373" s="1">
        <v>8199360</v>
      </c>
      <c r="Z373" s="1">
        <v>1156084424</v>
      </c>
      <c r="AA373">
        <v>3</v>
      </c>
    </row>
    <row r="374" spans="1:28">
      <c r="A374" s="7">
        <v>43740</v>
      </c>
      <c r="B374" s="8">
        <v>0.703472222222222</v>
      </c>
      <c r="G374" t="s">
        <v>57</v>
      </c>
      <c r="I374" s="1">
        <v>989000</v>
      </c>
      <c r="J374">
        <v>10</v>
      </c>
      <c r="AB374">
        <v>5</v>
      </c>
    </row>
    <row r="375" spans="1:27">
      <c r="A375" s="7">
        <v>43740</v>
      </c>
      <c r="B375" s="8">
        <v>0.925</v>
      </c>
      <c r="C375" t="s">
        <v>214</v>
      </c>
      <c r="S375" s="6">
        <v>1</v>
      </c>
      <c r="T375" s="6">
        <v>0.097</v>
      </c>
      <c r="U375" s="6">
        <v>1</v>
      </c>
      <c r="V375" s="1">
        <v>2988102656</v>
      </c>
      <c r="W375" s="1">
        <v>1110747008</v>
      </c>
      <c r="X375" s="1">
        <v>1089554304</v>
      </c>
      <c r="Y375" s="1">
        <v>21192704</v>
      </c>
      <c r="Z375" s="1">
        <v>2988102758</v>
      </c>
      <c r="AA375">
        <v>4</v>
      </c>
    </row>
    <row r="376" spans="1:12">
      <c r="A376" s="7">
        <v>43740</v>
      </c>
      <c r="B376" s="8">
        <v>0.927777777777778</v>
      </c>
      <c r="G376" t="s">
        <v>57</v>
      </c>
      <c r="K376" s="1">
        <v>1000000</v>
      </c>
      <c r="L376" s="1">
        <f>K376-I374</f>
        <v>11000</v>
      </c>
    </row>
    <row r="377" spans="1:28">
      <c r="A377" s="7">
        <v>43741</v>
      </c>
      <c r="B377" s="8">
        <v>0.461111111111111</v>
      </c>
      <c r="G377" t="s">
        <v>50</v>
      </c>
      <c r="I377" s="1">
        <v>1520000</v>
      </c>
      <c r="J377">
        <v>10</v>
      </c>
      <c r="AB377">
        <v>5</v>
      </c>
    </row>
    <row r="378" spans="1:27">
      <c r="A378" s="7">
        <v>43741</v>
      </c>
      <c r="B378" s="8">
        <v>0.940277777777778</v>
      </c>
      <c r="C378" t="s">
        <v>215</v>
      </c>
      <c r="S378" s="6">
        <v>1</v>
      </c>
      <c r="T378" s="6">
        <v>0.097</v>
      </c>
      <c r="U378" s="6">
        <v>1</v>
      </c>
      <c r="V378" s="1">
        <v>2988102656</v>
      </c>
      <c r="W378" s="1">
        <v>1110747008</v>
      </c>
      <c r="X378" s="1">
        <v>1089554304</v>
      </c>
      <c r="Y378" s="1">
        <v>21192704</v>
      </c>
      <c r="Z378" s="1">
        <v>2988102758</v>
      </c>
      <c r="AA378">
        <v>4</v>
      </c>
    </row>
    <row r="379" spans="1:12">
      <c r="A379" s="7">
        <v>43741</v>
      </c>
      <c r="B379" s="8">
        <v>0.944444444444444</v>
      </c>
      <c r="G379" t="s">
        <v>50</v>
      </c>
      <c r="K379" s="1">
        <v>3390000</v>
      </c>
      <c r="L379" s="1">
        <f>K379-I377</f>
        <v>1870000</v>
      </c>
    </row>
    <row r="380" spans="1:28">
      <c r="A380" s="7">
        <v>43742</v>
      </c>
      <c r="B380" s="8">
        <v>0.554861111111111</v>
      </c>
      <c r="G380" t="s">
        <v>35</v>
      </c>
      <c r="I380" s="1">
        <v>4017000</v>
      </c>
      <c r="J380">
        <v>10</v>
      </c>
      <c r="AB380">
        <v>5</v>
      </c>
    </row>
    <row r="381" spans="1:12">
      <c r="A381" s="7">
        <v>43742</v>
      </c>
      <c r="B381" s="8">
        <v>0.735416666666667</v>
      </c>
      <c r="H381" t="s">
        <v>50</v>
      </c>
      <c r="I381" s="1" t="s">
        <v>160</v>
      </c>
      <c r="J381">
        <v>20</v>
      </c>
      <c r="K381" s="1">
        <v>3213600</v>
      </c>
      <c r="L381" s="1">
        <f>K381-I380</f>
        <v>-803400</v>
      </c>
    </row>
    <row r="382" spans="1:27">
      <c r="A382" s="7">
        <v>43742</v>
      </c>
      <c r="B382" s="8">
        <v>0.7375</v>
      </c>
      <c r="C382" t="s">
        <v>216</v>
      </c>
      <c r="S382" s="6">
        <v>1</v>
      </c>
      <c r="T382" s="6">
        <v>0.097</v>
      </c>
      <c r="U382" s="6">
        <v>1</v>
      </c>
      <c r="V382" s="1">
        <v>2988102656</v>
      </c>
      <c r="W382" s="1">
        <v>1110747008</v>
      </c>
      <c r="X382" s="1">
        <v>1089554304</v>
      </c>
      <c r="Y382" s="1">
        <v>21192704</v>
      </c>
      <c r="Z382" s="1">
        <v>2988102759</v>
      </c>
      <c r="AA382">
        <v>4</v>
      </c>
    </row>
    <row r="383" spans="1:28">
      <c r="A383" s="7">
        <v>43742</v>
      </c>
      <c r="B383" s="8">
        <v>0.738194444444444</v>
      </c>
      <c r="G383" t="s">
        <v>36</v>
      </c>
      <c r="I383" s="1">
        <v>4017000</v>
      </c>
      <c r="J383">
        <v>10</v>
      </c>
      <c r="AB383">
        <v>5</v>
      </c>
    </row>
    <row r="384" spans="1:12">
      <c r="A384" s="7">
        <v>43743</v>
      </c>
      <c r="B384" s="8">
        <v>0.498611111111111</v>
      </c>
      <c r="G384" t="s">
        <v>36</v>
      </c>
      <c r="K384" s="1">
        <v>4000000</v>
      </c>
      <c r="L384" s="1">
        <f>K384-I383</f>
        <v>-17000</v>
      </c>
    </row>
    <row r="385" spans="1:27">
      <c r="A385" s="7">
        <v>43749</v>
      </c>
      <c r="B385" s="8">
        <v>0.774305555555556</v>
      </c>
      <c r="C385" t="s">
        <v>217</v>
      </c>
      <c r="S385" s="6">
        <v>1</v>
      </c>
      <c r="T385" s="6">
        <v>0.097</v>
      </c>
      <c r="U385" s="6">
        <v>1</v>
      </c>
      <c r="V385" s="1">
        <v>2988102656</v>
      </c>
      <c r="W385" s="1">
        <v>1110747008</v>
      </c>
      <c r="X385" s="1">
        <v>1089554304</v>
      </c>
      <c r="Y385" s="1">
        <v>21192704</v>
      </c>
      <c r="Z385" s="1">
        <v>2988102759</v>
      </c>
      <c r="AA385">
        <v>4</v>
      </c>
    </row>
    <row r="386" spans="1:28">
      <c r="A386" s="7">
        <v>43749</v>
      </c>
      <c r="B386" s="8">
        <v>0.80625</v>
      </c>
      <c r="G386" t="s">
        <v>218</v>
      </c>
      <c r="I386" s="1">
        <v>1085475000</v>
      </c>
      <c r="J386">
        <v>10</v>
      </c>
      <c r="AB386">
        <v>5</v>
      </c>
    </row>
    <row r="387" spans="1:12">
      <c r="A387" s="7">
        <v>43750</v>
      </c>
      <c r="B387" s="8">
        <v>0.411805555555556</v>
      </c>
      <c r="G387" t="s">
        <v>218</v>
      </c>
      <c r="K387" s="1">
        <v>12000000001</v>
      </c>
      <c r="L387" s="1">
        <f>K387-I386</f>
        <v>10914525001</v>
      </c>
    </row>
    <row r="388" spans="1:27">
      <c r="A388" s="7">
        <v>43750</v>
      </c>
      <c r="B388" s="8">
        <v>0.895833333333333</v>
      </c>
      <c r="C388" t="s">
        <v>219</v>
      </c>
      <c r="S388" s="6">
        <v>0.86</v>
      </c>
      <c r="T388" s="6">
        <v>0.097</v>
      </c>
      <c r="U388" s="6">
        <v>0.86</v>
      </c>
      <c r="V388" s="1">
        <v>20325257216</v>
      </c>
      <c r="W388" s="1">
        <v>7555368448</v>
      </c>
      <c r="X388" s="1">
        <v>7411214848</v>
      </c>
      <c r="Y388" s="1">
        <v>144153600</v>
      </c>
      <c r="Z388" s="1">
        <v>20325256320</v>
      </c>
      <c r="AA388">
        <v>8</v>
      </c>
    </row>
    <row r="389" spans="1:28">
      <c r="A389" s="7">
        <v>43750</v>
      </c>
      <c r="B389" s="8">
        <v>0.9125</v>
      </c>
      <c r="G389" t="s">
        <v>220</v>
      </c>
      <c r="I389" s="1">
        <v>1085475000</v>
      </c>
      <c r="J389">
        <v>10</v>
      </c>
      <c r="AB389">
        <v>5</v>
      </c>
    </row>
    <row r="390" spans="1:12">
      <c r="A390" s="7">
        <v>43751</v>
      </c>
      <c r="B390" s="8">
        <v>0.495833333333333</v>
      </c>
      <c r="G390" t="s">
        <v>220</v>
      </c>
      <c r="K390" s="1">
        <v>15500000000</v>
      </c>
      <c r="L390" s="1">
        <f>K390-I389</f>
        <v>14414525000</v>
      </c>
    </row>
    <row r="391" spans="1:1">
      <c r="A391" s="7">
        <v>43752</v>
      </c>
    </row>
  </sheetData>
  <pageMargins left="0.75" right="0.75" top="1" bottom="1" header="0.5" footer="0.5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168"/>
  <sheetViews>
    <sheetView topLeftCell="F1" workbookViewId="0">
      <pane ySplit="1" topLeftCell="A171" activePane="bottomLeft" state="frozen"/>
      <selection/>
      <selection pane="bottomLeft" activeCell="L155" sqref="L155"/>
    </sheetView>
  </sheetViews>
  <sheetFormatPr defaultColWidth="9" defaultRowHeight="13.5"/>
  <cols>
    <col min="1" max="1" width="10.375" customWidth="1"/>
    <col min="2" max="2" width="6.375" customWidth="1"/>
    <col min="3" max="7" width="21.5" style="1" customWidth="1"/>
    <col min="8" max="8" width="18.65" customWidth="1"/>
    <col min="9" max="9" width="21.5" style="1" customWidth="1"/>
    <col min="10" max="10" width="5.38333333333333" customWidth="1"/>
    <col min="11" max="13" width="21.5" style="1" customWidth="1"/>
    <col min="14" max="14" width="10.375" customWidth="1"/>
    <col min="15" max="15" width="11.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221</v>
      </c>
      <c r="D1" s="3" t="s">
        <v>222</v>
      </c>
      <c r="E1" s="3" t="s">
        <v>223</v>
      </c>
      <c r="F1" s="3" t="s">
        <v>224</v>
      </c>
      <c r="G1" s="3" t="s">
        <v>225</v>
      </c>
      <c r="H1" s="3" t="s">
        <v>226</v>
      </c>
      <c r="I1" s="3" t="s">
        <v>227</v>
      </c>
      <c r="J1" s="3" t="s">
        <v>228</v>
      </c>
      <c r="K1" s="65" t="s">
        <v>229</v>
      </c>
      <c r="L1" s="65" t="s">
        <v>230</v>
      </c>
      <c r="M1" s="65" t="s">
        <v>231</v>
      </c>
      <c r="N1" s="55" t="s">
        <v>232</v>
      </c>
      <c r="O1" s="55" t="s">
        <v>233</v>
      </c>
      <c r="P1" s="55" t="s">
        <v>234</v>
      </c>
      <c r="Q1" s="55" t="s">
        <v>235</v>
      </c>
      <c r="R1" s="55" t="s">
        <v>236</v>
      </c>
    </row>
    <row r="2" spans="1:18">
      <c r="A2" s="4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4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4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4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4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4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4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4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4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4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4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237</v>
      </c>
      <c r="Q12" t="s">
        <v>238</v>
      </c>
      <c r="R12" t="s">
        <v>239</v>
      </c>
      <c r="S12" t="s">
        <v>240</v>
      </c>
      <c r="T12" t="s">
        <v>241</v>
      </c>
    </row>
    <row r="13" spans="1:15">
      <c r="A13" s="4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242</v>
      </c>
    </row>
    <row r="14" spans="1:20">
      <c r="A14" s="4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7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4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7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4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7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4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7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4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7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4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7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4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7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4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7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4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7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4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7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4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7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4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7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4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7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4">
        <v>43628</v>
      </c>
      <c r="O27" s="7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4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7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4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243</v>
      </c>
      <c r="G29" s="1">
        <v>107975</v>
      </c>
      <c r="H29">
        <v>69</v>
      </c>
      <c r="O29" s="7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4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243</v>
      </c>
      <c r="G30" s="1">
        <v>-126006855</v>
      </c>
      <c r="H30">
        <v>319</v>
      </c>
      <c r="I30" s="1">
        <v>934250000</v>
      </c>
      <c r="O30" s="7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4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243</v>
      </c>
      <c r="G31" s="1">
        <v>-318393771</v>
      </c>
      <c r="H31">
        <v>479</v>
      </c>
      <c r="I31" s="1">
        <v>934250000</v>
      </c>
      <c r="O31" s="7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4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243</v>
      </c>
      <c r="G32" s="1">
        <v>-608240322</v>
      </c>
      <c r="H32">
        <v>328</v>
      </c>
      <c r="I32" s="1">
        <v>1237250000</v>
      </c>
      <c r="O32" s="7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4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243</v>
      </c>
      <c r="G33" s="1">
        <v>-1024365018</v>
      </c>
      <c r="H33">
        <v>175</v>
      </c>
      <c r="I33" s="1">
        <v>1237250000</v>
      </c>
      <c r="O33" s="7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4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243</v>
      </c>
      <c r="G34" s="1">
        <v>-1441113548</v>
      </c>
      <c r="H34">
        <v>345</v>
      </c>
      <c r="I34" s="1">
        <v>1666500000</v>
      </c>
      <c r="O34" s="7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4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243</v>
      </c>
      <c r="G35" s="1">
        <v>-1923346863</v>
      </c>
      <c r="H35">
        <v>345</v>
      </c>
      <c r="I35" s="1">
        <v>1666500000</v>
      </c>
      <c r="O35" s="7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4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243</v>
      </c>
      <c r="G36" s="1">
        <v>-1464674685</v>
      </c>
      <c r="H36">
        <v>520</v>
      </c>
      <c r="I36" s="1">
        <v>2222000000</v>
      </c>
      <c r="O36" s="7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4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7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4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7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4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7">
        <v>43628</v>
      </c>
    </row>
    <row r="40" spans="1:20">
      <c r="A40" s="4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7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4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7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4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7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4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7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4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7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4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7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4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7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4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7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4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243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7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4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7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4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7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4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7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4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243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7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4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243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7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4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243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7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4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243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7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4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243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7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4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243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7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61">
        <v>43659</v>
      </c>
      <c r="B58" s="62">
        <v>0.822222222222222</v>
      </c>
      <c r="C58" s="63">
        <v>113364176238</v>
      </c>
      <c r="D58" s="63">
        <v>27733126293</v>
      </c>
      <c r="E58" s="63">
        <v>85631049945</v>
      </c>
      <c r="F58" s="1" t="s">
        <v>243</v>
      </c>
      <c r="G58" s="64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7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4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243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7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4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243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7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4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243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7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4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243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7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4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243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7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4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243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7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4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243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7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4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243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7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4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243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7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4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243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7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4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243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7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4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243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7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4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243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7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4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243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7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4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7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4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7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4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7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4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7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4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7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4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7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4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7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4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7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4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7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4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7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4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7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4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7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4">
        <v>43687</v>
      </c>
      <c r="B85" s="5">
        <v>0.995138888888889</v>
      </c>
      <c r="O85" s="7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4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49" si="2">E86-I86</f>
        <v>-12258910613</v>
      </c>
      <c r="M86" s="1">
        <f t="shared" ref="M86:M149" si="3">K86-D86</f>
        <v>-18206255764</v>
      </c>
      <c r="O86" s="7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4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7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4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7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4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7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4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7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4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7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4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7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4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7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4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7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4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7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4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7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4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7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4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7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4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7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7">
        <v>43701</v>
      </c>
      <c r="B100" s="8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7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7">
        <v>43702</v>
      </c>
      <c r="B101" s="8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7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7">
        <v>43703</v>
      </c>
      <c r="B102" s="8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7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7">
        <v>43704</v>
      </c>
      <c r="B103" s="8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7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7">
        <v>43705</v>
      </c>
      <c r="B104" s="8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7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7">
        <v>43706</v>
      </c>
      <c r="B105" s="8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7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7">
        <v>43707</v>
      </c>
      <c r="B106" s="8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7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7">
        <v>43708</v>
      </c>
      <c r="B107" s="8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7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7">
        <v>43709</v>
      </c>
      <c r="B108" s="8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7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7">
        <v>43710</v>
      </c>
      <c r="B109" s="8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7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7">
        <v>43711</v>
      </c>
      <c r="B110" s="8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7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7">
        <v>43712</v>
      </c>
      <c r="B111" s="8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7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7">
        <v>43713</v>
      </c>
      <c r="B112" s="8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7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7">
        <v>43714</v>
      </c>
      <c r="B113" s="8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7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7">
        <v>43715</v>
      </c>
      <c r="B114" s="8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7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7">
        <v>43716</v>
      </c>
      <c r="B115" s="8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7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7">
        <v>43717</v>
      </c>
      <c r="B116" s="8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7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7">
        <v>43718</v>
      </c>
      <c r="B117" s="8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7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7">
        <v>43719</v>
      </c>
      <c r="B118" s="8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7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7">
        <v>43720</v>
      </c>
      <c r="B119" s="8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7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7">
        <v>43721</v>
      </c>
      <c r="B120" s="8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7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7">
        <v>43722</v>
      </c>
      <c r="B121" s="8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7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7">
        <v>43723</v>
      </c>
      <c r="B122" s="8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7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7">
        <v>43724</v>
      </c>
      <c r="B123" s="8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243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7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7">
        <v>43725</v>
      </c>
      <c r="B124" s="8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243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7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7">
        <v>43726</v>
      </c>
      <c r="B125" s="8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243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7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7">
        <v>43727</v>
      </c>
      <c r="B126" s="8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243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7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7">
        <v>43728</v>
      </c>
      <c r="B127" s="8">
        <v>0.566666666666667</v>
      </c>
      <c r="C127" s="1">
        <v>343960487116</v>
      </c>
      <c r="D127" s="1">
        <v>305982124898</v>
      </c>
      <c r="E127" s="1">
        <v>37978362218</v>
      </c>
      <c r="F127" s="1" t="s">
        <v>243</v>
      </c>
      <c r="G127" s="1">
        <v>-1644007200</v>
      </c>
      <c r="H127">
        <v>132</v>
      </c>
      <c r="I127" s="1">
        <v>32640000000</v>
      </c>
      <c r="J127">
        <v>43</v>
      </c>
      <c r="K127" s="1">
        <v>450000000000</v>
      </c>
      <c r="L127" s="1">
        <f t="shared" si="2"/>
        <v>5338362218</v>
      </c>
      <c r="M127" s="1">
        <f t="shared" si="3"/>
        <v>144017875102</v>
      </c>
      <c r="O127" s="7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7">
        <v>43729</v>
      </c>
      <c r="B128" s="8">
        <v>0.773611111111111</v>
      </c>
      <c r="C128" s="1">
        <v>346462091789</v>
      </c>
      <c r="D128" s="1">
        <v>311507728898</v>
      </c>
      <c r="E128" s="1">
        <v>34954362891</v>
      </c>
      <c r="F128" s="1" t="s">
        <v>243</v>
      </c>
      <c r="G128" s="1">
        <v>1288849183</v>
      </c>
      <c r="H128">
        <v>132</v>
      </c>
      <c r="I128" s="1">
        <v>32640000000</v>
      </c>
      <c r="J128">
        <v>43</v>
      </c>
      <c r="K128" s="1">
        <v>450000000000</v>
      </c>
      <c r="L128" s="1">
        <f t="shared" si="2"/>
        <v>2314362891</v>
      </c>
      <c r="M128" s="1">
        <f t="shared" si="3"/>
        <v>138492271102</v>
      </c>
      <c r="O128" s="7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:20">
      <c r="A129" s="7">
        <v>43730</v>
      </c>
      <c r="B129" s="8">
        <v>0.744444444444444</v>
      </c>
      <c r="C129" s="1">
        <v>344250372988</v>
      </c>
      <c r="D129" s="1">
        <v>312322767898</v>
      </c>
      <c r="E129" s="1">
        <v>31976200590</v>
      </c>
      <c r="F129" s="1">
        <v>-166981523</v>
      </c>
      <c r="G129" s="1">
        <v>-1725939356</v>
      </c>
      <c r="H129">
        <v>132</v>
      </c>
      <c r="I129" s="1">
        <v>32640000000</v>
      </c>
      <c r="J129">
        <v>43</v>
      </c>
      <c r="K129" s="1">
        <v>450000000000</v>
      </c>
      <c r="L129" s="1">
        <f t="shared" si="2"/>
        <v>-663799410</v>
      </c>
      <c r="M129" s="1">
        <f t="shared" si="3"/>
        <v>137677232102</v>
      </c>
      <c r="O129" s="7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:20">
      <c r="A130" s="7">
        <v>43731</v>
      </c>
      <c r="B130" s="8">
        <v>0.607638888888889</v>
      </c>
      <c r="C130" s="1">
        <v>348216299601</v>
      </c>
      <c r="D130" s="1">
        <v>312322767898</v>
      </c>
      <c r="E130" s="1">
        <v>35893531703</v>
      </c>
      <c r="F130" s="1" t="s">
        <v>243</v>
      </c>
      <c r="G130" s="1">
        <v>4743171574</v>
      </c>
      <c r="H130">
        <v>132</v>
      </c>
      <c r="I130" s="1">
        <v>32640000000</v>
      </c>
      <c r="J130">
        <v>43</v>
      </c>
      <c r="K130" s="1">
        <v>450000000000</v>
      </c>
      <c r="L130" s="1">
        <f t="shared" si="2"/>
        <v>3253531703</v>
      </c>
      <c r="M130" s="1">
        <f t="shared" si="3"/>
        <v>137677232102</v>
      </c>
      <c r="O130" s="7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:20">
      <c r="A131" s="7">
        <v>43732</v>
      </c>
      <c r="B131" s="8">
        <v>0.580555555555556</v>
      </c>
      <c r="C131" s="1">
        <v>345186750073</v>
      </c>
      <c r="D131" s="1">
        <v>312322767898</v>
      </c>
      <c r="E131" s="1">
        <v>32863982175</v>
      </c>
      <c r="F131" s="1" t="s">
        <v>243</v>
      </c>
      <c r="G131" s="1">
        <v>2989942810</v>
      </c>
      <c r="H131">
        <v>132</v>
      </c>
      <c r="I131" s="1">
        <v>32640000000</v>
      </c>
      <c r="J131">
        <v>43</v>
      </c>
      <c r="K131" s="1">
        <v>450000000000</v>
      </c>
      <c r="L131" s="1">
        <f t="shared" si="2"/>
        <v>223982175</v>
      </c>
      <c r="M131" s="1">
        <f t="shared" si="3"/>
        <v>137677232102</v>
      </c>
      <c r="O131" s="7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:20">
      <c r="A132" s="7">
        <v>43733</v>
      </c>
      <c r="B132" s="8">
        <v>0.782638888888889</v>
      </c>
      <c r="C132" s="1">
        <v>345141332947</v>
      </c>
      <c r="D132" s="1">
        <v>315943610898</v>
      </c>
      <c r="E132" s="1">
        <v>29197722049</v>
      </c>
      <c r="F132" s="1">
        <v>2772054846</v>
      </c>
      <c r="G132" s="1">
        <v>10437361704</v>
      </c>
      <c r="H132">
        <v>132</v>
      </c>
      <c r="I132" s="1">
        <v>32640000000</v>
      </c>
      <c r="J132">
        <v>43</v>
      </c>
      <c r="K132" s="1">
        <v>450000000000</v>
      </c>
      <c r="L132" s="1">
        <f t="shared" si="2"/>
        <v>-3442277951</v>
      </c>
      <c r="M132" s="1">
        <f t="shared" si="3"/>
        <v>134056389102</v>
      </c>
      <c r="O132" s="7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:20">
      <c r="A133" s="7">
        <v>43734</v>
      </c>
      <c r="B133" s="8">
        <v>0.918055555555556</v>
      </c>
      <c r="C133" s="1">
        <v>350104788131</v>
      </c>
      <c r="D133" s="1">
        <v>319378779898</v>
      </c>
      <c r="E133" s="1">
        <v>30726008233</v>
      </c>
      <c r="F133" s="1">
        <v>1527654984</v>
      </c>
      <c r="G133" s="1">
        <v>1907147345</v>
      </c>
      <c r="H133">
        <v>132</v>
      </c>
      <c r="I133" s="1">
        <v>32640000000</v>
      </c>
      <c r="J133">
        <v>43</v>
      </c>
      <c r="K133" s="1">
        <v>450000000000</v>
      </c>
      <c r="L133" s="1">
        <f t="shared" si="2"/>
        <v>-1913991767</v>
      </c>
      <c r="M133" s="1">
        <f t="shared" si="3"/>
        <v>130621220102</v>
      </c>
      <c r="O133" s="7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:20">
      <c r="A134" s="7">
        <v>43735</v>
      </c>
      <c r="B134" s="8">
        <v>0.86875</v>
      </c>
      <c r="C134" s="1">
        <v>350026897054</v>
      </c>
      <c r="D134" s="1">
        <v>320464254898</v>
      </c>
      <c r="E134" s="1">
        <v>29562642156</v>
      </c>
      <c r="F134" s="1">
        <v>1519742131</v>
      </c>
      <c r="G134" s="1">
        <v>5059930139</v>
      </c>
      <c r="H134">
        <v>136</v>
      </c>
      <c r="I134" s="1">
        <v>32640000000</v>
      </c>
      <c r="J134">
        <v>43</v>
      </c>
      <c r="K134" s="1">
        <v>450000000000</v>
      </c>
      <c r="L134" s="1">
        <f t="shared" si="2"/>
        <v>-3077357844</v>
      </c>
      <c r="M134" s="1">
        <f t="shared" si="3"/>
        <v>129535745102</v>
      </c>
      <c r="O134" s="7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:20">
      <c r="A135" s="7">
        <v>43736</v>
      </c>
      <c r="B135" s="8">
        <v>0.70625</v>
      </c>
      <c r="C135" s="1">
        <v>351020089789</v>
      </c>
      <c r="D135" s="1">
        <v>320464254898</v>
      </c>
      <c r="E135" s="1">
        <v>30555834891</v>
      </c>
      <c r="F135" s="1">
        <v>984648682</v>
      </c>
      <c r="G135" s="1">
        <v>6052491674</v>
      </c>
      <c r="H135">
        <v>136</v>
      </c>
      <c r="I135" s="1">
        <v>32640000000</v>
      </c>
      <c r="J135">
        <v>43</v>
      </c>
      <c r="K135" s="1">
        <v>450000000000</v>
      </c>
      <c r="L135" s="1">
        <f t="shared" si="2"/>
        <v>-2084165109</v>
      </c>
      <c r="M135" s="1">
        <f t="shared" si="3"/>
        <v>129535745102</v>
      </c>
      <c r="O135" s="7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:20">
      <c r="A136" s="7">
        <v>43737</v>
      </c>
      <c r="B136" s="8">
        <v>0.695833333333333</v>
      </c>
      <c r="C136" s="1">
        <v>351016799496</v>
      </c>
      <c r="D136" s="1">
        <v>322635204898</v>
      </c>
      <c r="E136" s="1">
        <v>28381594598</v>
      </c>
      <c r="F136" s="1">
        <v>1129858890</v>
      </c>
      <c r="G136" s="1">
        <v>3329381551</v>
      </c>
      <c r="H136">
        <v>136</v>
      </c>
      <c r="I136" s="1">
        <v>32640000000</v>
      </c>
      <c r="J136">
        <v>43</v>
      </c>
      <c r="K136" s="1">
        <v>450000000000</v>
      </c>
      <c r="L136" s="1">
        <f t="shared" si="2"/>
        <v>-4258405402</v>
      </c>
      <c r="M136" s="1">
        <f t="shared" si="3"/>
        <v>127364795102</v>
      </c>
      <c r="O136" s="7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:20">
      <c r="A137" s="7">
        <v>43738</v>
      </c>
      <c r="B137" s="8">
        <v>0.4625</v>
      </c>
      <c r="C137" s="1">
        <v>351299619051</v>
      </c>
      <c r="D137" s="1">
        <v>322635204898</v>
      </c>
      <c r="E137" s="1">
        <v>28664414153</v>
      </c>
      <c r="F137" s="1">
        <v>355633727</v>
      </c>
      <c r="G137" s="1">
        <v>6638958907</v>
      </c>
      <c r="H137">
        <v>136</v>
      </c>
      <c r="I137" s="1">
        <v>32640000000</v>
      </c>
      <c r="J137">
        <v>43</v>
      </c>
      <c r="K137" s="1">
        <v>450000000000</v>
      </c>
      <c r="L137" s="1">
        <f t="shared" si="2"/>
        <v>-3975585847</v>
      </c>
      <c r="M137" s="1">
        <f t="shared" si="3"/>
        <v>127364795102</v>
      </c>
      <c r="O137" s="7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:20">
      <c r="A138" s="7">
        <v>43739</v>
      </c>
      <c r="B138" s="8">
        <v>0.681944444444444</v>
      </c>
      <c r="C138" s="1">
        <v>350929615515</v>
      </c>
      <c r="D138" s="1">
        <v>322071660898</v>
      </c>
      <c r="E138" s="1">
        <v>28857954617</v>
      </c>
      <c r="F138" s="1">
        <v>192909264</v>
      </c>
      <c r="G138" s="1">
        <v>5896753486</v>
      </c>
      <c r="H138">
        <v>138</v>
      </c>
      <c r="I138" s="1">
        <v>32640000000</v>
      </c>
      <c r="J138">
        <v>43</v>
      </c>
      <c r="K138" s="1">
        <v>450000000000</v>
      </c>
      <c r="L138" s="1">
        <f t="shared" si="2"/>
        <v>-3782045383</v>
      </c>
      <c r="M138" s="1">
        <f t="shared" si="3"/>
        <v>127928339102</v>
      </c>
      <c r="O138" s="7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:20">
      <c r="A139" s="7">
        <v>43740</v>
      </c>
      <c r="B139" s="8">
        <v>0.546527777777778</v>
      </c>
      <c r="C139" s="1">
        <v>350173153778</v>
      </c>
      <c r="D139" s="1">
        <v>320824910898</v>
      </c>
      <c r="E139" s="1">
        <v>29348242880</v>
      </c>
      <c r="F139" s="1">
        <v>682566327</v>
      </c>
      <c r="G139" s="1">
        <v>6386410549</v>
      </c>
      <c r="H139">
        <v>140</v>
      </c>
      <c r="I139" s="1">
        <v>32640000000</v>
      </c>
      <c r="J139">
        <v>43</v>
      </c>
      <c r="K139" s="1">
        <v>450000000000</v>
      </c>
      <c r="L139" s="1">
        <f t="shared" si="2"/>
        <v>-3291757120</v>
      </c>
      <c r="M139" s="1">
        <f t="shared" si="3"/>
        <v>129175089102</v>
      </c>
      <c r="O139" s="7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:20">
      <c r="A140" s="7">
        <v>43741</v>
      </c>
      <c r="B140" s="8">
        <v>0.422222222222222</v>
      </c>
      <c r="C140" s="1">
        <v>351648835116</v>
      </c>
      <c r="D140" s="1">
        <v>325041382898</v>
      </c>
      <c r="E140" s="1">
        <v>26607452218</v>
      </c>
      <c r="F140" s="1">
        <v>735437959</v>
      </c>
      <c r="G140" s="1">
        <v>3860136599</v>
      </c>
      <c r="H140">
        <v>135</v>
      </c>
      <c r="I140" s="1">
        <v>32640000000</v>
      </c>
      <c r="J140">
        <v>43</v>
      </c>
      <c r="K140" s="1">
        <v>450000000000</v>
      </c>
      <c r="L140" s="1">
        <f t="shared" si="2"/>
        <v>-6032547782</v>
      </c>
      <c r="M140" s="1">
        <f t="shared" si="3"/>
        <v>124958617102</v>
      </c>
      <c r="O140" s="7">
        <v>43730</v>
      </c>
      <c r="P140">
        <v>344250372988</v>
      </c>
      <c r="Q140">
        <v>312322767898</v>
      </c>
      <c r="R140">
        <v>31976200590</v>
      </c>
      <c r="S140">
        <v>-166981523</v>
      </c>
      <c r="T140">
        <v>-1725939356</v>
      </c>
    </row>
    <row r="141" spans="1:20">
      <c r="A141" s="7">
        <v>43742</v>
      </c>
      <c r="B141" s="8">
        <v>0.493055555555556</v>
      </c>
      <c r="C141" s="1">
        <v>351812927949</v>
      </c>
      <c r="D141" s="1">
        <v>328045529898</v>
      </c>
      <c r="E141" s="1">
        <v>23767398051</v>
      </c>
      <c r="F141" s="1">
        <v>144366391</v>
      </c>
      <c r="G141" s="1">
        <v>2476848006</v>
      </c>
      <c r="H141">
        <v>140</v>
      </c>
      <c r="I141" s="1">
        <v>32640000000</v>
      </c>
      <c r="J141">
        <v>43</v>
      </c>
      <c r="K141" s="1">
        <v>450000000000</v>
      </c>
      <c r="L141" s="1">
        <f t="shared" si="2"/>
        <v>-8872601949</v>
      </c>
      <c r="M141" s="1">
        <f t="shared" si="3"/>
        <v>121954470102</v>
      </c>
      <c r="O141" s="7">
        <v>43731</v>
      </c>
      <c r="P141">
        <v>348216299601</v>
      </c>
      <c r="Q141">
        <v>312322767898</v>
      </c>
      <c r="R141">
        <v>35893531703</v>
      </c>
      <c r="S141">
        <v>0</v>
      </c>
      <c r="T141">
        <v>4743171574</v>
      </c>
    </row>
    <row r="142" spans="1:20">
      <c r="A142" s="7">
        <v>43743</v>
      </c>
      <c r="B142" s="8">
        <v>0.497916666666667</v>
      </c>
      <c r="C142" s="1">
        <v>351606432887</v>
      </c>
      <c r="D142" s="1">
        <v>330843096898</v>
      </c>
      <c r="E142" s="1">
        <v>20763335989</v>
      </c>
      <c r="F142" s="1">
        <v>16136319</v>
      </c>
      <c r="G142" s="1">
        <v>2461356756</v>
      </c>
      <c r="H142">
        <v>140</v>
      </c>
      <c r="I142" s="1">
        <v>32640000000</v>
      </c>
      <c r="J142">
        <v>43</v>
      </c>
      <c r="K142" s="1">
        <v>450000000000</v>
      </c>
      <c r="L142" s="1">
        <f t="shared" si="2"/>
        <v>-11876664011</v>
      </c>
      <c r="M142" s="1">
        <f t="shared" si="3"/>
        <v>119156903102</v>
      </c>
      <c r="O142" s="7">
        <v>43732</v>
      </c>
      <c r="P142">
        <v>345186750073</v>
      </c>
      <c r="Q142">
        <v>312322767898</v>
      </c>
      <c r="R142">
        <v>32863982175</v>
      </c>
      <c r="S142">
        <v>0</v>
      </c>
      <c r="T142">
        <v>2989942810</v>
      </c>
    </row>
    <row r="143" spans="1:20">
      <c r="A143" s="7">
        <v>43744</v>
      </c>
      <c r="B143" s="8">
        <v>0.49375</v>
      </c>
      <c r="C143" s="1">
        <v>350290666391</v>
      </c>
      <c r="D143" s="1">
        <v>329563767898</v>
      </c>
      <c r="E143" s="1">
        <v>20726898493</v>
      </c>
      <c r="F143" s="1">
        <v>-53230043</v>
      </c>
      <c r="G143" s="1">
        <v>1367874542</v>
      </c>
      <c r="H143">
        <v>150</v>
      </c>
      <c r="I143" s="1">
        <v>32640000000</v>
      </c>
      <c r="J143">
        <v>43</v>
      </c>
      <c r="K143" s="1">
        <v>450000000000</v>
      </c>
      <c r="L143" s="1">
        <f t="shared" si="2"/>
        <v>-11913101507</v>
      </c>
      <c r="M143" s="1">
        <f t="shared" si="3"/>
        <v>120436232102</v>
      </c>
      <c r="O143" s="7">
        <v>43733</v>
      </c>
      <c r="P143">
        <v>345141332947</v>
      </c>
      <c r="Q143">
        <v>315943610898</v>
      </c>
      <c r="R143">
        <v>29197722049</v>
      </c>
      <c r="S143">
        <v>2772054846</v>
      </c>
      <c r="T143">
        <v>10437361704</v>
      </c>
    </row>
    <row r="144" spans="1:20">
      <c r="A144" s="7">
        <v>43745</v>
      </c>
      <c r="B144" s="8">
        <v>0.45625</v>
      </c>
      <c r="C144" s="1">
        <v>350234467805</v>
      </c>
      <c r="D144" s="1">
        <v>329563767898</v>
      </c>
      <c r="E144" s="1">
        <v>20670699907</v>
      </c>
      <c r="F144" s="1">
        <v>-93898482</v>
      </c>
      <c r="G144" s="1">
        <v>1190610667</v>
      </c>
      <c r="H144">
        <v>160</v>
      </c>
      <c r="I144" s="1">
        <v>32640000000</v>
      </c>
      <c r="J144">
        <v>43</v>
      </c>
      <c r="K144" s="1">
        <v>450000000000</v>
      </c>
      <c r="L144" s="1">
        <f t="shared" si="2"/>
        <v>-11969300093</v>
      </c>
      <c r="M144" s="1">
        <f t="shared" si="3"/>
        <v>120436232102</v>
      </c>
      <c r="O144" s="7">
        <v>43734</v>
      </c>
      <c r="P144">
        <v>350104788131</v>
      </c>
      <c r="Q144">
        <v>319378779898</v>
      </c>
      <c r="R144">
        <v>30726008233</v>
      </c>
      <c r="S144">
        <v>1527654984</v>
      </c>
      <c r="T144">
        <v>1907147345</v>
      </c>
    </row>
    <row r="145" spans="1:20">
      <c r="A145" s="7">
        <v>43746</v>
      </c>
      <c r="B145" s="8">
        <v>0.515972222222222</v>
      </c>
      <c r="C145" s="1">
        <v>350952085214</v>
      </c>
      <c r="D145" s="1">
        <v>329563767898</v>
      </c>
      <c r="E145" s="1">
        <v>21388317316</v>
      </c>
      <c r="F145" s="1">
        <v>716986209</v>
      </c>
      <c r="G145" s="1">
        <v>1672397238</v>
      </c>
      <c r="H145">
        <v>160</v>
      </c>
      <c r="I145" s="1">
        <v>32640000000</v>
      </c>
      <c r="J145">
        <v>43</v>
      </c>
      <c r="K145" s="1">
        <v>450000000000</v>
      </c>
      <c r="L145" s="1">
        <f t="shared" si="2"/>
        <v>-11251682684</v>
      </c>
      <c r="M145" s="1">
        <f t="shared" si="3"/>
        <v>120436232102</v>
      </c>
      <c r="O145" s="7">
        <v>43735</v>
      </c>
      <c r="P145">
        <v>350026897054</v>
      </c>
      <c r="Q145">
        <v>320464254898</v>
      </c>
      <c r="R145">
        <v>29562642156</v>
      </c>
      <c r="S145">
        <v>1519742131</v>
      </c>
      <c r="T145">
        <v>5059930139</v>
      </c>
    </row>
    <row r="146" spans="1:20">
      <c r="A146" s="7">
        <v>43747</v>
      </c>
      <c r="B146" s="8">
        <v>0.763194444444444</v>
      </c>
      <c r="C146" s="1">
        <v>352571119596</v>
      </c>
      <c r="D146" s="1">
        <v>329716365898</v>
      </c>
      <c r="E146" s="1">
        <v>22854753698</v>
      </c>
      <c r="F146" s="1">
        <v>1465805182</v>
      </c>
      <c r="G146" s="1">
        <v>2455636093</v>
      </c>
      <c r="H146">
        <v>160</v>
      </c>
      <c r="I146" s="1">
        <v>32640000000</v>
      </c>
      <c r="J146">
        <v>43</v>
      </c>
      <c r="K146" s="1">
        <v>450000000000</v>
      </c>
      <c r="L146" s="1">
        <f t="shared" si="2"/>
        <v>-9785246302</v>
      </c>
      <c r="M146" s="1">
        <f t="shared" si="3"/>
        <v>120283634102</v>
      </c>
      <c r="O146" s="7">
        <v>43736</v>
      </c>
      <c r="P146">
        <v>351020089789</v>
      </c>
      <c r="Q146">
        <v>320464254898</v>
      </c>
      <c r="R146">
        <v>30555834891</v>
      </c>
      <c r="S146">
        <v>984648682</v>
      </c>
      <c r="T146">
        <v>6052491674</v>
      </c>
    </row>
    <row r="147" spans="1:20">
      <c r="A147" s="7">
        <v>43748</v>
      </c>
      <c r="B147" s="8">
        <v>0.767361111111111</v>
      </c>
      <c r="C147" s="1">
        <v>352879551708</v>
      </c>
      <c r="D147" s="1">
        <v>329716365898</v>
      </c>
      <c r="E147" s="1">
        <v>23163185810</v>
      </c>
      <c r="F147" s="1">
        <v>1773606094</v>
      </c>
      <c r="G147" s="1">
        <v>2517656109</v>
      </c>
      <c r="H147">
        <v>170</v>
      </c>
      <c r="I147" s="1">
        <v>32640000000</v>
      </c>
      <c r="J147">
        <v>43</v>
      </c>
      <c r="K147" s="1">
        <v>450000000000</v>
      </c>
      <c r="L147" s="1">
        <f t="shared" si="2"/>
        <v>-9476814190</v>
      </c>
      <c r="M147" s="1">
        <f t="shared" si="3"/>
        <v>120283634102</v>
      </c>
      <c r="O147" s="7">
        <v>43737</v>
      </c>
      <c r="P147">
        <v>351016799496</v>
      </c>
      <c r="Q147">
        <v>322635204898</v>
      </c>
      <c r="R147">
        <v>28381594598</v>
      </c>
      <c r="S147">
        <v>1129858890</v>
      </c>
      <c r="T147">
        <v>3329381551</v>
      </c>
    </row>
    <row r="148" spans="1:20">
      <c r="A148" s="7">
        <v>43749</v>
      </c>
      <c r="B148" s="8">
        <v>0.734722222222222</v>
      </c>
      <c r="C148" s="1">
        <v>354187885967</v>
      </c>
      <c r="D148" s="1">
        <v>330702393898</v>
      </c>
      <c r="E148" s="1">
        <v>23485492069</v>
      </c>
      <c r="F148" s="1">
        <v>629475971</v>
      </c>
      <c r="G148" s="1">
        <v>2694964777</v>
      </c>
      <c r="H148">
        <v>170</v>
      </c>
      <c r="I148" s="1">
        <v>32640000000</v>
      </c>
      <c r="J148">
        <v>43</v>
      </c>
      <c r="K148" s="1">
        <v>450000000000</v>
      </c>
      <c r="L148" s="1">
        <f t="shared" si="2"/>
        <v>-9154507931</v>
      </c>
      <c r="M148" s="1">
        <f t="shared" si="3"/>
        <v>119297606102</v>
      </c>
      <c r="O148" s="7">
        <v>43738</v>
      </c>
      <c r="P148">
        <v>351299619051</v>
      </c>
      <c r="Q148">
        <v>322635204898</v>
      </c>
      <c r="R148">
        <v>28664414153</v>
      </c>
      <c r="S148">
        <v>355633727</v>
      </c>
      <c r="T148">
        <v>6638958907</v>
      </c>
    </row>
    <row r="149" spans="1:20">
      <c r="A149" s="7">
        <v>43750</v>
      </c>
      <c r="B149" s="8">
        <v>0.410416666666667</v>
      </c>
      <c r="C149" s="1">
        <v>362463099305</v>
      </c>
      <c r="D149" s="1">
        <v>331066840898</v>
      </c>
      <c r="E149" s="1">
        <v>31396258407</v>
      </c>
      <c r="F149" s="1">
        <v>419912955</v>
      </c>
      <c r="G149" s="1">
        <v>2800445429</v>
      </c>
      <c r="H149">
        <v>165</v>
      </c>
      <c r="I149" s="1">
        <v>32640000000</v>
      </c>
      <c r="J149">
        <v>43</v>
      </c>
      <c r="K149" s="1">
        <v>450000000000</v>
      </c>
      <c r="L149" s="1">
        <f t="shared" si="2"/>
        <v>-1243741593</v>
      </c>
      <c r="M149" s="1">
        <f t="shared" si="3"/>
        <v>118933159102</v>
      </c>
      <c r="O149" s="7">
        <v>43739</v>
      </c>
      <c r="P149">
        <v>350929615515</v>
      </c>
      <c r="Q149">
        <v>322071660898</v>
      </c>
      <c r="R149">
        <v>28857954617</v>
      </c>
      <c r="S149">
        <v>192909264</v>
      </c>
      <c r="T149">
        <v>5896753486</v>
      </c>
    </row>
    <row r="150" spans="1:20">
      <c r="A150" s="7">
        <v>43751</v>
      </c>
      <c r="B150" s="8">
        <v>0.492361111111111</v>
      </c>
      <c r="C150" s="1">
        <v>373862468889</v>
      </c>
      <c r="D150" s="1">
        <v>349065242338</v>
      </c>
      <c r="E150" s="1">
        <v>24797226551</v>
      </c>
      <c r="F150" s="1">
        <v>-224406736</v>
      </c>
      <c r="G150" s="1">
        <v>2592200040</v>
      </c>
      <c r="H150">
        <v>170</v>
      </c>
      <c r="I150" s="1">
        <v>32640000000</v>
      </c>
      <c r="J150">
        <v>43</v>
      </c>
      <c r="K150" s="1">
        <v>450000000000</v>
      </c>
      <c r="L150" s="1">
        <f t="shared" ref="L150:L156" si="4">E150-I150</f>
        <v>-7842773449</v>
      </c>
      <c r="M150" s="1">
        <f t="shared" ref="M150:M156" si="5">K150-D150</f>
        <v>100934757662</v>
      </c>
      <c r="O150" s="7">
        <v>43740</v>
      </c>
      <c r="P150">
        <v>350173153778</v>
      </c>
      <c r="Q150">
        <v>320824910898</v>
      </c>
      <c r="R150">
        <v>29348242880</v>
      </c>
      <c r="S150">
        <v>682566327</v>
      </c>
      <c r="T150">
        <v>6386410549</v>
      </c>
    </row>
    <row r="151" spans="1:20">
      <c r="A151" s="7">
        <v>43752</v>
      </c>
      <c r="B151" s="8">
        <v>0.438194444444444</v>
      </c>
      <c r="C151" s="1">
        <v>373385942889</v>
      </c>
      <c r="D151" s="1">
        <v>349065242338</v>
      </c>
      <c r="E151" s="1">
        <v>24320700551</v>
      </c>
      <c r="F151" s="1">
        <v>-801829547</v>
      </c>
      <c r="G151" s="1">
        <v>2152111536</v>
      </c>
      <c r="H151">
        <v>170</v>
      </c>
      <c r="I151" s="1">
        <v>32640000000</v>
      </c>
      <c r="J151">
        <v>43</v>
      </c>
      <c r="K151" s="1">
        <v>450000000000</v>
      </c>
      <c r="L151" s="1">
        <f t="shared" si="4"/>
        <v>-8319299449</v>
      </c>
      <c r="M151" s="1">
        <f t="shared" si="5"/>
        <v>100934757662</v>
      </c>
      <c r="O151" s="7">
        <v>43741</v>
      </c>
      <c r="P151">
        <v>351648835116</v>
      </c>
      <c r="Q151">
        <v>325041382898</v>
      </c>
      <c r="R151">
        <v>26607452218</v>
      </c>
      <c r="S151">
        <v>735437959</v>
      </c>
      <c r="T151">
        <v>3860136599</v>
      </c>
    </row>
    <row r="152" spans="1:20">
      <c r="A152" s="7">
        <v>43753</v>
      </c>
      <c r="B152" s="8">
        <v>0.858333333333333</v>
      </c>
      <c r="C152" s="1">
        <v>372637897307</v>
      </c>
      <c r="D152" s="1">
        <v>349038860338</v>
      </c>
      <c r="E152" s="1">
        <v>23599036969</v>
      </c>
      <c r="F152" s="1">
        <v>-722294782</v>
      </c>
      <c r="G152" s="1">
        <v>769660331</v>
      </c>
      <c r="H152">
        <v>180</v>
      </c>
      <c r="I152" s="1">
        <v>32640000000</v>
      </c>
      <c r="J152">
        <v>43</v>
      </c>
      <c r="K152" s="1">
        <v>450000000000</v>
      </c>
      <c r="L152" s="1">
        <f t="shared" si="4"/>
        <v>-9040963031</v>
      </c>
      <c r="M152" s="1">
        <f t="shared" si="5"/>
        <v>100961139662</v>
      </c>
      <c r="O152" s="7">
        <v>43742</v>
      </c>
      <c r="P152">
        <v>351812927949</v>
      </c>
      <c r="Q152">
        <v>328045529898</v>
      </c>
      <c r="R152">
        <v>23767398051</v>
      </c>
      <c r="S152">
        <v>144366391</v>
      </c>
      <c r="T152">
        <v>2476848006</v>
      </c>
    </row>
    <row r="153" spans="1:20">
      <c r="A153" s="7">
        <v>43754</v>
      </c>
      <c r="B153" s="8">
        <v>0.498611111111111</v>
      </c>
      <c r="C153" s="1">
        <v>372300215726</v>
      </c>
      <c r="D153" s="1">
        <v>349038860338</v>
      </c>
      <c r="E153" s="1">
        <v>23261355388</v>
      </c>
      <c r="F153" s="1">
        <v>-1060607563</v>
      </c>
      <c r="G153" s="1">
        <v>431347550</v>
      </c>
      <c r="H153">
        <v>180</v>
      </c>
      <c r="I153" s="1">
        <v>32640000000</v>
      </c>
      <c r="J153">
        <v>43</v>
      </c>
      <c r="K153" s="1">
        <v>450000000000</v>
      </c>
      <c r="L153" s="1">
        <f t="shared" si="4"/>
        <v>-9378644612</v>
      </c>
      <c r="M153" s="1">
        <f t="shared" si="5"/>
        <v>100961139662</v>
      </c>
      <c r="O153" s="7">
        <v>43743</v>
      </c>
      <c r="P153">
        <v>351606432887</v>
      </c>
      <c r="Q153">
        <v>330843096898</v>
      </c>
      <c r="R153">
        <v>20763335989</v>
      </c>
      <c r="S153">
        <v>16136319</v>
      </c>
      <c r="T153">
        <v>2461356756</v>
      </c>
    </row>
    <row r="154" spans="1:20">
      <c r="A154" s="7">
        <v>43755</v>
      </c>
      <c r="B154" s="8">
        <v>0.788888888888889</v>
      </c>
      <c r="C154" s="1">
        <v>372626006864</v>
      </c>
      <c r="D154" s="1">
        <v>349436840338</v>
      </c>
      <c r="E154" s="1">
        <v>23189166526</v>
      </c>
      <c r="F154" s="1">
        <v>-72820062</v>
      </c>
      <c r="G154" s="1">
        <v>-1107277694</v>
      </c>
      <c r="H154">
        <v>186</v>
      </c>
      <c r="I154" s="1">
        <v>32640000000</v>
      </c>
      <c r="J154">
        <v>43</v>
      </c>
      <c r="K154" s="1">
        <v>450000000000</v>
      </c>
      <c r="L154" s="1">
        <f t="shared" si="4"/>
        <v>-9450833474</v>
      </c>
      <c r="M154" s="1">
        <f t="shared" si="5"/>
        <v>100563159662</v>
      </c>
      <c r="O154" s="7">
        <v>43744</v>
      </c>
      <c r="P154">
        <v>350290666391</v>
      </c>
      <c r="Q154">
        <v>329563767898</v>
      </c>
      <c r="R154">
        <v>20726898493</v>
      </c>
      <c r="S154">
        <v>-53230043</v>
      </c>
      <c r="T154">
        <v>1367874542</v>
      </c>
    </row>
    <row r="155" spans="1:20">
      <c r="A155" s="7">
        <v>43756</v>
      </c>
      <c r="B155" s="8">
        <v>0.757638888888889</v>
      </c>
      <c r="C155" s="1">
        <v>372060599532</v>
      </c>
      <c r="D155" s="1">
        <v>349285292338</v>
      </c>
      <c r="E155" s="1">
        <v>22775307194</v>
      </c>
      <c r="F155" s="1">
        <v>-870734541</v>
      </c>
      <c r="G155" s="1">
        <v>-2151244197</v>
      </c>
      <c r="H155">
        <v>196</v>
      </c>
      <c r="I155" s="1">
        <v>32640000000</v>
      </c>
      <c r="J155">
        <v>43</v>
      </c>
      <c r="K155" s="1">
        <v>450000000000</v>
      </c>
      <c r="L155" s="1">
        <f t="shared" si="4"/>
        <v>-9864692806</v>
      </c>
      <c r="M155" s="1">
        <f t="shared" si="5"/>
        <v>100714707662</v>
      </c>
      <c r="O155" s="7">
        <v>43745</v>
      </c>
      <c r="P155">
        <v>350234467805</v>
      </c>
      <c r="Q155">
        <v>329563767898</v>
      </c>
      <c r="R155">
        <v>20670699907</v>
      </c>
      <c r="S155">
        <v>-93898482</v>
      </c>
      <c r="T155">
        <v>1190610667</v>
      </c>
    </row>
    <row r="156" spans="1:20">
      <c r="A156" s="7">
        <v>43757</v>
      </c>
      <c r="B156" s="8">
        <v>0.749305555555556</v>
      </c>
      <c r="C156" s="1">
        <v>372100471441</v>
      </c>
      <c r="D156" s="1">
        <v>349675826338</v>
      </c>
      <c r="E156" s="1">
        <v>22424645103</v>
      </c>
      <c r="F156" s="1">
        <v>-765783823</v>
      </c>
      <c r="G156" s="1">
        <v>-2600775384</v>
      </c>
      <c r="H156">
        <v>196</v>
      </c>
      <c r="I156" s="1">
        <v>32640000000</v>
      </c>
      <c r="J156">
        <v>43</v>
      </c>
      <c r="K156" s="1">
        <v>450000000000</v>
      </c>
      <c r="L156" s="1">
        <f t="shared" si="4"/>
        <v>-10215354897</v>
      </c>
      <c r="M156" s="1">
        <f t="shared" si="5"/>
        <v>100324173662</v>
      </c>
      <c r="O156" s="7">
        <v>43746</v>
      </c>
      <c r="P156">
        <v>350952085214</v>
      </c>
      <c r="Q156">
        <v>329563767898</v>
      </c>
      <c r="R156">
        <v>21388317316</v>
      </c>
      <c r="S156">
        <v>716986209</v>
      </c>
      <c r="T156">
        <v>1672397238</v>
      </c>
    </row>
    <row r="157" spans="15:20">
      <c r="O157" s="7">
        <v>43747</v>
      </c>
      <c r="P157">
        <v>352571119596</v>
      </c>
      <c r="Q157">
        <v>329716365898</v>
      </c>
      <c r="R157">
        <v>22854753698</v>
      </c>
      <c r="S157">
        <v>1465805182</v>
      </c>
      <c r="T157">
        <v>2455636093</v>
      </c>
    </row>
    <row r="158" spans="15:20">
      <c r="O158" s="7">
        <v>43748</v>
      </c>
      <c r="P158">
        <v>352879551708</v>
      </c>
      <c r="Q158">
        <v>329716365898</v>
      </c>
      <c r="R158">
        <v>23163185810</v>
      </c>
      <c r="S158">
        <v>1773606094</v>
      </c>
      <c r="T158">
        <v>2517656109</v>
      </c>
    </row>
    <row r="159" spans="15:20">
      <c r="O159" s="7">
        <v>43749</v>
      </c>
      <c r="P159">
        <v>354187885967</v>
      </c>
      <c r="Q159">
        <v>330702393898</v>
      </c>
      <c r="R159">
        <v>23485492069</v>
      </c>
      <c r="S159">
        <v>629475971</v>
      </c>
      <c r="T159">
        <v>2694964777</v>
      </c>
    </row>
    <row r="160" spans="15:20">
      <c r="O160" s="7">
        <v>43750</v>
      </c>
      <c r="P160">
        <v>362463099305</v>
      </c>
      <c r="Q160">
        <v>331066840898</v>
      </c>
      <c r="R160">
        <v>31396258407</v>
      </c>
      <c r="S160">
        <v>419912955</v>
      </c>
      <c r="T160">
        <v>2800445429</v>
      </c>
    </row>
    <row r="161" spans="15:20">
      <c r="O161" s="7">
        <v>43751</v>
      </c>
      <c r="P161">
        <v>373862468889</v>
      </c>
      <c r="Q161">
        <v>349065242338</v>
      </c>
      <c r="R161">
        <v>24797226551</v>
      </c>
      <c r="S161">
        <v>-224406736</v>
      </c>
      <c r="T161">
        <v>2592200040</v>
      </c>
    </row>
    <row r="162" spans="15:20">
      <c r="O162" s="7">
        <v>43752</v>
      </c>
      <c r="P162">
        <v>373385942889</v>
      </c>
      <c r="Q162">
        <v>349065242338</v>
      </c>
      <c r="R162">
        <v>24320700551</v>
      </c>
      <c r="S162">
        <v>-801829547</v>
      </c>
      <c r="T162">
        <v>2152111536</v>
      </c>
    </row>
    <row r="163" spans="15:20">
      <c r="O163" s="7">
        <v>43753</v>
      </c>
      <c r="P163">
        <v>372637897307</v>
      </c>
      <c r="Q163">
        <v>349038860338</v>
      </c>
      <c r="R163">
        <v>23599036969</v>
      </c>
      <c r="S163">
        <v>-722294782</v>
      </c>
      <c r="T163">
        <v>769660331</v>
      </c>
    </row>
    <row r="164" spans="15:20">
      <c r="O164" s="7">
        <v>43754</v>
      </c>
      <c r="P164">
        <v>372300215726</v>
      </c>
      <c r="Q164">
        <v>349038860338</v>
      </c>
      <c r="R164">
        <v>23261355388</v>
      </c>
      <c r="S164">
        <v>-1060607563</v>
      </c>
      <c r="T164">
        <v>431347550</v>
      </c>
    </row>
    <row r="165" spans="15:20">
      <c r="O165" s="7">
        <v>43755</v>
      </c>
      <c r="P165">
        <v>372626006864</v>
      </c>
      <c r="Q165">
        <v>349436840338</v>
      </c>
      <c r="R165">
        <v>23189166526</v>
      </c>
      <c r="S165">
        <v>-72820062</v>
      </c>
      <c r="T165">
        <v>-1107277694</v>
      </c>
    </row>
    <row r="166" spans="15:20">
      <c r="O166" s="7">
        <v>43756</v>
      </c>
      <c r="P166">
        <v>372060599532</v>
      </c>
      <c r="Q166">
        <v>349285292338</v>
      </c>
      <c r="R166">
        <v>22775307194</v>
      </c>
      <c r="S166">
        <v>-870734541</v>
      </c>
      <c r="T166">
        <v>-2151244197</v>
      </c>
    </row>
    <row r="167" spans="15:20">
      <c r="O167" s="7">
        <v>43757</v>
      </c>
      <c r="P167">
        <v>372100471441</v>
      </c>
      <c r="Q167">
        <v>349675826338</v>
      </c>
      <c r="R167">
        <v>22424645103</v>
      </c>
      <c r="S167">
        <v>-765783823</v>
      </c>
      <c r="T167">
        <v>-2600775384</v>
      </c>
    </row>
    <row r="168" spans="15:20">
      <c r="O168" t="s">
        <v>244</v>
      </c>
      <c r="P168">
        <v>26975392945812</v>
      </c>
      <c r="Q168">
        <v>23760596611016</v>
      </c>
      <c r="R168">
        <v>3278744908455</v>
      </c>
      <c r="S168">
        <v>27771876027</v>
      </c>
      <c r="T168">
        <v>-33886733071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3"/>
  <sheetViews>
    <sheetView workbookViewId="0">
      <selection activeCell="A1" sqref="A1"/>
    </sheetView>
  </sheetViews>
  <sheetFormatPr defaultColWidth="9" defaultRowHeight="13.5"/>
  <cols>
    <col min="1" max="1" width="43.125" style="56" customWidth="1"/>
    <col min="2" max="2" width="19.375" style="1" customWidth="1"/>
    <col min="3" max="4" width="13.2583333333333" style="1" customWidth="1"/>
    <col min="5" max="5" width="17.125" customWidth="1"/>
    <col min="6" max="8" width="11.5" style="1" customWidth="1"/>
    <col min="9" max="9" width="12.25" customWidth="1"/>
    <col min="10" max="16" width="11.5" customWidth="1"/>
    <col min="17" max="18" width="13.45" customWidth="1"/>
    <col min="19" max="19" width="12.5" customWidth="1"/>
    <col min="20" max="20" width="19.375" customWidth="1"/>
    <col min="21" max="21" width="15.75" customWidth="1"/>
    <col min="22" max="22" width="19.375" customWidth="1"/>
    <col min="23" max="23" width="18.25" customWidth="1"/>
    <col min="24" max="24" width="15.75" customWidth="1"/>
    <col min="25" max="31" width="18.25" customWidth="1"/>
    <col min="32" max="32" width="11.5" customWidth="1"/>
    <col min="33" max="33" width="9.375" customWidth="1"/>
  </cols>
  <sheetData>
    <row r="1" ht="21" customHeight="1" spans="1:5">
      <c r="A1" s="57" t="s">
        <v>75</v>
      </c>
      <c r="B1" s="1">
        <f ca="1" t="array" ref="B1">INDIRECT("湖泉列岛!"&amp;"H"&amp;MAX(ROW(湖泉列岛!I:I)*(湖泉列岛!I:I&lt;&gt;"")))</f>
        <v>78044636</v>
      </c>
      <c r="D1" s="1" t="s">
        <v>245</v>
      </c>
      <c r="E1" s="58">
        <f ca="1" t="array" ref="E1">INDIRECT("北京超图软件!"&amp;"H"&amp;MAX(ROW(北京超图软件!H:H)*(北京超图软件!H:H&lt;&gt;"")))</f>
        <v>0</v>
      </c>
    </row>
    <row r="2" ht="21" customHeight="1" spans="1:5">
      <c r="A2" s="57" t="s">
        <v>79</v>
      </c>
      <c r="B2" s="1">
        <f ca="1" t="array" ref="B2">INDIRECT("Lambertisland!"&amp;"H"&amp;MAX(ROW(Lambertisland!I:I)*(Lambertisland!I:I&lt;&gt;"")))</f>
        <v>52104770</v>
      </c>
      <c r="D2" t="s">
        <v>95</v>
      </c>
      <c r="E2" s="1">
        <f ca="1" t="array" ref="E2">INDIRECT("瑞幸咖啡!"&amp;"H"&amp;MAX(ROW(瑞幸咖啡!6:6)*(瑞幸咖啡!6:6&lt;&gt;"")))</f>
        <v>943</v>
      </c>
    </row>
    <row r="3" ht="21" customHeight="1" spans="1:5">
      <c r="A3" s="57" t="s">
        <v>74</v>
      </c>
      <c r="B3" s="1">
        <f ca="1" t="array" ref="B3">INDIRECT("小金山列岛!"&amp;"H"&amp;MAX(ROW(小金山列岛!I:I)*(小金山列岛!I:I&lt;&gt;"")))</f>
        <v>69075418</v>
      </c>
      <c r="D3" t="s">
        <v>56</v>
      </c>
      <c r="E3" s="58">
        <f ca="1" t="array" ref="E3">INDIRECT("云水姑娘!"&amp;"H"&amp;MAX(ROW(云水姑娘!K:K)*(云水姑娘!K:K&lt;&gt;"")))</f>
        <v>0</v>
      </c>
    </row>
    <row r="4" ht="21" customHeight="1" spans="1:30">
      <c r="A4" s="57" t="s">
        <v>246</v>
      </c>
      <c r="B4" s="1">
        <f ca="1" t="array" ref="B4">INDIRECT("RichMond!"&amp;"H"&amp;MAX(ROW(RichMond!I:I)*(RichMond!I:I&lt;&gt;"")))</f>
        <v>34334127</v>
      </c>
      <c r="C4"/>
      <c r="D4" t="s">
        <v>37</v>
      </c>
      <c r="E4" s="58">
        <f ca="1" t="array" ref="E4">INDIRECT("微软总部!"&amp;"H"&amp;MAX(ROW(微软总部!H:H)*(微软总部!H:H&lt;&gt;"")))</f>
        <v>0</v>
      </c>
      <c r="F4"/>
      <c r="I4" s="1"/>
      <c r="Y4" s="1"/>
      <c r="AD4" s="1"/>
    </row>
    <row r="5" ht="21" customHeight="1" spans="1:30">
      <c r="A5" s="57" t="s">
        <v>247</v>
      </c>
      <c r="B5" s="1">
        <f ca="1" t="array" ref="B5">INDIRECT("IslaSantay!"&amp;"H"&amp;MAX(ROW(ISLASANTAY!I:I)*(ISLASANTAY!I:I&lt;&gt;"")))</f>
        <v>91207268</v>
      </c>
      <c r="C5"/>
      <c r="D5" t="s">
        <v>54</v>
      </c>
      <c r="E5" s="58">
        <f ca="1" t="array" ref="E5">INDIRECT("夜殿幻艺术中心!"&amp;"H"&amp;MAX(ROW(夜殿幻艺术中心!H:H)*(夜殿幻艺术中心!H:H&lt;&gt;"")))</f>
        <v>0</v>
      </c>
      <c r="F5"/>
      <c r="Y5" s="1"/>
      <c r="AD5" s="1"/>
    </row>
    <row r="6" ht="21" customHeight="1" spans="1:5">
      <c r="A6" s="57" t="s">
        <v>248</v>
      </c>
      <c r="B6" s="1">
        <f ca="1" t="array" ref="B6">INDIRECT("Deneysville!"&amp;"H"&amp;MAX(ROW(Deneysville!I:I)*(Deneysville!I:I&lt;&gt;"")))</f>
        <v>62688176</v>
      </c>
      <c r="D6" t="s">
        <v>41</v>
      </c>
      <c r="E6" s="1">
        <f ca="1" t="array" ref="E6">INDIRECT("德信大厦!"&amp;"H"&amp;MAX(ROW(德信大厦!6:6)*(德信大厦!6:6&lt;&gt;"")))</f>
        <v>4123</v>
      </c>
    </row>
    <row r="7" ht="21" customHeight="1" spans="1:5">
      <c r="A7" s="57" t="s">
        <v>249</v>
      </c>
      <c r="B7" s="1">
        <f ca="1" t="array" ref="B7">INDIRECT("宾夕法尼亚州!"&amp;"H"&amp;MAX(ROW(宾夕法尼亚州!I:I)*(宾夕法尼亚州!I:I&lt;&gt;"")))</f>
        <v>14453650</v>
      </c>
      <c r="D7" t="s">
        <v>93</v>
      </c>
      <c r="E7" s="1">
        <f ca="1" t="array" ref="E7">INDIRECT("79罐!"&amp;"H"&amp;MAX(ROW('79罐'!6:6)*('79罐'!6:6&lt;&gt;"")))</f>
        <v>4879</v>
      </c>
    </row>
    <row r="8" ht="21" customHeight="1" spans="1:5">
      <c r="A8" s="57" t="s">
        <v>250</v>
      </c>
      <c r="B8" s="1">
        <f ca="1" t="array" ref="B8">INDIRECT("甘尼森岛!"&amp;"H"&amp;MAX(ROW(甘尼森岛!I:I)*(甘尼森岛!I:I&lt;&gt;"")))</f>
        <v>59571773</v>
      </c>
      <c r="D8" t="s">
        <v>122</v>
      </c>
      <c r="E8" s="1">
        <f ca="1" t="array" ref="E8">INDIRECT("埃蒙小镇!"&amp;"H"&amp;MAX(ROW(埃蒙小镇!I:I)*(埃蒙小镇!I:I&lt;&gt;"")))</f>
        <v>0</v>
      </c>
    </row>
    <row r="9" ht="21" customHeight="1" spans="1:5">
      <c r="A9" s="57" t="s">
        <v>251</v>
      </c>
      <c r="B9" s="1">
        <f ca="1" t="array" ref="B9">INDIRECT("斯壮结!"&amp;"H"&amp;MAX(ROW(斯壮结!I:I)*(斯壮结!I:I&lt;&gt;"")))</f>
        <v>107467950</v>
      </c>
      <c r="D9" t="s">
        <v>55</v>
      </c>
      <c r="E9" s="1">
        <f ca="1" t="array" ref="E9">INDIRECT("书情文化!"&amp;"H"&amp;MAX(ROW(书情文化!I:I)*(书情文化!I:I&lt;&gt;"")))</f>
        <v>0</v>
      </c>
    </row>
    <row r="10" ht="21" customHeight="1" spans="1:5">
      <c r="A10" s="57" t="s">
        <v>252</v>
      </c>
      <c r="B10" s="1">
        <f ca="1" t="array" ref="B10">INDIRECT("Kugluktuk!"&amp;"H"&amp;MAX(ROW(Kugluktuk!I:I)*(Kugluktuk!I:I&lt;&gt;"")))</f>
        <v>125783364</v>
      </c>
      <c r="D10" t="s">
        <v>53</v>
      </c>
      <c r="E10" s="1">
        <f ca="1" t="array" ref="E10">INDIRECT("冠城南园!"&amp;"H"&amp;MAX(ROW(冠城南园!I:I)*(冠城南园!I:I&lt;&gt;"")))</f>
        <v>0</v>
      </c>
    </row>
    <row r="11" ht="21" customHeight="1" spans="1:5">
      <c r="A11" s="59" t="s">
        <v>134</v>
      </c>
      <c r="B11" s="1">
        <f ca="1" t="array" ref="B11">INDIRECT("Moosonee!"&amp;"H"&amp;MAX(ROW(Moosonee!I:I)*(Moosonee!I:I&lt;&gt;"")))</f>
        <v>189921297</v>
      </c>
      <c r="D11" t="s">
        <v>253</v>
      </c>
      <c r="E11" s="1">
        <f ca="1" t="array" ref="E11">INDIRECT("土耳其皇家园林!"&amp;"H"&amp;MAX(ROW(土耳其皇家园林!I:I)*(土耳其皇家园林!I:I&lt;&gt;"")))</f>
        <v>0</v>
      </c>
    </row>
    <row r="12" ht="21" customHeight="1" spans="1:5">
      <c r="A12" s="59" t="s">
        <v>254</v>
      </c>
      <c r="B12" s="1">
        <f ca="1" t="array" ref="B12">INDIRECT("螺洲岛!"&amp;"H"&amp;MAX(ROW(螺洲岛!I:I)*(螺洲岛!I:I&lt;&gt;"")))</f>
        <v>28433041</v>
      </c>
      <c r="D12" t="s">
        <v>65</v>
      </c>
      <c r="E12" s="1">
        <f ca="1" t="array" ref="E12">INDIRECT("andersenAFBcommissary!"&amp;"H"&amp;MAX(ROW(andersenAFBcommissary!I:I)*(andersenAFBcommissary!I:I&lt;&gt;"")))</f>
        <v>0</v>
      </c>
    </row>
    <row r="13" ht="21" customHeight="1" spans="1:5">
      <c r="A13" s="59" t="s">
        <v>255</v>
      </c>
      <c r="B13" s="1">
        <f ca="1" t="array" ref="B13">INDIRECT("果州群岛!"&amp;"H"&amp;MAX(ROW(果州群岛!I:I)*(果州群岛!I:I&lt;&gt;"")))</f>
        <v>32639848</v>
      </c>
      <c r="D13" t="s">
        <v>256</v>
      </c>
      <c r="E13" s="1">
        <f ca="1" t="array" ref="E13">INDIRECT("Melodica!"&amp;"H"&amp;MAX(ROW(Melodica!I:I)*(Melodica!I:I&lt;&gt;"")))</f>
        <v>0</v>
      </c>
    </row>
    <row r="14" ht="21" customHeight="1" spans="1:5">
      <c r="A14" s="59" t="s">
        <v>182</v>
      </c>
      <c r="B14" s="1">
        <f ca="1" t="array" ref="B14">INDIRECT("庙湾岛!"&amp;"H"&amp;MAX(ROW(庙湾岛!I:I)*(庙湾岛!I:I&lt;&gt;"")))</f>
        <v>69997806</v>
      </c>
      <c r="D14" t="s">
        <v>257</v>
      </c>
      <c r="E14" s="1">
        <f ca="1" t="array" ref="E14">INDIRECT("MUGHALGARDENS!"&amp;"H"&amp;MAX(ROW(MUGHALGARDENS!I:I)*(MUGHALGARDENS!I:I&lt;&gt;"")))</f>
        <v>0</v>
      </c>
    </row>
    <row r="15" ht="21" customHeight="1" spans="1:5">
      <c r="A15" s="59" t="s">
        <v>258</v>
      </c>
      <c r="B15" s="1">
        <f ca="1" t="array" ref="B15">INDIRECT("Barrio!"&amp;"H"&amp;MAX(ROW(Barrio!I:I)*(Barrio!I:I&lt;&gt;"")))</f>
        <v>42923675</v>
      </c>
      <c r="D15" t="s">
        <v>66</v>
      </c>
      <c r="E15" s="1">
        <f ca="1" t="array" ref="E15">INDIRECT("PointPanic!"&amp;"H"&amp;MAX(ROW(PointPanic!I:I)*(PointPanic!I:I&lt;&gt;"")))</f>
        <v>0</v>
      </c>
    </row>
    <row r="16" ht="21" customHeight="1" spans="1:5">
      <c r="A16" s="60" t="s">
        <v>190</v>
      </c>
      <c r="B16" s="1">
        <f ca="1" t="array" ref="B16">INDIRECT("向岛!"&amp;"H"&amp;MAX(ROW(向岛!I:I)*(向岛!I:I&lt;&gt;"")))</f>
        <v>67586130</v>
      </c>
      <c r="D16" t="s">
        <v>259</v>
      </c>
      <c r="E16" s="1">
        <f ca="1" t="array" ref="E16">INDIRECT("秦山核电站方家山堆场!"&amp;"H"&amp;MAX(ROW(秦山核电站方家山堆场!I:I)*(秦山核电站方家山堆场!I:I&lt;&gt;"")))</f>
        <v>0</v>
      </c>
    </row>
    <row r="17" ht="21" customHeight="1" spans="1:5">
      <c r="A17" s="60" t="s">
        <v>191</v>
      </c>
      <c r="B17" s="1">
        <f ca="1" t="array" ref="B17">INDIRECT("岛田岛!"&amp;"H"&amp;MAX(ROW(岛田岛!I:I)*(岛田岛!I:I&lt;&gt;"")))</f>
        <v>72636066</v>
      </c>
      <c r="D17" t="s">
        <v>60</v>
      </c>
      <c r="E17" s="1">
        <f ca="1" t="array" ref="E17">INDIRECT("中电20所!"&amp;"H"&amp;MAX(ROW(中电20所!I:I)*(中电20所!I:I&lt;&gt;"")))</f>
        <v>0</v>
      </c>
    </row>
    <row r="18" ht="21" customHeight="1" spans="1:5">
      <c r="A18" s="60" t="s">
        <v>192</v>
      </c>
      <c r="B18" s="1">
        <f ca="1" t="array" ref="B18">INDIRECT("小槌岛!"&amp;"H"&amp;MAX(ROW(小槌岛!I:I)*(小槌岛!I:I&lt;&gt;"")))</f>
        <v>86236921</v>
      </c>
      <c r="D18" t="s">
        <v>69</v>
      </c>
      <c r="E18" s="1">
        <f ca="1" t="array" ref="E18">INDIRECT("56LeonardST!"&amp;"H"&amp;MAX(ROW('56LeonardST'!I:I)*('56LeonardST'!I:I&lt;&gt;"")))</f>
        <v>0</v>
      </c>
    </row>
    <row r="19" ht="21" customHeight="1" spans="1:5">
      <c r="A19" s="60" t="s">
        <v>193</v>
      </c>
      <c r="B19" s="1">
        <f ca="1" t="array" ref="B19">INDIRECT("爷婆岛!"&amp;"H"&amp;MAX(ROW(爷婆岛!I:I)*(爷婆岛!I:I&lt;&gt;"")))</f>
        <v>58075330</v>
      </c>
      <c r="D19" t="s">
        <v>72</v>
      </c>
      <c r="E19" s="1">
        <f ca="1" t="array" ref="E19">INDIRECT("应物会议中心!"&amp;"H"&amp;MAX(ROW(应物会议中心!I:I)*(应物会议中心!I:I&lt;&gt;"")))</f>
        <v>0</v>
      </c>
    </row>
    <row r="20" ht="21" customHeight="1" spans="1:5">
      <c r="A20" s="60" t="s">
        <v>194</v>
      </c>
      <c r="B20" s="1">
        <f ca="1" t="array" ref="B20">INDIRECT("高岛!"&amp;"H"&amp;MAX(ROW(高岛!I:I)*(高岛!I:I&lt;&gt;"")))</f>
        <v>66411839</v>
      </c>
      <c r="D20" t="s">
        <v>123</v>
      </c>
      <c r="E20" s="1">
        <f ca="1" t="array" ref="E20">INDIRECT("沈飞集团!"&amp;"H"&amp;MAX(ROW(沈飞集团!I:I)*(沈飞集团!I:I&lt;&gt;"")))</f>
        <v>0</v>
      </c>
    </row>
    <row r="21" ht="21" customHeight="1" spans="1:5">
      <c r="A21" s="60" t="s">
        <v>195</v>
      </c>
      <c r="B21" s="1">
        <f ca="1" t="array" ref="B21">INDIRECT("平郡岛!"&amp;"H"&amp;MAX(ROW(平郡岛!I:I)*(平郡岛!I:I&lt;&gt;"")))</f>
        <v>110755233</v>
      </c>
      <c r="D21" t="s">
        <v>165</v>
      </c>
      <c r="E21" s="1">
        <f ca="1" t="array" ref="E21">INDIRECT("弗里蒙特岛!"&amp;"H"&amp;MAX(ROW(弗里蒙特岛!I:I)*(弗里蒙特岛!I:I&lt;&gt;"")))</f>
        <v>0</v>
      </c>
    </row>
    <row r="22" ht="21" customHeight="1" spans="1:5">
      <c r="A22" s="60" t="s">
        <v>196</v>
      </c>
      <c r="B22" s="1">
        <f ca="1" t="array" ref="B22">INDIRECT("三角岛!"&amp;"H"&amp;MAX(ROW(三角岛!I:I)*(三角岛!I:I&lt;&gt;"")))</f>
        <v>55416025</v>
      </c>
      <c r="D22" t="s">
        <v>103</v>
      </c>
      <c r="E22" s="1">
        <f ca="1" t="array" ref="E22">INDIRECT("诹访之濑岛!"&amp;"H"&amp;MAX(ROW(诹访之濑岛!I:I)*(诹访之濑岛!I:I&lt;&gt;"")))</f>
        <v>0</v>
      </c>
    </row>
    <row r="23" ht="21" customHeight="1" spans="1:5">
      <c r="A23" s="60" t="s">
        <v>260</v>
      </c>
      <c r="B23" s="1">
        <f ca="1" t="array" ref="B23">INDIRECT("狗骨岛!"&amp;"H"&amp;MAX(ROW(狗骨岛!I:I)*(狗骨岛!I:I&lt;&gt;"")))</f>
        <v>58548163</v>
      </c>
      <c r="D23" t="s">
        <v>91</v>
      </c>
      <c r="E23" s="1">
        <f ca="1" t="array" ref="E23">INDIRECT("波音机场!"&amp;"H"&amp;MAX(ROW(波音机场!I:I)*(波音机场!I:I&lt;&gt;"")))</f>
        <v>0</v>
      </c>
    </row>
    <row r="24" ht="21" customHeight="1" spans="1:5">
      <c r="A24" s="60" t="s">
        <v>261</v>
      </c>
      <c r="B24" s="1">
        <f ca="1" t="array" ref="B24">INDIRECT("普拉兰岛!"&amp;"H"&amp;MAX(ROW(普拉兰岛!I:I)*(普拉兰岛!I:I&lt;&gt;"")))</f>
        <v>58373784</v>
      </c>
      <c r="D24" t="s">
        <v>127</v>
      </c>
      <c r="E24" s="1">
        <f ca="1" t="array" ref="E24">INDIRECT("沈阳飞机工业集团有限公司!"&amp;"H"&amp;MAX(ROW(沈阳飞机工业集团有限公司!I:I)*(沈阳飞机工业集团有限公司!I:I&lt;&gt;"")))</f>
        <v>0</v>
      </c>
    </row>
    <row r="25" ht="21" customHeight="1" spans="1:5">
      <c r="A25" s="60" t="s">
        <v>262</v>
      </c>
      <c r="B25" s="1">
        <f ca="1" t="array" ref="B25">INDIRECT("法伊拉卡岛!"&amp;"H"&amp;MAX(ROW(法伊拉卡岛!I:I)*(法伊拉卡岛!I:I&lt;&gt;"")))</f>
        <v>78892410</v>
      </c>
      <c r="D25" t="s">
        <v>71</v>
      </c>
      <c r="E25" s="1">
        <f ca="1" t="array" ref="E25">INDIRECT("新时代大厦!"&amp;"H"&amp;MAX(ROW(新时代大厦!I:I)*(新时代大厦!I:I&lt;&gt;"")))</f>
        <v>0</v>
      </c>
    </row>
    <row r="26" ht="21" customHeight="1" spans="1:5">
      <c r="A26" s="60" t="s">
        <v>263</v>
      </c>
      <c r="B26" s="1">
        <f ca="1" t="array" ref="B26">INDIRECT("Nakhiloo岛!"&amp;"H"&amp;MAX(ROW(Nakhiloo岛!I:I)*(Nakhiloo岛!I:I&lt;&gt;"")))</f>
        <v>65776480</v>
      </c>
      <c r="D26" t="s">
        <v>61</v>
      </c>
      <c r="E26" s="1">
        <f ca="1" t="array" ref="E26">INDIRECT("大明宫遗址博物馆!"&amp;"H"&amp;MAX(ROW(大明宫遗址博物馆!I:I)*(大明宫遗址博物馆!I:I&lt;&gt;"")))</f>
        <v>0</v>
      </c>
    </row>
    <row r="27" ht="21" customHeight="1" spans="1:5">
      <c r="A27" s="60" t="s">
        <v>264</v>
      </c>
      <c r="B27" s="1">
        <f ca="1" t="array" ref="B27">INDIRECT("巴赫达尔机场!"&amp;"H"&amp;MAX(ROW(巴赫达尔机场!I:I)*(巴赫达尔机场!I:I&lt;&gt;"")))</f>
        <v>121420657</v>
      </c>
      <c r="D27" t="s">
        <v>265</v>
      </c>
      <c r="E27" s="1">
        <f ca="1" t="array" ref="E27">INDIRECT("CrocodileIsland!"&amp;"H"&amp;MAX(ROW(CrocodileIsland!I:I)*(CrocodileIsland!I:I&lt;&gt;"")))</f>
        <v>0</v>
      </c>
    </row>
    <row r="28" ht="21" customHeight="1" spans="1:5">
      <c r="A28" s="60" t="s">
        <v>266</v>
      </c>
      <c r="B28" s="1">
        <f ca="1" t="array" ref="B28">INDIRECT("第一区!"&amp;"H"&amp;MAX(ROW(第一区!I:I)*(第一区!I:I&lt;&gt;"")))</f>
        <v>22333036</v>
      </c>
      <c r="D28" t="s">
        <v>267</v>
      </c>
      <c r="E28" s="1">
        <f ca="1" t="array" ref="E28">INDIRECT("Ghana!"&amp;"H"&amp;MAX(ROW(Ghana!I:I)*(Ghana!I:I&lt;&gt;"")))</f>
        <v>0</v>
      </c>
    </row>
    <row r="29" ht="21" customHeight="1" spans="1:5">
      <c r="A29" s="60" t="s">
        <v>205</v>
      </c>
      <c r="B29" s="1">
        <f ca="1" t="array" ref="B29">INDIRECT("中开罗!"&amp;"H"&amp;MAX(ROW(中开罗!I:I)*(中开罗!I:I&lt;&gt;"")))</f>
        <v>33372223</v>
      </c>
      <c r="D29" t="s">
        <v>101</v>
      </c>
      <c r="E29" s="1">
        <f ca="1" t="array" ref="E29">INDIRECT("宝岛!"&amp;"H"&amp;MAX(ROW(宝岛!I:I)*(宝岛!I:I&lt;&gt;"")))</f>
        <v>0</v>
      </c>
    </row>
    <row r="30" ht="21" customHeight="1" spans="1:5">
      <c r="A30" s="60" t="s">
        <v>268</v>
      </c>
      <c r="B30" s="1">
        <f ca="1" t="array" ref="B30">INDIRECT("BASHBISH!"&amp;"H"&amp;MAX(ROW(BASHBISH!I:I)*(BASHBISH!I:I&lt;&gt;"")))</f>
        <v>30669512</v>
      </c>
      <c r="D30" t="s">
        <v>124</v>
      </c>
      <c r="E30" s="1">
        <f ca="1" t="array" ref="E30">INDIRECT("沈飞军用机场!"&amp;"H"&amp;MAX(ROW(沈飞军用机场!I:I)*(沈飞军用机场!I:I&lt;&gt;"")))</f>
        <v>0</v>
      </c>
    </row>
    <row r="31" ht="21" customHeight="1" spans="1:5">
      <c r="A31" s="60" t="s">
        <v>269</v>
      </c>
      <c r="B31" s="1">
        <f ca="1" t="array" ref="B31">INDIRECT("IBRAHIMIYA!"&amp;"H"&amp;MAX(ROW(IBRAHIMIYA!I:I)*(IBRAHIMIYA!I:I&lt;&gt;"")))</f>
        <v>36191522</v>
      </c>
      <c r="D31" t="s">
        <v>270</v>
      </c>
      <c r="E31" s="1">
        <f ca="1" t="array" ref="E31">INDIRECT("Elephantineisland!"&amp;"H"&amp;MAX(ROW(ElephantineIsland!I:I)*(ElephantineIsland!I:I&lt;&gt;"")))</f>
        <v>0</v>
      </c>
    </row>
    <row r="32" ht="21" customHeight="1" spans="1:5">
      <c r="A32" s="60" t="s">
        <v>211</v>
      </c>
      <c r="B32" s="1">
        <f ca="1" t="array" ref="B32">INDIRECT("开封龙亭区!"&amp;"H"&amp;MAX(ROW(开封龙亭区!I:I)*(开封龙亭区!I:I&lt;&gt;"")))</f>
        <v>24762634</v>
      </c>
      <c r="D32" t="s">
        <v>151</v>
      </c>
      <c r="E32" s="1">
        <f ca="1" t="array" ref="E32">INDIRECT("印度共和国!"&amp;"H"&amp;MAX(ROW(印度共和国!I:I)*(印度共和国!I:I&lt;&gt;"")))</f>
        <v>0</v>
      </c>
    </row>
    <row r="33" ht="21" customHeight="1" spans="1:5">
      <c r="A33" s="60" t="s">
        <v>271</v>
      </c>
      <c r="B33" s="1">
        <f ca="1" t="array" ref="B33">INDIRECT("Phakalene!"&amp;"H"&amp;MAX(ROW(Phakalene!I:I)*(Phakalene!I:I&lt;&gt;"")))</f>
        <v>39228085</v>
      </c>
      <c r="D33" t="s">
        <v>117</v>
      </c>
      <c r="E33" s="1">
        <f ca="1" t="array" ref="E33">INDIRECT("珲春防川风景名胜区!"&amp;"H"&amp;MAX(ROW(珲春防川风景名胜区!I:I)*(珲春防川风景名胜区!I:I&lt;&gt;"")))</f>
        <v>0</v>
      </c>
    </row>
    <row r="34" ht="21" customHeight="1" spans="1:5">
      <c r="A34" s="60" t="s">
        <v>272</v>
      </c>
      <c r="B34" s="1">
        <f ca="1" t="array" ref="B34">INDIRECT("Donga!"&amp;"H"&amp;MAX(ROW(Donga!I:I)*(Donga!I:I&lt;&gt;"")))</f>
        <v>27034703</v>
      </c>
      <c r="D34" t="s">
        <v>189</v>
      </c>
      <c r="E34" s="1">
        <f ca="1" t="array" ref="E34">INDIRECT("米亚塔曼!"&amp;"H"&amp;MAX(ROW(米亚塔曼!I:I)*(米亚塔曼!I:I&lt;&gt;"")))</f>
        <v>0</v>
      </c>
    </row>
    <row r="35" ht="21" customHeight="1" spans="1:5">
      <c r="A35" s="60" t="s">
        <v>273</v>
      </c>
      <c r="B35" s="1">
        <f ca="1" t="array" ref="B35">INDIRECT("Ukerewe!"&amp;"H"&amp;MAX(ROW(Ukerewe!I:I)*(Ukerewe!I:I&lt;&gt;"")))</f>
        <v>71139336</v>
      </c>
      <c r="D35" t="s">
        <v>181</v>
      </c>
      <c r="E35" s="1">
        <f ca="1" t="array" ref="E35">INDIRECT("外伶仃岛!"&amp;"H"&amp;MAX(ROW(外伶仃岛!I:I)*(外伶仃岛!I:I&lt;&gt;"")))</f>
        <v>0</v>
      </c>
    </row>
    <row r="36" ht="21" customHeight="1" spans="1:5">
      <c r="A36" s="60" t="s">
        <v>274</v>
      </c>
      <c r="B36" s="1">
        <f ca="1" t="array" ref="B36">INDIRECT("Juma岛!"&amp;"H"&amp;MAX(ROW(Juma岛!I:I)*(Juma岛!I:I&lt;&gt;"")))</f>
        <v>82285008</v>
      </c>
      <c r="D36" t="s">
        <v>275</v>
      </c>
      <c r="E36" s="1">
        <f ca="1" t="array" ref="E36">INDIRECT("Santísima!"&amp;"H"&amp;MAX(ROW(Santísima!I:I)*(Santísima!I:I&lt;&gt;"")))</f>
        <v>0</v>
      </c>
    </row>
    <row r="37" ht="21" customHeight="1" spans="1:5">
      <c r="A37" s="60" t="s">
        <v>276</v>
      </c>
      <c r="B37" s="1">
        <f ca="1" t="array" ref="B37">INDIRECT("鲁邦多岛!"&amp;"H"&amp;MAX(ROW(鲁邦多岛!I:I)*(鲁邦多岛!I:I&lt;&gt;"")))</f>
        <v>50173773</v>
      </c>
      <c r="D37" t="s">
        <v>187</v>
      </c>
      <c r="E37" s="1">
        <f ca="1" t="array" ref="E37">INDIRECT("LasLomas!"&amp;"H"&amp;MAX(ROW(LasLomas!I:I)*(LasLomas!I:I&lt;&gt;"")))</f>
        <v>0</v>
      </c>
    </row>
    <row r="38" ht="21" customHeight="1" spans="1:5">
      <c r="A38" s="60" t="s">
        <v>277</v>
      </c>
      <c r="B38" s="1">
        <f ca="1" t="array" ref="B38">INDIRECT("富埃特文图拉岛!"&amp;"H"&amp;MAX(ROW(富埃特文图拉岛!I:I)*(富埃特文图拉岛!I:I&lt;&gt;"")))</f>
        <v>45492304</v>
      </c>
      <c r="D38" t="s">
        <v>57</v>
      </c>
      <c r="E38" s="1">
        <f ca="1" t="array" ref="E38">INDIRECT("电子城IT产业园!"&amp;"H"&amp;MAX(ROW(电子城IT产业园!I:I)*(电子城IT产业园!I:I&lt;&gt;"")))</f>
        <v>0</v>
      </c>
    </row>
    <row r="39" spans="1:5">
      <c r="A39" s="60" t="s">
        <v>278</v>
      </c>
      <c r="B39" s="1" t="str">
        <f ca="1" t="array" ref="B39">INDIRECT("丹戎乌班市!"&amp;"H"&amp;MAX(ROW(丹戎乌班市!I:I)*(丹戎乌班市!I:I&lt;&gt;"")))</f>
        <v>最近7天利润</v>
      </c>
      <c r="D39" t="s">
        <v>50</v>
      </c>
      <c r="E39" s="1">
        <f ca="1" t="array" ref="E39">INDIRECT("中国国际科技会展中心!"&amp;"H"&amp;MAX(ROW(中国国际科技会展中心!I:I)*(中国国际科技会展中心!I:I&lt;&gt;"")))</f>
        <v>0</v>
      </c>
    </row>
    <row r="40" spans="4:5">
      <c r="D40" t="s">
        <v>35</v>
      </c>
      <c r="E40" s="1">
        <f ca="1" t="array" ref="E40">INDIRECT("茅台大厦!"&amp;"H"&amp;MAX(ROW(茅台大厦!I:I)*(茅台大厦!I:I&lt;&gt;"")))</f>
        <v>0</v>
      </c>
    </row>
    <row r="41" spans="4:5">
      <c r="D41" t="s">
        <v>36</v>
      </c>
      <c r="E41" s="1">
        <f ca="1" t="array" ref="E41">INDIRECT("国家核电!"&amp;"H"&amp;MAX(ROW(国家核电!I:I)*(国家核电!I:I&lt;&gt;"")))</f>
        <v>0</v>
      </c>
    </row>
    <row r="42" spans="4:5">
      <c r="D42" t="s">
        <v>279</v>
      </c>
      <c r="E42" s="1">
        <f ca="1" t="array" ref="E42">INDIRECT("Munich!"&amp;"H"&amp;MAX(ROW(Munich!I:I)*(Munich!I:I&lt;&gt;"")))</f>
        <v>0</v>
      </c>
    </row>
    <row r="43" spans="4:5">
      <c r="D43" t="s">
        <v>280</v>
      </c>
      <c r="E43" s="1">
        <f ca="1" t="array" ref="E43">INDIRECT("TantaQism!"&amp;"H"&amp;MAX(ROW(TantaQism!I:I)*(TantaQism!I:I&lt;&gt;"")))</f>
        <v>0</v>
      </c>
    </row>
  </sheetData>
  <hyperlinks>
    <hyperlink ref="D16" location="秦山核电站方家山堆场!A1" display="秦山核电站方家山堆场"/>
    <hyperlink ref="D8" location="埃蒙小镇!A1" display="埃蒙小镇"/>
    <hyperlink ref="D40" location="茅台大厦!A1" display="茅台大厦"/>
    <hyperlink ref="D41" location="国家核电!A1" display="国家核电"/>
    <hyperlink ref="D2" location="瑞幸咖啡!A1" display="瑞幸咖啡"/>
    <hyperlink ref="D7" location="'79罐'!A1" display="79罐"/>
    <hyperlink ref="D6" location="德信大厦!A1" display="德信大厦"/>
    <hyperlink ref="D39" location="中国国际科技会展中心!A1" display="中国国际科技会展中心"/>
    <hyperlink ref="D10" location="冠城南园!A1" display="冠城南园"/>
    <hyperlink ref="D9" location="书情文化!A1" display="书情文化"/>
    <hyperlink ref="D38" location="电子城IT产业园!A1" display="电子城IT产业园"/>
    <hyperlink ref="D11" location="土耳其皇家园林!A1" display="hasbahce"/>
    <hyperlink ref="D13" location="Melodica!A1" display="Melodica"/>
    <hyperlink ref="D17" location="中电20所!A1" display="中电20所"/>
    <hyperlink ref="D26" location="大明宫遗址博物馆!A1" display="大明宫遗址博物馆"/>
    <hyperlink ref="D14" location="MUGHALGARDENS!A1" display="MUGHALGARDENS"/>
    <hyperlink ref="D12" location="andersenAFBcommissary!A1" display="andersenAFBcommissary"/>
    <hyperlink ref="D15" location="PointPanic!A1" display="PointPanic"/>
    <hyperlink ref="D18" location="'56LeonardST'!A1" display="56LeonardST"/>
    <hyperlink ref="D25" location="新时代大厦!A1" display="新时代大厦"/>
    <hyperlink ref="A1" location="湖泉列岛!A1" display="湖泉列岛"/>
    <hyperlink ref="A2" location="Lambertisland!A1" display="Lambertisland"/>
    <hyperlink ref="D27" location="CrocodileIsland!A1" display="CrocodileIsland"/>
    <hyperlink ref="D34" location="米亚塔曼!A1" display="米亚塔曼"/>
    <hyperlink ref="D19" location="应物会议中心!A1" display="应物会议中心"/>
    <hyperlink ref="D31" location="ElephantineIsland!A1" display="Elephantineisland"/>
    <hyperlink ref="A3" location="小金山列岛!A1" display="小金山列岛"/>
    <hyperlink ref="A4" location="RichMond!A1" display="RichMond"/>
    <hyperlink ref="D42" location="Munich!A1" display="Munich"/>
    <hyperlink ref="A5" location="ISLASANTAY!A1" display="IslaSantay"/>
    <hyperlink ref="A6" location="Deneysville!A1" display="Deneysville"/>
    <hyperlink ref="D23" location="波音机场!A1" display="波音机场"/>
    <hyperlink ref="D28" location="Ghana!A1" display="Ghana"/>
    <hyperlink ref="D22" location="诹访之濑岛!A1" display="诹访之濑岛"/>
    <hyperlink ref="D21" location="弗里蒙特岛!A1" display="弗里蒙特岛"/>
    <hyperlink ref="D20" location="沈飞集团!A1" display="沈飞集团"/>
    <hyperlink ref="D24" location="沈阳飞机工业集团有限公司!A1" display="沈阳飞机工业集团有限公司"/>
    <hyperlink ref="D29" location="宝岛!A1" display="宝岛"/>
    <hyperlink ref="A8" location="甘尼森岛!A1" display="甘尼森岛"/>
    <hyperlink ref="A9" location="斯壮结!A1" display="斯壮结"/>
    <hyperlink ref="D30" location="沈飞军用机场!A1" display="沈飞军用机场"/>
    <hyperlink ref="D33" location="珲春防川风景名胜区!A1" display="珲春防川风景名胜区"/>
    <hyperlink ref="A7" location="宾夕法尼亚州!A1" display="宾夕法尼亚州"/>
    <hyperlink ref="A10" location="Kugluktuk!A1" display="Kugluktuk机场"/>
    <hyperlink ref="A11" location="Moosonee!A1" display="Moosonee穆索尼机场"/>
    <hyperlink ref="D32" location="印度共和国!A1" display="印度共和国"/>
    <hyperlink ref="A12" location="螺洲岛!A1" display="螺洲岛"/>
    <hyperlink ref="A13" location="果州群岛!A1" display="果州群岛"/>
    <hyperlink ref="D35" location="外伶仃岛!A1" display="外伶仃岛"/>
    <hyperlink ref="A14" location="庙湾岛!A1" display="庙湾岛"/>
    <hyperlink ref="D36" location="Santísima!A1" display="Santísima"/>
    <hyperlink ref="A15" location="Barrio!A1" display="Barrio"/>
    <hyperlink ref="D37" location="LasLomas!A1" display="LasLomas"/>
    <hyperlink ref="A16" location="向岛!A1" display="向岛"/>
    <hyperlink ref="A17" location="岛田岛!A1" display="岛田岛"/>
    <hyperlink ref="A18" location="小槌岛!A1" display="小槌岛"/>
    <hyperlink ref="A19" location="爷婆岛!A1" display="爷婆岛"/>
    <hyperlink ref="A20" location="高岛!A1" display="高岛"/>
    <hyperlink ref="A21" location="平郡岛!A1" display="平郡岛"/>
    <hyperlink ref="A22" location="三角岛!A1" display="三角岛"/>
    <hyperlink ref="A23" location="狗骨岛!A1" display="狗骨岛"/>
    <hyperlink ref="A24" location="普拉兰岛!A1" display="普拉兰岛"/>
    <hyperlink ref="A25" location="法伊拉卡岛!A1" display="法伊拉卡岛"/>
    <hyperlink ref="A26" location="Nakhiloo岛!A1" display="Nakhiloo岛"/>
    <hyperlink ref="A27" location="巴赫达尔机场!A1" display="巴赫达尔机场"/>
    <hyperlink ref="A28" location="第一区!A1" display="第一区"/>
    <hyperlink ref="A29" location="中开罗!A1" display="中开罗"/>
    <hyperlink ref="A30" location="BASHBISH!A1" display="BASHBISH"/>
    <hyperlink ref="A31" location="IBRAHIMIYA!A1" display="IBRAHIMIYA"/>
    <hyperlink ref="A32" location="开封龙亭区!A1" display="开封龙亭区"/>
    <hyperlink ref="D43" location="TantaQism!A1" display="TantaQism"/>
    <hyperlink ref="A33" location="Phakalene!A1" display="Phakalene"/>
    <hyperlink ref="A34" location="Donga!A1" display="Donga"/>
    <hyperlink ref="A35" location="Ukerewe!A1" display="Ukerewe"/>
    <hyperlink ref="A36" location="Juma岛!A1" display="Juma岛"/>
    <hyperlink ref="A37" location="鲁邦多岛!A1" display="鲁邦多岛"/>
    <hyperlink ref="A38" location="富埃特文图拉岛!A1" display="富埃特文图拉岛"/>
    <hyperlink ref="A39" location="丹戎乌班市!A1" display="丹戎乌班市"/>
  </hyperlinks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281</v>
      </c>
      <c r="D1" s="3" t="s">
        <v>282</v>
      </c>
      <c r="E1" s="3" t="s">
        <v>283</v>
      </c>
      <c r="F1" s="3" t="s">
        <v>284</v>
      </c>
      <c r="G1" s="3" t="s">
        <v>285</v>
      </c>
      <c r="H1" s="3" t="s">
        <v>286</v>
      </c>
      <c r="I1" s="3" t="s">
        <v>22</v>
      </c>
      <c r="J1" s="3" t="s">
        <v>287</v>
      </c>
      <c r="K1" s="3" t="s">
        <v>288</v>
      </c>
      <c r="L1" s="3" t="s">
        <v>289</v>
      </c>
      <c r="M1" s="9" t="s">
        <v>290</v>
      </c>
      <c r="O1" t="s">
        <v>2</v>
      </c>
      <c r="P1" t="s">
        <v>291</v>
      </c>
      <c r="Q1" t="s">
        <v>292</v>
      </c>
      <c r="R1" t="s">
        <v>293</v>
      </c>
    </row>
    <row r="2" spans="1:15">
      <c r="A2" s="4">
        <v>43603</v>
      </c>
      <c r="B2" s="5">
        <v>0.586111111111111</v>
      </c>
      <c r="C2" s="14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t="shared" ref="L2:L15" si="0">F2+G2</f>
        <v>307</v>
      </c>
      <c r="O2" t="s">
        <v>242</v>
      </c>
    </row>
    <row r="3" spans="1:18">
      <c r="A3" s="4">
        <v>43604</v>
      </c>
      <c r="B3" s="5">
        <v>0.436805555555556</v>
      </c>
      <c r="C3" s="14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4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4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4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4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4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4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4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4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4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4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4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4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4">
        <v>0.01</v>
      </c>
      <c r="D16" t="s">
        <v>294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244</v>
      </c>
      <c r="P19">
        <v>-2120</v>
      </c>
      <c r="Q19">
        <v>9373</v>
      </c>
      <c r="R19">
        <v>36977</v>
      </c>
    </row>
    <row r="22" spans="18:22">
      <c r="R22" t="s">
        <v>295</v>
      </c>
      <c r="S22" t="s">
        <v>296</v>
      </c>
      <c r="T22" t="s">
        <v>297</v>
      </c>
      <c r="V22" t="s">
        <v>7</v>
      </c>
    </row>
    <row r="23" spans="14:22">
      <c r="N23" s="4">
        <v>43616</v>
      </c>
      <c r="O23" s="5">
        <v>0.829166666666667</v>
      </c>
      <c r="P23" t="s">
        <v>298</v>
      </c>
      <c r="Q23" s="14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9" t="s">
        <v>290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N3" s="55" t="s">
        <v>299</v>
      </c>
      <c r="O3" s="55" t="s">
        <v>300</v>
      </c>
      <c r="Q3" t="s">
        <v>2</v>
      </c>
      <c r="R3" t="s">
        <v>291</v>
      </c>
      <c r="S3" t="s">
        <v>292</v>
      </c>
      <c r="T3" t="s">
        <v>293</v>
      </c>
    </row>
    <row r="4" ht="94.5" spans="1:46">
      <c r="A4" s="4">
        <v>43603</v>
      </c>
      <c r="B4" s="5">
        <v>0.561805555555556</v>
      </c>
      <c r="C4" s="14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t="shared" ref="L4:L28" si="0">F4+G4</f>
        <v>1026</v>
      </c>
      <c r="M4" s="1"/>
      <c r="Q4" t="s">
        <v>242</v>
      </c>
      <c r="V4" s="2" t="s">
        <v>2</v>
      </c>
      <c r="W4" s="2" t="s">
        <v>3</v>
      </c>
      <c r="X4" s="2" t="s">
        <v>301</v>
      </c>
      <c r="Y4" s="2" t="s">
        <v>6</v>
      </c>
      <c r="Z4" s="2" t="s">
        <v>7</v>
      </c>
      <c r="AA4" s="3" t="s">
        <v>8</v>
      </c>
      <c r="AB4" s="3" t="s">
        <v>9</v>
      </c>
      <c r="AC4" s="3" t="s">
        <v>10</v>
      </c>
      <c r="AD4" s="2" t="s">
        <v>11</v>
      </c>
      <c r="AE4" s="2" t="s">
        <v>7</v>
      </c>
      <c r="AF4" s="2" t="s">
        <v>12</v>
      </c>
      <c r="AG4" s="2" t="s">
        <v>19</v>
      </c>
      <c r="AH4" s="3" t="s">
        <v>11</v>
      </c>
      <c r="AI4" s="3" t="s">
        <v>20</v>
      </c>
      <c r="AJ4" s="3" t="s">
        <v>21</v>
      </c>
      <c r="AK4" s="3" t="s">
        <v>22</v>
      </c>
      <c r="AL4" s="3" t="s">
        <v>23</v>
      </c>
      <c r="AM4" s="3" t="s">
        <v>24</v>
      </c>
      <c r="AN4" s="3" t="s">
        <v>25</v>
      </c>
      <c r="AO4" s="3" t="s">
        <v>26</v>
      </c>
      <c r="AP4" s="3" t="s">
        <v>27</v>
      </c>
      <c r="AQ4" s="3" t="s">
        <v>28</v>
      </c>
      <c r="AR4" s="3" t="s">
        <v>29</v>
      </c>
      <c r="AS4" s="3" t="s">
        <v>30</v>
      </c>
      <c r="AT4" s="3" t="s">
        <v>31</v>
      </c>
    </row>
    <row r="5" spans="1:45">
      <c r="A5" s="4">
        <v>43604</v>
      </c>
      <c r="B5" s="5">
        <v>0.429861111111111</v>
      </c>
      <c r="C5" s="14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t="shared" si="0"/>
        <v>1835</v>
      </c>
      <c r="N5">
        <f>F5+G5</f>
        <v>1835</v>
      </c>
      <c r="O5">
        <f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87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4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88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4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4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4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4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4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4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4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4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4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4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4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4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4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4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4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4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4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4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4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4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4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4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4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243</v>
      </c>
      <c r="G31" s="1">
        <v>-161</v>
      </c>
      <c r="H31" s="1">
        <v>4692</v>
      </c>
      <c r="I31" s="1" t="s">
        <v>243</v>
      </c>
      <c r="J31" s="1">
        <v>36000</v>
      </c>
      <c r="K31" s="1">
        <v>170</v>
      </c>
      <c r="L31" s="1" t="e">
        <f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243</v>
      </c>
      <c r="G32" s="1">
        <v>-222</v>
      </c>
      <c r="H32" s="1">
        <v>3651</v>
      </c>
      <c r="I32" s="1" t="s">
        <v>243</v>
      </c>
      <c r="J32" s="1">
        <v>36000</v>
      </c>
      <c r="K32" s="1">
        <v>170</v>
      </c>
      <c r="L32" s="1" t="e">
        <f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243</v>
      </c>
      <c r="G33" s="1">
        <v>-367</v>
      </c>
      <c r="H33" s="1">
        <v>2941</v>
      </c>
      <c r="I33" s="1" t="s">
        <v>243</v>
      </c>
      <c r="J33" s="1">
        <v>36000</v>
      </c>
      <c r="K33" s="1">
        <v>170</v>
      </c>
      <c r="L33" s="1" t="e">
        <f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243</v>
      </c>
      <c r="G34" s="1">
        <v>-183</v>
      </c>
      <c r="H34" s="1">
        <v>2131</v>
      </c>
      <c r="I34" s="1" t="s">
        <v>243</v>
      </c>
      <c r="J34" s="1">
        <v>36000</v>
      </c>
      <c r="K34" s="1">
        <v>170</v>
      </c>
      <c r="L34" s="1" t="e">
        <f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243</v>
      </c>
      <c r="G35" s="1">
        <v>-237</v>
      </c>
      <c r="H35" s="1">
        <v>1105</v>
      </c>
      <c r="I35" s="1" t="s">
        <v>243</v>
      </c>
      <c r="J35" s="1">
        <v>36000</v>
      </c>
      <c r="K35" s="1">
        <v>170</v>
      </c>
      <c r="L35" s="1" t="e">
        <f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243</v>
      </c>
      <c r="G36" s="1">
        <v>-183</v>
      </c>
      <c r="H36" s="1">
        <v>279</v>
      </c>
      <c r="I36" s="1" t="s">
        <v>243</v>
      </c>
      <c r="J36" s="1">
        <v>36000</v>
      </c>
      <c r="K36" s="1">
        <v>170</v>
      </c>
      <c r="L36" s="1" t="e">
        <f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243</v>
      </c>
      <c r="G37" s="1">
        <v>-211</v>
      </c>
      <c r="H37" s="1">
        <v>-564</v>
      </c>
      <c r="I37" s="1" t="s">
        <v>243</v>
      </c>
      <c r="J37" s="1">
        <v>36000</v>
      </c>
      <c r="K37" s="1">
        <v>170</v>
      </c>
      <c r="L37" s="1" t="e">
        <f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243</v>
      </c>
      <c r="G38" s="1">
        <v>-351</v>
      </c>
      <c r="H38" s="1">
        <v>-42</v>
      </c>
      <c r="I38" s="1" t="s">
        <v>243</v>
      </c>
      <c r="J38" s="1">
        <v>36000</v>
      </c>
      <c r="K38" s="1">
        <v>170</v>
      </c>
      <c r="L38" s="1" t="e">
        <f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t="shared" si="1"/>
        <v>23</v>
      </c>
      <c r="M40" s="4">
        <v>43639</v>
      </c>
      <c r="N40" s="5">
        <v>0.9125</v>
      </c>
      <c r="O40" t="s">
        <v>302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244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9" t="s">
        <v>290</v>
      </c>
    </row>
    <row r="2" ht="175" customHeight="1"/>
    <row r="3" ht="40.5" spans="1:17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N3" t="s">
        <v>2</v>
      </c>
      <c r="O3" t="s">
        <v>291</v>
      </c>
      <c r="P3" t="s">
        <v>292</v>
      </c>
      <c r="Q3" t="s">
        <v>293</v>
      </c>
    </row>
    <row r="4" spans="1:14">
      <c r="A4" s="4">
        <v>43604</v>
      </c>
      <c r="B4" s="5">
        <v>0.441666666666667</v>
      </c>
      <c r="C4" s="14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t="shared" ref="L4:L27" si="0">F4+G4</f>
        <v>288</v>
      </c>
      <c r="N4" t="s">
        <v>242</v>
      </c>
    </row>
    <row r="5" spans="1:17">
      <c r="A5" s="4">
        <v>43605</v>
      </c>
      <c r="B5" s="5">
        <v>0.620138888888889</v>
      </c>
      <c r="C5" s="14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4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4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4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4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4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4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4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4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4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4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4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4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4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4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4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4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4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4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4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4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4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4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4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4">
        <v>0.002</v>
      </c>
      <c r="D30" s="1">
        <v>2286</v>
      </c>
      <c r="E30" s="1">
        <v>3000</v>
      </c>
      <c r="F30" s="1" t="s">
        <v>243</v>
      </c>
      <c r="G30" s="1">
        <v>-145</v>
      </c>
      <c r="H30" s="1">
        <v>1108</v>
      </c>
      <c r="I30" s="1" t="s">
        <v>243</v>
      </c>
      <c r="J30" s="1">
        <v>43000</v>
      </c>
      <c r="K30" s="1">
        <v>-714</v>
      </c>
      <c r="L30" s="1" t="e">
        <f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4">
        <v>0.002</v>
      </c>
      <c r="D31" s="1">
        <v>2286</v>
      </c>
      <c r="E31" s="1">
        <v>3000</v>
      </c>
      <c r="F31" s="1" t="s">
        <v>243</v>
      </c>
      <c r="G31" s="1">
        <v>-106</v>
      </c>
      <c r="H31" s="1">
        <v>709</v>
      </c>
      <c r="I31" s="1" t="s">
        <v>243</v>
      </c>
      <c r="J31" s="1">
        <v>43000</v>
      </c>
      <c r="K31" s="1">
        <v>-714</v>
      </c>
      <c r="L31" s="1" t="e">
        <f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4">
        <v>0.002</v>
      </c>
      <c r="D32" s="1">
        <v>2286</v>
      </c>
      <c r="E32" s="1">
        <v>3000</v>
      </c>
      <c r="F32" s="1" t="s">
        <v>243</v>
      </c>
      <c r="G32" s="1">
        <v>-106</v>
      </c>
      <c r="H32" s="1">
        <v>672</v>
      </c>
      <c r="I32" s="1" t="s">
        <v>243</v>
      </c>
      <c r="J32" s="1">
        <v>43000</v>
      </c>
      <c r="K32" s="1">
        <v>-714</v>
      </c>
      <c r="L32" s="1" t="e">
        <f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4">
        <v>0.002</v>
      </c>
      <c r="D33" s="1">
        <v>2286</v>
      </c>
      <c r="E33" s="1">
        <v>3000</v>
      </c>
      <c r="F33" s="1" t="s">
        <v>243</v>
      </c>
      <c r="G33" s="1">
        <v>-157</v>
      </c>
      <c r="H33" s="1">
        <v>216</v>
      </c>
      <c r="I33" s="1" t="s">
        <v>243</v>
      </c>
      <c r="J33" s="1">
        <v>43000</v>
      </c>
      <c r="K33" s="1">
        <v>-714</v>
      </c>
      <c r="L33" s="1" t="e">
        <f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4">
        <v>0.002</v>
      </c>
      <c r="D34" s="1">
        <v>2286</v>
      </c>
      <c r="E34" s="1">
        <v>3000</v>
      </c>
      <c r="F34" s="1" t="s">
        <v>243</v>
      </c>
      <c r="G34" s="1">
        <v>-113</v>
      </c>
      <c r="H34" s="1">
        <v>-15</v>
      </c>
      <c r="I34" s="1" t="s">
        <v>243</v>
      </c>
      <c r="J34" s="1">
        <v>43000</v>
      </c>
      <c r="K34" s="1">
        <v>-714</v>
      </c>
      <c r="L34" s="1" t="e">
        <f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4">
        <v>0.002</v>
      </c>
      <c r="D35" s="1">
        <v>2286</v>
      </c>
      <c r="E35" s="1">
        <v>3000</v>
      </c>
      <c r="F35" s="1" t="s">
        <v>243</v>
      </c>
      <c r="G35" s="1">
        <v>0</v>
      </c>
      <c r="H35" s="1">
        <v>-163</v>
      </c>
      <c r="I35" s="1" t="s">
        <v>243</v>
      </c>
      <c r="J35" s="1">
        <v>43000</v>
      </c>
      <c r="K35" s="1">
        <v>-714</v>
      </c>
      <c r="L35" s="1" t="e">
        <f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4">
        <v>0.002</v>
      </c>
      <c r="D36" s="1">
        <v>2286</v>
      </c>
      <c r="E36" s="1">
        <v>3000</v>
      </c>
      <c r="F36" s="1" t="s">
        <v>243</v>
      </c>
      <c r="G36" s="1">
        <v>0</v>
      </c>
      <c r="H36" s="1">
        <v>-396</v>
      </c>
      <c r="I36" s="1" t="s">
        <v>243</v>
      </c>
      <c r="J36" s="1">
        <v>43000</v>
      </c>
      <c r="K36" s="1">
        <v>-714</v>
      </c>
      <c r="L36" s="1" t="e">
        <f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4">
        <v>0.002</v>
      </c>
      <c r="D37" s="1">
        <v>2286</v>
      </c>
      <c r="E37" s="1">
        <v>3000</v>
      </c>
      <c r="F37" s="1" t="s">
        <v>243</v>
      </c>
      <c r="G37" s="1">
        <v>-155</v>
      </c>
      <c r="H37" s="1">
        <v>-83</v>
      </c>
      <c r="I37" s="1" t="s">
        <v>243</v>
      </c>
      <c r="J37" s="1">
        <v>43000</v>
      </c>
      <c r="K37" s="1">
        <v>-714</v>
      </c>
      <c r="L37" s="1" t="e">
        <f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4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4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4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4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4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4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4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4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244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A33" sqref="A33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9" t="s">
        <v>290</v>
      </c>
    </row>
    <row r="2" ht="164" customHeight="1"/>
    <row r="3" ht="40.5" spans="1:26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N3" s="2" t="s">
        <v>2</v>
      </c>
      <c r="O3" s="2" t="s">
        <v>3</v>
      </c>
      <c r="P3" s="2" t="s">
        <v>303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291</v>
      </c>
      <c r="Y3" t="s">
        <v>293</v>
      </c>
      <c r="Z3" t="s">
        <v>292</v>
      </c>
    </row>
    <row r="4" spans="1:23">
      <c r="A4" s="4">
        <v>43613</v>
      </c>
      <c r="B4" s="5">
        <v>0.847222222222222</v>
      </c>
      <c r="C4" s="14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301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242</v>
      </c>
    </row>
    <row r="5" spans="1:26">
      <c r="A5" s="4">
        <v>43614</v>
      </c>
      <c r="B5" s="5">
        <v>0.920138888888889</v>
      </c>
      <c r="C5" s="14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4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4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4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4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4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4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4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4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4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4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4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4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4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4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4">
        <v>0.05</v>
      </c>
      <c r="D21" s="1">
        <v>9200</v>
      </c>
      <c r="E21" s="1">
        <v>9084</v>
      </c>
      <c r="F21" s="1" t="s">
        <v>243</v>
      </c>
      <c r="G21" s="1">
        <v>-369</v>
      </c>
      <c r="H21" s="1">
        <v>4457</v>
      </c>
      <c r="I21" s="1" t="s">
        <v>243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4">
        <v>0.05</v>
      </c>
      <c r="D22" s="1">
        <v>9200</v>
      </c>
      <c r="E22" s="1">
        <v>9084</v>
      </c>
      <c r="F22" s="1" t="s">
        <v>243</v>
      </c>
      <c r="G22" s="1">
        <v>-269</v>
      </c>
      <c r="H22" s="1">
        <v>3428</v>
      </c>
      <c r="I22" s="1" t="s">
        <v>243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4">
        <v>0.05</v>
      </c>
      <c r="D23" s="1">
        <v>9200</v>
      </c>
      <c r="E23" s="1">
        <v>9084</v>
      </c>
      <c r="F23" s="1" t="s">
        <v>243</v>
      </c>
      <c r="G23" s="1">
        <v>-510</v>
      </c>
      <c r="H23" s="1">
        <v>2685</v>
      </c>
      <c r="I23" s="1" t="s">
        <v>243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4">
        <v>0.05</v>
      </c>
      <c r="D24" s="1">
        <v>9200</v>
      </c>
      <c r="E24" s="1">
        <v>9084</v>
      </c>
      <c r="F24" s="1" t="s">
        <v>243</v>
      </c>
      <c r="G24" s="1">
        <v>-306</v>
      </c>
      <c r="H24" s="1">
        <v>1696</v>
      </c>
      <c r="I24" s="1" t="s">
        <v>243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4">
        <v>0.05</v>
      </c>
      <c r="D25" s="1">
        <v>9200</v>
      </c>
      <c r="E25" s="1">
        <v>9084</v>
      </c>
      <c r="F25" s="1" t="s">
        <v>243</v>
      </c>
      <c r="G25" s="1">
        <v>-395</v>
      </c>
      <c r="H25" s="1">
        <v>509</v>
      </c>
      <c r="I25" s="1" t="s">
        <v>243</v>
      </c>
      <c r="J25" s="1">
        <v>6000</v>
      </c>
      <c r="K25" s="1">
        <v>116</v>
      </c>
      <c r="L25" s="1" t="e">
        <f t="shared" si="1"/>
        <v>#VALUE!</v>
      </c>
      <c r="N25">
        <f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4">
        <v>0.05</v>
      </c>
      <c r="D26" s="1">
        <v>9200</v>
      </c>
      <c r="E26" s="1">
        <v>9084</v>
      </c>
      <c r="F26" s="1" t="s">
        <v>243</v>
      </c>
      <c r="G26" s="1">
        <v>-305</v>
      </c>
      <c r="H26" s="1">
        <v>-416</v>
      </c>
      <c r="I26" s="1" t="s">
        <v>243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4">
        <v>0.05</v>
      </c>
      <c r="D27" s="1">
        <v>9200</v>
      </c>
      <c r="E27" s="1">
        <v>9084</v>
      </c>
      <c r="F27" s="1" t="s">
        <v>243</v>
      </c>
      <c r="G27" s="1">
        <v>-351</v>
      </c>
      <c r="H27" s="1">
        <v>-1401</v>
      </c>
      <c r="I27" s="1" t="s">
        <v>243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4">
        <v>0.05</v>
      </c>
      <c r="D28" s="1">
        <v>9200</v>
      </c>
      <c r="E28" s="1">
        <v>9084</v>
      </c>
      <c r="F28" s="1" t="s">
        <v>243</v>
      </c>
      <c r="G28" s="1">
        <v>-584</v>
      </c>
      <c r="H28" s="1">
        <v>-172</v>
      </c>
      <c r="I28" s="1" t="s">
        <v>243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4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4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4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244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9" t="s">
        <v>290</v>
      </c>
    </row>
    <row r="2" ht="171" customHeight="1"/>
    <row r="3" ht="40.5" spans="1:33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N3" s="2" t="s">
        <v>303</v>
      </c>
      <c r="O3" s="11" t="s">
        <v>20</v>
      </c>
      <c r="P3" s="3" t="s">
        <v>21</v>
      </c>
      <c r="Q3" s="3" t="s">
        <v>22</v>
      </c>
      <c r="R3" s="3" t="s">
        <v>23</v>
      </c>
      <c r="S3" s="3" t="s">
        <v>24</v>
      </c>
      <c r="U3" s="2" t="s">
        <v>2</v>
      </c>
      <c r="V3" s="2" t="s">
        <v>3</v>
      </c>
      <c r="W3" s="3" t="s">
        <v>304</v>
      </c>
      <c r="X3" s="3" t="s">
        <v>10</v>
      </c>
      <c r="Y3" s="2" t="s">
        <v>11</v>
      </c>
      <c r="Z3" s="2" t="s">
        <v>19</v>
      </c>
      <c r="AA3" s="3" t="s">
        <v>7</v>
      </c>
      <c r="AB3" s="3" t="s">
        <v>305</v>
      </c>
      <c r="AD3" t="s">
        <v>2</v>
      </c>
      <c r="AE3" t="s">
        <v>291</v>
      </c>
      <c r="AF3" t="s">
        <v>292</v>
      </c>
      <c r="AG3" t="s">
        <v>293</v>
      </c>
    </row>
    <row r="4" spans="1:30">
      <c r="A4" s="4">
        <v>43605</v>
      </c>
      <c r="B4" s="5">
        <v>0.698611111111111</v>
      </c>
      <c r="C4" s="14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306</v>
      </c>
      <c r="AD4" t="s">
        <v>242</v>
      </c>
    </row>
    <row r="5" spans="1:33">
      <c r="A5" s="4">
        <v>43606</v>
      </c>
      <c r="B5" s="5">
        <v>0.820138888888889</v>
      </c>
      <c r="C5" s="14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4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4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4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4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4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4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4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4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4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4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4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4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4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4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4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4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4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4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4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4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4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4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4">
        <v>0.01</v>
      </c>
      <c r="D29" s="1">
        <v>2509</v>
      </c>
      <c r="E29" s="1">
        <v>2450</v>
      </c>
      <c r="F29" s="1" t="s">
        <v>243</v>
      </c>
      <c r="G29" s="1">
        <v>-106</v>
      </c>
      <c r="H29" s="1">
        <v>1168</v>
      </c>
      <c r="I29" s="1" t="s">
        <v>243</v>
      </c>
      <c r="J29" s="1">
        <v>8000</v>
      </c>
      <c r="K29" s="1">
        <v>60</v>
      </c>
      <c r="L29" s="1" t="e">
        <f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4">
        <v>0.01</v>
      </c>
      <c r="D30" s="1">
        <v>2509</v>
      </c>
      <c r="E30" s="1">
        <v>2450</v>
      </c>
      <c r="F30" s="1" t="s">
        <v>243</v>
      </c>
      <c r="G30" s="1">
        <v>0</v>
      </c>
      <c r="H30" s="1">
        <v>1010</v>
      </c>
      <c r="I30" s="1" t="s">
        <v>243</v>
      </c>
      <c r="J30" s="1">
        <v>8000</v>
      </c>
      <c r="K30" s="1">
        <v>60</v>
      </c>
      <c r="L30" s="1" t="e">
        <f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4">
        <v>0.01</v>
      </c>
      <c r="D31" s="1">
        <v>2509</v>
      </c>
      <c r="E31" s="1">
        <v>2450</v>
      </c>
      <c r="F31" s="1" t="s">
        <v>243</v>
      </c>
      <c r="G31" s="1">
        <v>-128</v>
      </c>
      <c r="H31" s="1">
        <v>665</v>
      </c>
      <c r="I31" s="1" t="s">
        <v>243</v>
      </c>
      <c r="J31" s="1">
        <v>8000</v>
      </c>
      <c r="K31" s="1">
        <v>60</v>
      </c>
      <c r="L31" s="1" t="e">
        <f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4">
        <v>0.01</v>
      </c>
      <c r="D32" s="1">
        <v>2509</v>
      </c>
      <c r="E32" s="1">
        <v>2450</v>
      </c>
      <c r="F32" s="1" t="s">
        <v>243</v>
      </c>
      <c r="G32" s="1">
        <v>0</v>
      </c>
      <c r="H32" s="1">
        <v>518</v>
      </c>
      <c r="I32" s="1" t="s">
        <v>243</v>
      </c>
      <c r="J32" s="1">
        <v>8000</v>
      </c>
      <c r="K32" s="1">
        <v>60</v>
      </c>
      <c r="L32" s="1" t="e">
        <f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4">
        <v>0.01</v>
      </c>
      <c r="D33" s="1">
        <v>2509</v>
      </c>
      <c r="E33" s="1">
        <v>2450</v>
      </c>
      <c r="F33" s="1" t="s">
        <v>243</v>
      </c>
      <c r="G33" s="1">
        <v>-187</v>
      </c>
      <c r="H33" s="1">
        <v>2</v>
      </c>
      <c r="I33" s="1" t="s">
        <v>243</v>
      </c>
      <c r="J33" s="1">
        <v>8000</v>
      </c>
      <c r="K33" s="1">
        <v>60</v>
      </c>
      <c r="L33" s="1" t="e">
        <f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4">
        <v>0.01</v>
      </c>
      <c r="D34" s="1">
        <v>2509</v>
      </c>
      <c r="E34" s="1">
        <v>2450</v>
      </c>
      <c r="F34" s="1" t="s">
        <v>243</v>
      </c>
      <c r="G34" s="1">
        <v>0</v>
      </c>
      <c r="H34" s="1">
        <v>-29</v>
      </c>
      <c r="I34" s="1" t="s">
        <v>243</v>
      </c>
      <c r="J34" s="1">
        <v>8000</v>
      </c>
      <c r="K34" s="1">
        <v>60</v>
      </c>
      <c r="L34" s="1" t="e">
        <f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4">
        <v>0.01</v>
      </c>
      <c r="D35" s="1">
        <v>2509</v>
      </c>
      <c r="E35" s="1">
        <v>2450</v>
      </c>
      <c r="F35" s="1" t="s">
        <v>243</v>
      </c>
      <c r="G35" s="1">
        <v>-175</v>
      </c>
      <c r="H35" s="1">
        <v>-539</v>
      </c>
      <c r="I35" s="1" t="s">
        <v>243</v>
      </c>
      <c r="J35" s="1">
        <v>8000</v>
      </c>
      <c r="K35" s="1">
        <v>60</v>
      </c>
      <c r="L35" s="1" t="e">
        <f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4">
        <v>0.01</v>
      </c>
      <c r="D36" s="1">
        <v>2509</v>
      </c>
      <c r="E36" s="1">
        <v>2450</v>
      </c>
      <c r="F36" s="1" t="s">
        <v>243</v>
      </c>
      <c r="G36" s="1">
        <v>-175</v>
      </c>
      <c r="H36" s="1">
        <v>126</v>
      </c>
      <c r="I36" s="1" t="s">
        <v>243</v>
      </c>
      <c r="J36" s="1">
        <v>8000</v>
      </c>
      <c r="K36" s="1">
        <v>60</v>
      </c>
      <c r="L36" s="1" t="e">
        <f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4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4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4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4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4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4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4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4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4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4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4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307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244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9" t="s">
        <v>290</v>
      </c>
    </row>
    <row r="2" ht="136" customHeight="1"/>
    <row r="3" ht="40.5" spans="1:26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51"/>
      <c r="N3" s="2" t="s">
        <v>2</v>
      </c>
      <c r="O3" s="2" t="s">
        <v>3</v>
      </c>
      <c r="P3" s="2" t="s">
        <v>303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291</v>
      </c>
      <c r="Y3" t="s">
        <v>292</v>
      </c>
      <c r="Z3" t="s">
        <v>293</v>
      </c>
    </row>
    <row r="4" spans="1:23">
      <c r="A4" s="4">
        <v>43608</v>
      </c>
      <c r="B4" s="5">
        <v>0.856944444444444</v>
      </c>
      <c r="C4" s="14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t="shared" ref="L4:L23" si="0">F4+G4</f>
        <v>1842</v>
      </c>
      <c r="N4" s="4">
        <v>43607</v>
      </c>
      <c r="O4" s="5">
        <v>0.786805555555556</v>
      </c>
      <c r="P4" t="s">
        <v>301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242</v>
      </c>
    </row>
    <row r="5" spans="1:26">
      <c r="A5" s="4">
        <v>43609</v>
      </c>
      <c r="B5" s="5">
        <v>0.845138888888889</v>
      </c>
      <c r="C5" s="14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4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4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4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4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4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4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4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4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4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4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4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4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4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4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4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4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4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4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4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4">
        <v>0.01</v>
      </c>
      <c r="D26" s="1">
        <v>13059</v>
      </c>
      <c r="E26" s="1">
        <v>12815</v>
      </c>
      <c r="F26" s="1" t="s">
        <v>243</v>
      </c>
      <c r="G26" s="1">
        <v>-470</v>
      </c>
      <c r="H26" s="1">
        <v>6662</v>
      </c>
      <c r="I26" s="1" t="s">
        <v>243</v>
      </c>
      <c r="J26" s="1">
        <v>49000</v>
      </c>
      <c r="K26" s="1">
        <v>245</v>
      </c>
      <c r="L26" s="1" t="e">
        <f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4">
        <v>0.01</v>
      </c>
      <c r="D27" s="1">
        <v>13059</v>
      </c>
      <c r="E27" s="1">
        <v>12815</v>
      </c>
      <c r="F27" s="1" t="s">
        <v>243</v>
      </c>
      <c r="G27" s="1">
        <v>-565</v>
      </c>
      <c r="H27" s="1">
        <v>5040</v>
      </c>
      <c r="I27" s="1" t="s">
        <v>243</v>
      </c>
      <c r="J27" s="1">
        <v>49000</v>
      </c>
      <c r="K27" s="1">
        <v>245</v>
      </c>
      <c r="L27" s="1" t="e">
        <f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4">
        <v>0.01</v>
      </c>
      <c r="D28" s="1">
        <v>13059</v>
      </c>
      <c r="E28" s="1">
        <v>12815</v>
      </c>
      <c r="F28" s="1" t="s">
        <v>243</v>
      </c>
      <c r="G28" s="1">
        <v>-749</v>
      </c>
      <c r="H28" s="1">
        <v>3999</v>
      </c>
      <c r="I28" s="1" t="s">
        <v>243</v>
      </c>
      <c r="J28" s="1">
        <v>49000</v>
      </c>
      <c r="K28" s="1">
        <v>245</v>
      </c>
      <c r="L28" s="1" t="e">
        <f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4">
        <v>0.01</v>
      </c>
      <c r="D29" s="1">
        <v>13059</v>
      </c>
      <c r="E29" s="1">
        <v>12815</v>
      </c>
      <c r="F29" s="1" t="s">
        <v>243</v>
      </c>
      <c r="G29" s="1">
        <v>-500</v>
      </c>
      <c r="H29" s="1">
        <v>2480</v>
      </c>
      <c r="I29" s="1" t="s">
        <v>243</v>
      </c>
      <c r="J29" s="1">
        <v>49000</v>
      </c>
      <c r="K29" s="1">
        <v>245</v>
      </c>
      <c r="L29" s="1" t="e">
        <f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4">
        <v>0.01</v>
      </c>
      <c r="D30" s="1">
        <v>13059</v>
      </c>
      <c r="E30" s="1">
        <v>12815</v>
      </c>
      <c r="F30" s="1" t="s">
        <v>243</v>
      </c>
      <c r="G30" s="1">
        <v>-646</v>
      </c>
      <c r="H30" s="1">
        <v>407</v>
      </c>
      <c r="I30" s="1" t="s">
        <v>243</v>
      </c>
      <c r="J30" s="1">
        <v>49000</v>
      </c>
      <c r="K30" s="1">
        <v>245</v>
      </c>
      <c r="L30" s="1" t="e">
        <f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4">
        <v>0.01</v>
      </c>
      <c r="D31" s="1">
        <v>13059</v>
      </c>
      <c r="E31" s="1">
        <v>12815</v>
      </c>
      <c r="F31" s="1" t="s">
        <v>243</v>
      </c>
      <c r="G31" s="1">
        <v>-499</v>
      </c>
      <c r="H31" s="1">
        <v>-842</v>
      </c>
      <c r="I31" s="1" t="s">
        <v>243</v>
      </c>
      <c r="J31" s="1">
        <v>49000</v>
      </c>
      <c r="K31" s="1">
        <v>245</v>
      </c>
      <c r="L31" s="1" t="e">
        <f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4">
        <v>0.01</v>
      </c>
      <c r="D32" s="1">
        <v>13059</v>
      </c>
      <c r="E32" s="1">
        <v>12815</v>
      </c>
      <c r="F32" s="1" t="s">
        <v>243</v>
      </c>
      <c r="G32" s="1">
        <v>-574</v>
      </c>
      <c r="H32" s="1">
        <v>-2411</v>
      </c>
      <c r="I32" s="1" t="s">
        <v>243</v>
      </c>
      <c r="J32" s="1">
        <v>49000</v>
      </c>
      <c r="K32" s="1">
        <v>245</v>
      </c>
      <c r="L32" s="1" t="e">
        <f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4">
        <v>0.01</v>
      </c>
      <c r="D33" s="1">
        <v>13059</v>
      </c>
      <c r="E33" s="1">
        <v>12815</v>
      </c>
      <c r="F33" s="1" t="s">
        <v>243</v>
      </c>
      <c r="G33" s="1">
        <v>-955</v>
      </c>
      <c r="H33" s="1">
        <v>82</v>
      </c>
      <c r="I33" s="1" t="s">
        <v>243</v>
      </c>
      <c r="J33" s="1">
        <v>49000</v>
      </c>
      <c r="K33" s="1">
        <v>245</v>
      </c>
      <c r="L33" s="1" t="e">
        <f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4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4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4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4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4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4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4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4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4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4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4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307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244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workbookViewId="0">
      <pane ySplit="3" topLeftCell="A39" activePane="bottomLeft" state="frozen"/>
      <selection/>
      <selection pane="bottomLeft" activeCell="L47" sqref="L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9" t="s">
        <v>290</v>
      </c>
    </row>
    <row r="2" ht="163" customHeight="1"/>
    <row r="3" ht="40.5" spans="1:26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N3" s="2" t="s">
        <v>2</v>
      </c>
      <c r="O3" s="2" t="s">
        <v>3</v>
      </c>
      <c r="P3" s="2" t="s">
        <v>303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291</v>
      </c>
      <c r="Y3" t="s">
        <v>292</v>
      </c>
      <c r="Z3" t="s">
        <v>293</v>
      </c>
    </row>
    <row r="4" spans="1:23">
      <c r="A4" s="4">
        <v>43610</v>
      </c>
      <c r="B4" s="5">
        <v>0.910416666666667</v>
      </c>
      <c r="C4" s="14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t="shared" ref="L4:L21" si="0">F4+G4</f>
        <v>1611</v>
      </c>
      <c r="N4" s="4">
        <v>43609</v>
      </c>
      <c r="O4" s="5">
        <v>0.850694444444444</v>
      </c>
      <c r="P4" t="s">
        <v>301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242</v>
      </c>
    </row>
    <row r="5" spans="1:26">
      <c r="A5" s="4">
        <v>43611</v>
      </c>
      <c r="B5" s="5">
        <v>0.489583333333333</v>
      </c>
      <c r="C5" s="14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4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4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4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4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4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4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4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4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4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4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4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4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4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4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4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4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4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4">
        <v>0.003</v>
      </c>
      <c r="D24" s="1">
        <v>12021</v>
      </c>
      <c r="E24" s="1">
        <v>11789</v>
      </c>
      <c r="F24" s="1" t="s">
        <v>243</v>
      </c>
      <c r="G24" s="1">
        <v>-440</v>
      </c>
      <c r="H24" s="1">
        <v>6517</v>
      </c>
      <c r="I24" s="1" t="s">
        <v>243</v>
      </c>
      <c r="J24" s="1">
        <v>153000</v>
      </c>
      <c r="K24" s="1">
        <v>232</v>
      </c>
      <c r="L24" s="1" t="e">
        <f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4">
        <v>0.003</v>
      </c>
      <c r="D25" s="1">
        <v>12021</v>
      </c>
      <c r="E25" s="1">
        <v>11789</v>
      </c>
      <c r="F25" s="1" t="s">
        <v>243</v>
      </c>
      <c r="G25" s="1">
        <v>-433</v>
      </c>
      <c r="H25" s="1">
        <v>4958</v>
      </c>
      <c r="I25" s="1" t="s">
        <v>243</v>
      </c>
      <c r="J25" s="1">
        <v>153000</v>
      </c>
      <c r="K25" s="1">
        <v>232</v>
      </c>
      <c r="L25" s="1" t="e">
        <f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4">
        <v>0.003</v>
      </c>
      <c r="D26" s="1">
        <v>12021</v>
      </c>
      <c r="E26" s="1">
        <v>11789</v>
      </c>
      <c r="F26" s="1" t="s">
        <v>243</v>
      </c>
      <c r="G26" s="1">
        <v>-806</v>
      </c>
      <c r="H26" s="1">
        <v>3721</v>
      </c>
      <c r="I26" s="1" t="s">
        <v>243</v>
      </c>
      <c r="J26" s="1">
        <v>153000</v>
      </c>
      <c r="K26" s="1">
        <v>232</v>
      </c>
      <c r="L26" s="1" t="e">
        <f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4">
        <v>0.003</v>
      </c>
      <c r="D27" s="1">
        <v>12021</v>
      </c>
      <c r="E27" s="1">
        <v>11789</v>
      </c>
      <c r="F27" s="1" t="s">
        <v>243</v>
      </c>
      <c r="G27" s="1">
        <v>-468</v>
      </c>
      <c r="H27" s="1">
        <v>2181</v>
      </c>
      <c r="I27" s="1" t="s">
        <v>243</v>
      </c>
      <c r="J27" s="1">
        <v>153000</v>
      </c>
      <c r="K27" s="1">
        <v>232</v>
      </c>
      <c r="L27" s="1" t="e">
        <f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4">
        <v>0.003</v>
      </c>
      <c r="D28" s="1">
        <v>12021</v>
      </c>
      <c r="E28" s="1">
        <v>11789</v>
      </c>
      <c r="F28" s="1" t="s">
        <v>243</v>
      </c>
      <c r="G28" s="1">
        <v>-605</v>
      </c>
      <c r="H28" s="1">
        <v>350</v>
      </c>
      <c r="I28" s="1" t="s">
        <v>243</v>
      </c>
      <c r="J28" s="1">
        <v>153000</v>
      </c>
      <c r="K28" s="1">
        <v>232</v>
      </c>
      <c r="L28" s="1" t="e">
        <f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4">
        <v>0.003</v>
      </c>
      <c r="D29" s="1">
        <v>12021</v>
      </c>
      <c r="E29" s="1">
        <v>11789</v>
      </c>
      <c r="F29" s="1" t="s">
        <v>243</v>
      </c>
      <c r="G29" s="1">
        <v>-467</v>
      </c>
      <c r="H29" s="1">
        <v>-939</v>
      </c>
      <c r="I29" s="1" t="s">
        <v>243</v>
      </c>
      <c r="J29" s="1">
        <v>153000</v>
      </c>
      <c r="K29" s="1">
        <v>232</v>
      </c>
      <c r="L29" s="1" t="e">
        <f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4">
        <v>0.003</v>
      </c>
      <c r="D30" s="1">
        <v>12021</v>
      </c>
      <c r="E30" s="1">
        <v>11789</v>
      </c>
      <c r="F30" s="1" t="s">
        <v>243</v>
      </c>
      <c r="G30" s="1">
        <v>-538</v>
      </c>
      <c r="H30" s="1">
        <v>-2500</v>
      </c>
      <c r="I30" s="1" t="s">
        <v>243</v>
      </c>
      <c r="J30" s="1">
        <v>153000</v>
      </c>
      <c r="K30" s="1">
        <v>232</v>
      </c>
      <c r="L30" s="1" t="e">
        <f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4">
        <v>0.003</v>
      </c>
      <c r="D31" s="1">
        <v>12021</v>
      </c>
      <c r="E31" s="1">
        <v>11789</v>
      </c>
      <c r="F31" s="1" t="s">
        <v>243</v>
      </c>
      <c r="G31" s="1">
        <v>-895</v>
      </c>
      <c r="H31" s="1">
        <v>-168</v>
      </c>
      <c r="I31" s="1" t="s">
        <v>243</v>
      </c>
      <c r="J31" s="1">
        <v>153000</v>
      </c>
      <c r="K31" s="1">
        <v>232</v>
      </c>
      <c r="L31" s="1" t="e">
        <f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4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4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4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4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4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4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4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4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4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4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4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4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4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4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4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244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9</v>
      </c>
      <c r="S53" s="3" t="s">
        <v>10</v>
      </c>
      <c r="T53" s="2" t="s">
        <v>11</v>
      </c>
      <c r="U53" s="2" t="s">
        <v>7</v>
      </c>
      <c r="V53" s="2" t="s">
        <v>12</v>
      </c>
      <c r="W53" s="2" t="s">
        <v>19</v>
      </c>
      <c r="X53" s="3" t="s">
        <v>27</v>
      </c>
      <c r="Y53" s="3" t="s">
        <v>31</v>
      </c>
    </row>
    <row r="54" spans="14:25">
      <c r="N54" s="4">
        <v>43652</v>
      </c>
      <c r="O54" s="5">
        <v>0.878472222222222</v>
      </c>
      <c r="Q54" t="s">
        <v>41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41</v>
      </c>
      <c r="U55" s="1">
        <v>111111111111</v>
      </c>
      <c r="V55" s="1">
        <f>U55-S54</f>
        <v>111111099078</v>
      </c>
      <c r="W55" s="6">
        <f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9" t="s">
        <v>290</v>
      </c>
    </row>
    <row r="2" ht="168" customHeight="1"/>
    <row r="3" ht="40.5" spans="1:17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9" t="s">
        <v>290</v>
      </c>
      <c r="N3" t="s">
        <v>2</v>
      </c>
      <c r="O3" t="s">
        <v>291</v>
      </c>
      <c r="P3" t="s">
        <v>292</v>
      </c>
      <c r="Q3" t="s">
        <v>293</v>
      </c>
    </row>
    <row r="4" spans="1:14">
      <c r="A4" s="4">
        <v>43603</v>
      </c>
      <c r="B4" s="5">
        <v>0.561805555555556</v>
      </c>
      <c r="C4" s="14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t="shared" ref="L4:L28" si="0">F4+G4</f>
        <v>351</v>
      </c>
      <c r="N4" t="s">
        <v>242</v>
      </c>
    </row>
    <row r="5" spans="1:17">
      <c r="A5" s="4">
        <v>43604</v>
      </c>
      <c r="B5" s="5">
        <v>0.434722222222222</v>
      </c>
      <c r="C5" s="14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4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4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4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4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4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4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4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4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4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4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4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4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4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4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4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4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4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4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4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4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4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4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4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4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4">
        <v>0.01</v>
      </c>
      <c r="D31" s="1">
        <v>3669</v>
      </c>
      <c r="E31" s="1">
        <v>3971</v>
      </c>
      <c r="F31" s="1" t="s">
        <v>243</v>
      </c>
      <c r="G31" s="1">
        <v>-116</v>
      </c>
      <c r="H31" s="1">
        <v>1924</v>
      </c>
      <c r="I31" s="1" t="s">
        <v>243</v>
      </c>
      <c r="J31" s="1">
        <v>13000</v>
      </c>
      <c r="K31" s="1">
        <v>-301</v>
      </c>
      <c r="L31" s="1" t="e">
        <f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4">
        <v>0.01</v>
      </c>
      <c r="D32" s="1">
        <v>3669</v>
      </c>
      <c r="E32" s="1">
        <v>3971</v>
      </c>
      <c r="F32" s="1" t="s">
        <v>243</v>
      </c>
      <c r="G32" s="1">
        <v>-160</v>
      </c>
      <c r="H32" s="1">
        <v>1434</v>
      </c>
      <c r="I32" s="1" t="s">
        <v>243</v>
      </c>
      <c r="J32" s="1">
        <v>13000</v>
      </c>
      <c r="K32" s="1">
        <v>-301</v>
      </c>
      <c r="L32" s="1" t="e">
        <f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4">
        <v>0.01</v>
      </c>
      <c r="D33" s="1">
        <v>3669</v>
      </c>
      <c r="E33" s="1">
        <v>3971</v>
      </c>
      <c r="F33" s="1" t="s">
        <v>243</v>
      </c>
      <c r="G33" s="1">
        <v>-264</v>
      </c>
      <c r="H33" s="1">
        <v>1120</v>
      </c>
      <c r="I33" s="1" t="s">
        <v>243</v>
      </c>
      <c r="J33" s="1">
        <v>13000</v>
      </c>
      <c r="K33" s="1">
        <v>-301</v>
      </c>
      <c r="L33" s="1" t="e">
        <f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4">
        <v>0.01</v>
      </c>
      <c r="D34" s="1">
        <v>3669</v>
      </c>
      <c r="E34" s="1">
        <v>3971</v>
      </c>
      <c r="F34" s="1" t="s">
        <v>243</v>
      </c>
      <c r="G34" s="1">
        <v>-132</v>
      </c>
      <c r="H34" s="1">
        <v>695</v>
      </c>
      <c r="I34" s="1" t="s">
        <v>243</v>
      </c>
      <c r="J34" s="1">
        <v>13000</v>
      </c>
      <c r="K34" s="1">
        <v>-301</v>
      </c>
      <c r="L34" s="1" t="e">
        <f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4">
        <v>0.01</v>
      </c>
      <c r="D35" s="1">
        <v>3669</v>
      </c>
      <c r="E35" s="1">
        <v>3971</v>
      </c>
      <c r="F35" s="1" t="s">
        <v>243</v>
      </c>
      <c r="G35" s="1">
        <v>-171</v>
      </c>
      <c r="H35" s="1">
        <v>160</v>
      </c>
      <c r="I35" s="1" t="s">
        <v>243</v>
      </c>
      <c r="J35" s="1">
        <v>13000</v>
      </c>
      <c r="K35" s="1">
        <v>-301</v>
      </c>
      <c r="L35" s="1" t="e">
        <f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4">
        <v>0.01</v>
      </c>
      <c r="D36" s="1">
        <v>3669</v>
      </c>
      <c r="E36" s="1">
        <v>3971</v>
      </c>
      <c r="F36" s="1" t="s">
        <v>243</v>
      </c>
      <c r="G36" s="1">
        <v>-132</v>
      </c>
      <c r="H36" s="1">
        <v>-116</v>
      </c>
      <c r="I36" s="1" t="s">
        <v>243</v>
      </c>
      <c r="J36" s="1">
        <v>13000</v>
      </c>
      <c r="K36" s="1">
        <v>-301</v>
      </c>
      <c r="L36" s="1" t="e">
        <f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4">
        <v>0.01</v>
      </c>
      <c r="D37" s="1">
        <v>3669</v>
      </c>
      <c r="E37" s="1">
        <v>3971</v>
      </c>
      <c r="F37" s="1" t="s">
        <v>243</v>
      </c>
      <c r="G37" s="1">
        <v>-152</v>
      </c>
      <c r="H37" s="1">
        <v>-664</v>
      </c>
      <c r="I37" s="1" t="s">
        <v>243</v>
      </c>
      <c r="J37" s="1">
        <v>13000</v>
      </c>
      <c r="K37" s="1">
        <v>-301</v>
      </c>
      <c r="L37" s="1" t="e">
        <f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4">
        <v>0.01</v>
      </c>
      <c r="D38" s="1">
        <v>3669</v>
      </c>
      <c r="E38" s="1">
        <v>3971</v>
      </c>
      <c r="F38" s="1" t="s">
        <v>243</v>
      </c>
      <c r="G38" s="1">
        <v>-253</v>
      </c>
      <c r="H38" s="1">
        <v>-154</v>
      </c>
      <c r="I38" s="1" t="s">
        <v>243</v>
      </c>
      <c r="J38" s="1">
        <v>13000</v>
      </c>
      <c r="K38" s="1">
        <v>-301</v>
      </c>
      <c r="L38" s="1" t="e">
        <f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4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4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4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4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4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4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4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4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4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4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4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4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4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4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4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4">
        <v>0.01</v>
      </c>
      <c r="D54" s="1">
        <v>3379</v>
      </c>
      <c r="E54" s="1">
        <v>3971</v>
      </c>
      <c r="F54" s="1" t="s">
        <v>243</v>
      </c>
      <c r="G54" s="1">
        <v>-110</v>
      </c>
      <c r="H54" s="1">
        <v>33</v>
      </c>
      <c r="I54" s="1" t="s">
        <v>243</v>
      </c>
      <c r="J54" s="1">
        <v>12000</v>
      </c>
      <c r="K54" s="1">
        <v>-591</v>
      </c>
      <c r="L54" s="1" t="e">
        <f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4">
        <v>0.01</v>
      </c>
      <c r="D55" s="1">
        <v>3379</v>
      </c>
      <c r="E55" s="1">
        <v>3971</v>
      </c>
      <c r="F55" s="1" t="s">
        <v>243</v>
      </c>
      <c r="G55" s="1">
        <v>-125</v>
      </c>
      <c r="H55" s="1">
        <v>-196</v>
      </c>
      <c r="I55" s="1" t="s">
        <v>243</v>
      </c>
      <c r="J55" s="1">
        <v>12000</v>
      </c>
      <c r="K55" s="1">
        <v>-591</v>
      </c>
      <c r="L55" s="1" t="e">
        <f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4">
        <v>0.01</v>
      </c>
      <c r="D56" s="1">
        <v>3379</v>
      </c>
      <c r="E56" s="1">
        <v>3971</v>
      </c>
      <c r="F56" s="1" t="s">
        <v>243</v>
      </c>
      <c r="G56" s="1">
        <v>-124</v>
      </c>
      <c r="H56" s="1">
        <v>-317</v>
      </c>
      <c r="I56" s="1" t="s">
        <v>243</v>
      </c>
      <c r="J56" s="1">
        <v>12000</v>
      </c>
      <c r="K56" s="1">
        <v>-591</v>
      </c>
      <c r="L56" s="1" t="e">
        <f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4">
        <v>0.01</v>
      </c>
      <c r="D57" s="1">
        <v>3379</v>
      </c>
      <c r="E57" s="1">
        <v>3971</v>
      </c>
      <c r="F57" s="1" t="s">
        <v>243</v>
      </c>
      <c r="G57" s="1">
        <v>-117</v>
      </c>
      <c r="H57" s="1">
        <v>-442</v>
      </c>
      <c r="I57" s="1" t="s">
        <v>243</v>
      </c>
      <c r="J57" s="1">
        <v>12000</v>
      </c>
      <c r="K57" s="1">
        <v>-591</v>
      </c>
      <c r="L57" s="1" t="e">
        <f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4">
        <v>0.01</v>
      </c>
      <c r="D58" s="1">
        <v>3379</v>
      </c>
      <c r="E58" s="1">
        <v>3971</v>
      </c>
      <c r="F58" s="1" t="s">
        <v>243</v>
      </c>
      <c r="G58" s="1">
        <v>-235</v>
      </c>
      <c r="H58" s="1">
        <v>-571</v>
      </c>
      <c r="I58" s="1" t="s">
        <v>243</v>
      </c>
      <c r="J58" s="1">
        <v>12000</v>
      </c>
      <c r="K58" s="1">
        <v>-591</v>
      </c>
      <c r="L58" s="1" t="e">
        <f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4">
        <v>0.01</v>
      </c>
      <c r="D59" s="1">
        <v>3379</v>
      </c>
      <c r="E59" s="1">
        <v>3971</v>
      </c>
      <c r="F59" s="1" t="s">
        <v>243</v>
      </c>
      <c r="G59" s="1">
        <v>-134</v>
      </c>
      <c r="H59" s="1">
        <v>-713</v>
      </c>
      <c r="I59" s="1" t="s">
        <v>243</v>
      </c>
      <c r="J59" s="1">
        <v>12000</v>
      </c>
      <c r="K59" s="1">
        <v>-591</v>
      </c>
      <c r="L59" s="1" t="e">
        <f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4">
        <v>0.01</v>
      </c>
      <c r="D60" s="1">
        <v>3379</v>
      </c>
      <c r="E60" s="1">
        <v>3971</v>
      </c>
      <c r="F60" s="1" t="s">
        <v>243</v>
      </c>
      <c r="G60" s="1">
        <v>-250</v>
      </c>
      <c r="H60" s="1">
        <v>-831</v>
      </c>
      <c r="I60" s="1" t="s">
        <v>243</v>
      </c>
      <c r="J60" s="1">
        <v>12000</v>
      </c>
      <c r="K60" s="1">
        <v>-591</v>
      </c>
      <c r="L60" s="1" t="e">
        <f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4">
        <v>0.01</v>
      </c>
      <c r="D61" s="1">
        <v>3379</v>
      </c>
      <c r="E61" s="1">
        <v>3971</v>
      </c>
      <c r="F61" s="1" t="s">
        <v>243</v>
      </c>
      <c r="G61" s="1">
        <v>-227</v>
      </c>
      <c r="H61" s="1">
        <v>-945</v>
      </c>
      <c r="I61" s="1" t="s">
        <v>243</v>
      </c>
      <c r="J61" s="1">
        <v>12000</v>
      </c>
      <c r="K61" s="1">
        <v>-591</v>
      </c>
      <c r="L61" s="1" t="e">
        <f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244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9" t="s">
        <v>290</v>
      </c>
    </row>
    <row r="2" ht="147" customHeight="1"/>
    <row r="3" ht="40.5" spans="1:26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9" t="s">
        <v>290</v>
      </c>
      <c r="N3" s="2" t="s">
        <v>2</v>
      </c>
      <c r="O3" s="2" t="s">
        <v>3</v>
      </c>
      <c r="P3" s="2" t="s">
        <v>303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291</v>
      </c>
      <c r="Y3" t="s">
        <v>292</v>
      </c>
      <c r="Z3" t="s">
        <v>293</v>
      </c>
    </row>
    <row r="4" spans="1:23">
      <c r="A4" s="4">
        <v>43614</v>
      </c>
      <c r="B4" s="5">
        <v>0.938888888888889</v>
      </c>
      <c r="C4" s="14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301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242</v>
      </c>
    </row>
    <row r="5" spans="1:26">
      <c r="A5" s="4">
        <v>43615</v>
      </c>
      <c r="B5" s="5">
        <v>0.790972222222222</v>
      </c>
      <c r="C5" s="14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4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4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4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4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4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4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4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4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4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4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4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4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4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4">
        <v>0.004</v>
      </c>
      <c r="D20" s="1">
        <v>16028</v>
      </c>
      <c r="E20" s="1">
        <v>15719</v>
      </c>
      <c r="F20" s="1" t="s">
        <v>243</v>
      </c>
      <c r="G20" s="1">
        <v>-610</v>
      </c>
      <c r="H20" s="1">
        <v>8327</v>
      </c>
      <c r="I20" s="1" t="s">
        <v>243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4">
        <v>0.004</v>
      </c>
      <c r="D21" s="1">
        <v>16028</v>
      </c>
      <c r="E21" s="1">
        <v>15719</v>
      </c>
      <c r="F21" s="1" t="s">
        <v>243</v>
      </c>
      <c r="G21" s="1">
        <v>-705</v>
      </c>
      <c r="H21" s="1">
        <v>6120</v>
      </c>
      <c r="I21" s="1" t="s">
        <v>243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4">
        <v>0.004</v>
      </c>
      <c r="D22" s="1">
        <v>16028</v>
      </c>
      <c r="E22" s="1">
        <v>15719</v>
      </c>
      <c r="F22" s="1" t="s">
        <v>243</v>
      </c>
      <c r="G22" s="1">
        <v>-935</v>
      </c>
      <c r="H22" s="1">
        <v>4793</v>
      </c>
      <c r="I22" s="1" t="s">
        <v>243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4">
        <v>0.004</v>
      </c>
      <c r="D23" s="1">
        <v>16028</v>
      </c>
      <c r="E23" s="1">
        <v>15719</v>
      </c>
      <c r="F23" s="1" t="s">
        <v>243</v>
      </c>
      <c r="G23" s="1">
        <v>-624</v>
      </c>
      <c r="H23" s="1">
        <v>2890</v>
      </c>
      <c r="I23" s="1" t="s">
        <v>243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4">
        <v>0.004</v>
      </c>
      <c r="D24" s="1">
        <v>16028</v>
      </c>
      <c r="E24" s="1">
        <v>15719</v>
      </c>
      <c r="F24" s="1" t="s">
        <v>243</v>
      </c>
      <c r="G24" s="1">
        <v>-807</v>
      </c>
      <c r="H24" s="1">
        <v>564</v>
      </c>
      <c r="I24" s="1" t="s">
        <v>243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4">
        <v>0.004</v>
      </c>
      <c r="D25" s="1">
        <v>16028</v>
      </c>
      <c r="E25" s="1">
        <v>15719</v>
      </c>
      <c r="F25" s="1" t="s">
        <v>243</v>
      </c>
      <c r="G25" s="1">
        <v>-623</v>
      </c>
      <c r="H25" s="1">
        <v>-973</v>
      </c>
      <c r="I25" s="1" t="s">
        <v>243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4">
        <v>0.004</v>
      </c>
      <c r="D26" s="1">
        <v>16028</v>
      </c>
      <c r="E26" s="1">
        <v>15719</v>
      </c>
      <c r="F26" s="1" t="s">
        <v>243</v>
      </c>
      <c r="G26" s="1">
        <v>-717</v>
      </c>
      <c r="H26" s="1">
        <v>-3021</v>
      </c>
      <c r="I26" s="1" t="s">
        <v>243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4">
        <v>0.004</v>
      </c>
      <c r="D27" s="1">
        <v>16028</v>
      </c>
      <c r="E27" s="1">
        <v>15719</v>
      </c>
      <c r="F27" s="1" t="s">
        <v>243</v>
      </c>
      <c r="G27" s="1">
        <v>-1193</v>
      </c>
      <c r="H27" s="1">
        <v>80</v>
      </c>
      <c r="I27" s="1" t="s">
        <v>243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4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4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4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4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4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4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4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4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4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4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4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4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4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4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4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4">
        <v>0.004</v>
      </c>
      <c r="D43" s="1">
        <v>16044</v>
      </c>
      <c r="E43" s="1">
        <v>15719</v>
      </c>
      <c r="F43" s="1" t="s">
        <v>243</v>
      </c>
      <c r="G43" s="1">
        <v>-961</v>
      </c>
      <c r="H43" s="1">
        <v>-102</v>
      </c>
      <c r="I43" s="1" t="s">
        <v>243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4">
        <v>0.004</v>
      </c>
      <c r="D44" s="1">
        <v>16044</v>
      </c>
      <c r="E44" s="1">
        <v>15719</v>
      </c>
      <c r="F44" s="1" t="s">
        <v>243</v>
      </c>
      <c r="G44" s="1">
        <v>-717</v>
      </c>
      <c r="H44" s="1">
        <v>-890</v>
      </c>
      <c r="I44" s="1" t="s">
        <v>243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4">
        <v>0.004</v>
      </c>
      <c r="D45" s="1">
        <v>16044</v>
      </c>
      <c r="E45" s="1">
        <v>15719</v>
      </c>
      <c r="F45" s="1" t="s">
        <v>243</v>
      </c>
      <c r="G45" s="1">
        <v>-620</v>
      </c>
      <c r="H45" s="1">
        <v>-1507</v>
      </c>
      <c r="I45" s="1" t="s">
        <v>243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4">
        <v>0.004</v>
      </c>
      <c r="D46" s="1">
        <v>16044</v>
      </c>
      <c r="E46" s="1">
        <v>15719</v>
      </c>
      <c r="F46" s="1" t="s">
        <v>243</v>
      </c>
      <c r="G46" s="1">
        <v>-586</v>
      </c>
      <c r="H46" s="1">
        <v>-2085</v>
      </c>
      <c r="I46" s="1" t="s">
        <v>243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9</v>
      </c>
      <c r="AI46" s="3" t="s">
        <v>10</v>
      </c>
      <c r="AJ46" s="2" t="s">
        <v>11</v>
      </c>
      <c r="AK46" s="2" t="s">
        <v>7</v>
      </c>
      <c r="AL46" s="2" t="s">
        <v>12</v>
      </c>
      <c r="AM46" s="2" t="s">
        <v>19</v>
      </c>
      <c r="AN46" s="3" t="s">
        <v>27</v>
      </c>
      <c r="AO46" s="3" t="s">
        <v>31</v>
      </c>
    </row>
    <row r="47" spans="1:41">
      <c r="A47" s="4">
        <v>43657</v>
      </c>
      <c r="B47" s="5">
        <v>0.799305555555556</v>
      </c>
      <c r="C47" s="14">
        <v>0.004</v>
      </c>
      <c r="D47" s="1">
        <v>16044</v>
      </c>
      <c r="E47" s="1">
        <v>15719</v>
      </c>
      <c r="F47" s="1" t="s">
        <v>243</v>
      </c>
      <c r="G47" s="1">
        <v>-1178</v>
      </c>
      <c r="H47" s="1">
        <v>-2729</v>
      </c>
      <c r="I47" s="1" t="s">
        <v>243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4">
        <v>0.004</v>
      </c>
      <c r="D48" s="1">
        <v>16044</v>
      </c>
      <c r="E48" s="1">
        <v>15719</v>
      </c>
      <c r="F48" s="1" t="s">
        <v>243</v>
      </c>
      <c r="G48" s="1">
        <v>-672</v>
      </c>
      <c r="H48" s="1">
        <v>-3444</v>
      </c>
      <c r="I48" s="1" t="s">
        <v>243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160</v>
      </c>
    </row>
    <row r="49" spans="1:41">
      <c r="A49" s="4">
        <v>43659</v>
      </c>
      <c r="B49" s="5">
        <v>0.827777777777778</v>
      </c>
      <c r="C49" s="14">
        <v>0.004</v>
      </c>
      <c r="D49" s="1">
        <v>16044</v>
      </c>
      <c r="E49" s="1">
        <v>15719</v>
      </c>
      <c r="F49" s="1" t="s">
        <v>243</v>
      </c>
      <c r="G49" s="1">
        <v>-774</v>
      </c>
      <c r="H49" s="1">
        <v>-4173</v>
      </c>
      <c r="I49" s="1" t="s">
        <v>243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4">
        <v>0.004</v>
      </c>
      <c r="D50" s="1">
        <v>16044</v>
      </c>
      <c r="E50" s="1">
        <v>15719</v>
      </c>
      <c r="F50" s="1" t="s">
        <v>243</v>
      </c>
      <c r="G50" s="1">
        <v>-1136</v>
      </c>
      <c r="H50" s="1">
        <v>-4734</v>
      </c>
      <c r="I50" s="1" t="s">
        <v>243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244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9" t="s">
        <v>290</v>
      </c>
    </row>
    <row r="2" ht="190" customHeight="1"/>
    <row r="3" ht="40.5" spans="1:31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9" t="s">
        <v>290</v>
      </c>
      <c r="N3" s="2" t="s">
        <v>2</v>
      </c>
      <c r="O3" s="2" t="s">
        <v>3</v>
      </c>
      <c r="P3" s="2" t="s">
        <v>303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291</v>
      </c>
      <c r="AD3" t="s">
        <v>292</v>
      </c>
      <c r="AE3" t="s">
        <v>293</v>
      </c>
    </row>
    <row r="4" spans="1:28">
      <c r="A4" s="4">
        <v>43611</v>
      </c>
      <c r="B4" s="5">
        <v>0.521527777777778</v>
      </c>
      <c r="C4" s="14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t="shared" ref="L4:L20" si="0">F4+G4</f>
        <v>0</v>
      </c>
      <c r="N4" s="4">
        <v>43611</v>
      </c>
      <c r="O4" s="5">
        <v>0.519444444444444</v>
      </c>
      <c r="P4" t="s">
        <v>301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242</v>
      </c>
    </row>
    <row r="5" spans="1:31">
      <c r="A5" s="4">
        <v>43612</v>
      </c>
      <c r="B5" s="5">
        <v>0.732638888888889</v>
      </c>
      <c r="C5" s="14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4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4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4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4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4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4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4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4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4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4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4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4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4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4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4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4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4">
        <v>0.002</v>
      </c>
      <c r="D23" s="1">
        <v>8014</v>
      </c>
      <c r="E23" s="1">
        <v>7859</v>
      </c>
      <c r="F23" s="1" t="s">
        <v>243</v>
      </c>
      <c r="G23" s="1">
        <v>-377</v>
      </c>
      <c r="H23" s="1">
        <v>3953</v>
      </c>
      <c r="I23" s="1" t="s">
        <v>243</v>
      </c>
      <c r="J23" s="1">
        <v>153000</v>
      </c>
      <c r="K23" s="1">
        <v>155</v>
      </c>
      <c r="L23" s="1" t="e">
        <f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4">
        <v>0.002</v>
      </c>
      <c r="D24" s="1">
        <v>8014</v>
      </c>
      <c r="E24" s="1">
        <v>7859</v>
      </c>
      <c r="F24" s="1" t="s">
        <v>243</v>
      </c>
      <c r="G24" s="1">
        <v>-275</v>
      </c>
      <c r="H24" s="1">
        <v>2978</v>
      </c>
      <c r="I24" s="1" t="s">
        <v>243</v>
      </c>
      <c r="J24" s="1">
        <v>153000</v>
      </c>
      <c r="K24" s="1">
        <v>155</v>
      </c>
      <c r="L24" s="1" t="e">
        <f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4">
        <v>0.002</v>
      </c>
      <c r="D25" s="1">
        <v>8014</v>
      </c>
      <c r="E25" s="1">
        <v>7859</v>
      </c>
      <c r="F25" s="1" t="s">
        <v>243</v>
      </c>
      <c r="G25" s="1">
        <v>-521</v>
      </c>
      <c r="H25" s="1">
        <v>2310</v>
      </c>
      <c r="I25" s="1" t="s">
        <v>243</v>
      </c>
      <c r="J25" s="1">
        <v>153000</v>
      </c>
      <c r="K25" s="1">
        <v>155</v>
      </c>
      <c r="L25" s="1" t="e">
        <f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4">
        <v>0.002</v>
      </c>
      <c r="D26" s="1">
        <v>8014</v>
      </c>
      <c r="E26" s="1">
        <v>7859</v>
      </c>
      <c r="F26" s="1" t="s">
        <v>243</v>
      </c>
      <c r="G26" s="1">
        <v>-312</v>
      </c>
      <c r="H26" s="1">
        <v>1404</v>
      </c>
      <c r="I26" s="1" t="s">
        <v>243</v>
      </c>
      <c r="J26" s="1">
        <v>153000</v>
      </c>
      <c r="K26" s="1">
        <v>155</v>
      </c>
      <c r="L26" s="1" t="e">
        <f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4">
        <v>0.002</v>
      </c>
      <c r="D27" s="1">
        <v>8014</v>
      </c>
      <c r="E27" s="1">
        <v>7859</v>
      </c>
      <c r="F27" s="1" t="s">
        <v>243</v>
      </c>
      <c r="G27" s="1">
        <v>-403</v>
      </c>
      <c r="H27" s="1">
        <v>311</v>
      </c>
      <c r="I27" s="1" t="s">
        <v>243</v>
      </c>
      <c r="J27" s="1">
        <v>153000</v>
      </c>
      <c r="K27" s="1">
        <v>155</v>
      </c>
      <c r="L27" s="1" t="e">
        <f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4">
        <v>0.002</v>
      </c>
      <c r="D28" s="1">
        <v>8014</v>
      </c>
      <c r="E28" s="1">
        <v>7859</v>
      </c>
      <c r="F28" s="1" t="s">
        <v>243</v>
      </c>
      <c r="G28" s="1">
        <v>-311</v>
      </c>
      <c r="H28" s="1">
        <v>-528</v>
      </c>
      <c r="I28" s="1" t="s">
        <v>243</v>
      </c>
      <c r="J28" s="1">
        <v>153000</v>
      </c>
      <c r="K28" s="1">
        <v>155</v>
      </c>
      <c r="L28" s="1" t="e">
        <f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4">
        <v>0.002</v>
      </c>
      <c r="D29" s="1">
        <v>8014</v>
      </c>
      <c r="E29" s="1">
        <v>7859</v>
      </c>
      <c r="F29" s="1" t="s">
        <v>243</v>
      </c>
      <c r="G29" s="1">
        <v>-358</v>
      </c>
      <c r="H29" s="1">
        <v>-1543</v>
      </c>
      <c r="I29" s="1" t="s">
        <v>243</v>
      </c>
      <c r="J29" s="1">
        <v>153000</v>
      </c>
      <c r="K29" s="1">
        <v>155</v>
      </c>
      <c r="L29" s="1" t="e">
        <f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4">
        <v>0.002</v>
      </c>
      <c r="D30" s="1">
        <v>8014</v>
      </c>
      <c r="E30" s="1">
        <v>7859</v>
      </c>
      <c r="F30" s="1" t="s">
        <v>243</v>
      </c>
      <c r="G30" s="1">
        <v>-596</v>
      </c>
      <c r="H30" s="1">
        <v>-106</v>
      </c>
      <c r="I30" s="1" t="s">
        <v>243</v>
      </c>
      <c r="J30" s="1">
        <v>153000</v>
      </c>
      <c r="K30" s="1">
        <v>155</v>
      </c>
      <c r="L30" s="1" t="e">
        <f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4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4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4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4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4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4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4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4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4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4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4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4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4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4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4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4">
        <v>0.002</v>
      </c>
      <c r="D46" s="1">
        <v>8022</v>
      </c>
      <c r="E46" s="1">
        <v>7859</v>
      </c>
      <c r="F46" s="1" t="s">
        <v>243</v>
      </c>
      <c r="G46" s="1">
        <v>-480</v>
      </c>
      <c r="H46" s="1">
        <v>-6</v>
      </c>
      <c r="I46" s="1" t="s">
        <v>243</v>
      </c>
      <c r="J46" s="1">
        <v>150000</v>
      </c>
      <c r="K46" s="1">
        <v>163</v>
      </c>
      <c r="L46" s="1" t="e">
        <f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4">
        <v>0.002</v>
      </c>
      <c r="D47" s="1">
        <v>8022</v>
      </c>
      <c r="E47" s="1">
        <v>7859</v>
      </c>
      <c r="F47" s="1" t="s">
        <v>243</v>
      </c>
      <c r="G47" s="1">
        <v>-358</v>
      </c>
      <c r="H47" s="1">
        <v>-380</v>
      </c>
      <c r="I47" s="1" t="s">
        <v>243</v>
      </c>
      <c r="J47" s="1">
        <v>150000</v>
      </c>
      <c r="K47" s="1">
        <v>163</v>
      </c>
      <c r="L47" s="1" t="e">
        <f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4">
        <v>0.002</v>
      </c>
      <c r="D48" s="1">
        <v>8022</v>
      </c>
      <c r="E48" s="1">
        <v>7859</v>
      </c>
      <c r="F48" s="1" t="s">
        <v>243</v>
      </c>
      <c r="G48" s="1">
        <v>-310</v>
      </c>
      <c r="H48" s="1">
        <v>-690</v>
      </c>
      <c r="I48" s="1" t="s">
        <v>243</v>
      </c>
      <c r="J48" s="1">
        <v>150000</v>
      </c>
      <c r="K48" s="1">
        <v>163</v>
      </c>
      <c r="L48" s="1" t="e">
        <f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4">
        <v>0.002</v>
      </c>
      <c r="D49" s="1">
        <v>8022</v>
      </c>
      <c r="E49" s="1">
        <v>7859</v>
      </c>
      <c r="F49" s="1" t="s">
        <v>243</v>
      </c>
      <c r="G49" s="1">
        <v>-293</v>
      </c>
      <c r="H49" s="1">
        <v>-1014</v>
      </c>
      <c r="I49" s="1" t="s">
        <v>243</v>
      </c>
      <c r="J49" s="1">
        <v>150000</v>
      </c>
      <c r="K49" s="1">
        <v>163</v>
      </c>
      <c r="L49" s="1" t="e">
        <f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4">
        <v>0.002</v>
      </c>
      <c r="D50" s="1">
        <v>8022</v>
      </c>
      <c r="E50" s="1">
        <v>7859</v>
      </c>
      <c r="F50" s="1" t="s">
        <v>243</v>
      </c>
      <c r="G50" s="1">
        <v>-589</v>
      </c>
      <c r="H50" s="1">
        <v>-1350</v>
      </c>
      <c r="I50" s="1" t="s">
        <v>243</v>
      </c>
      <c r="J50" s="1">
        <v>150000</v>
      </c>
      <c r="K50" s="1">
        <v>163</v>
      </c>
      <c r="L50" s="1" t="e">
        <f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4">
        <v>0.002</v>
      </c>
      <c r="D51" s="1">
        <v>8022</v>
      </c>
      <c r="E51" s="1">
        <v>7859</v>
      </c>
      <c r="F51" s="1" t="s">
        <v>243</v>
      </c>
      <c r="G51" s="1">
        <v>-340</v>
      </c>
      <c r="H51" s="1">
        <v>-1732</v>
      </c>
      <c r="I51" s="1" t="s">
        <v>243</v>
      </c>
      <c r="J51" s="1">
        <v>150000</v>
      </c>
      <c r="K51" s="1">
        <v>163</v>
      </c>
      <c r="L51" s="1" t="e">
        <f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4">
        <v>0.002</v>
      </c>
      <c r="D52" s="1">
        <v>8022</v>
      </c>
      <c r="E52" s="1">
        <v>7859</v>
      </c>
      <c r="F52" s="1" t="s">
        <v>243</v>
      </c>
      <c r="G52" s="1">
        <v>-387</v>
      </c>
      <c r="H52" s="1">
        <v>-2053</v>
      </c>
      <c r="I52" s="1" t="s">
        <v>243</v>
      </c>
      <c r="J52" s="1">
        <v>150000</v>
      </c>
      <c r="K52" s="1">
        <v>163</v>
      </c>
      <c r="L52" s="1" t="e">
        <f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4">
        <v>0.002</v>
      </c>
      <c r="D53" s="1">
        <v>8022</v>
      </c>
      <c r="E53" s="1">
        <v>7859</v>
      </c>
      <c r="F53" s="1" t="s">
        <v>243</v>
      </c>
      <c r="G53" s="1">
        <v>-564</v>
      </c>
      <c r="H53" s="1">
        <v>-2366</v>
      </c>
      <c r="I53" s="1" t="s">
        <v>243</v>
      </c>
      <c r="J53" s="1">
        <v>150000</v>
      </c>
      <c r="K53" s="1">
        <v>163</v>
      </c>
      <c r="L53" s="1" t="e">
        <f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4">
        <v>0.002</v>
      </c>
      <c r="D54" s="1">
        <v>8022</v>
      </c>
      <c r="E54" s="1">
        <v>7859</v>
      </c>
      <c r="F54" s="1" t="s">
        <v>243</v>
      </c>
      <c r="G54" s="1">
        <v>-344</v>
      </c>
      <c r="H54" s="1">
        <v>-2505</v>
      </c>
      <c r="I54" s="1" t="s">
        <v>243</v>
      </c>
      <c r="J54" s="1">
        <v>150000</v>
      </c>
      <c r="K54" s="1">
        <v>163</v>
      </c>
      <c r="L54" s="1" t="e">
        <f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4">
        <v>0.002</v>
      </c>
      <c r="D55" s="1">
        <v>8022</v>
      </c>
      <c r="E55" s="1">
        <v>7859</v>
      </c>
      <c r="F55" s="1" t="s">
        <v>243</v>
      </c>
      <c r="G55" s="1">
        <v>-296</v>
      </c>
      <c r="H55" s="1">
        <v>-2443</v>
      </c>
      <c r="I55" s="1" t="s">
        <v>243</v>
      </c>
      <c r="J55" s="1">
        <v>150000</v>
      </c>
      <c r="K55" s="1">
        <v>163</v>
      </c>
      <c r="L55" s="1" t="e">
        <f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4">
        <v>0.002</v>
      </c>
      <c r="D56" s="1">
        <v>8022</v>
      </c>
      <c r="E56" s="1">
        <v>7859</v>
      </c>
      <c r="F56" s="1" t="s">
        <v>243</v>
      </c>
      <c r="G56" s="1">
        <v>-582</v>
      </c>
      <c r="H56" s="1">
        <v>-2419</v>
      </c>
      <c r="I56" s="1" t="s">
        <v>243</v>
      </c>
      <c r="J56" s="1">
        <v>150000</v>
      </c>
      <c r="K56" s="1">
        <v>163</v>
      </c>
      <c r="L56" s="1" t="e">
        <f t="shared" si="1"/>
        <v>#VALUE!</v>
      </c>
      <c r="Q56" s="2" t="s">
        <v>19</v>
      </c>
      <c r="R56" s="3" t="s">
        <v>11</v>
      </c>
      <c r="S56" s="3" t="s">
        <v>20</v>
      </c>
      <c r="T56" s="3" t="s">
        <v>21</v>
      </c>
      <c r="U56" s="3" t="s">
        <v>22</v>
      </c>
      <c r="V56" s="3" t="s">
        <v>23</v>
      </c>
      <c r="W56" s="3" t="s">
        <v>24</v>
      </c>
      <c r="X56" s="3" t="s">
        <v>25</v>
      </c>
      <c r="Y56" s="3" t="s">
        <v>26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4">
        <v>0.002</v>
      </c>
      <c r="D57" s="1">
        <v>8022</v>
      </c>
      <c r="E57" s="1">
        <v>7859</v>
      </c>
      <c r="F57" s="1" t="s">
        <v>243</v>
      </c>
      <c r="G57" s="1">
        <v>-549</v>
      </c>
      <c r="H57" s="1">
        <v>-2389</v>
      </c>
      <c r="I57" s="1" t="s">
        <v>243</v>
      </c>
      <c r="J57" s="1">
        <v>150000</v>
      </c>
      <c r="K57" s="1">
        <v>163</v>
      </c>
      <c r="L57" s="1" t="e">
        <f t="shared" si="1"/>
        <v>#VALUE!</v>
      </c>
      <c r="N57" s="4">
        <v>43664</v>
      </c>
      <c r="O57" s="5">
        <v>0.774305555555556</v>
      </c>
      <c r="P57" t="s">
        <v>130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4">
        <v>1</v>
      </c>
      <c r="D58" s="1">
        <v>4011000</v>
      </c>
      <c r="E58" s="1">
        <v>3895190</v>
      </c>
      <c r="F58" s="1" t="s">
        <v>243</v>
      </c>
      <c r="H58" s="1">
        <v>-155481</v>
      </c>
      <c r="I58" s="1" t="s">
        <v>243</v>
      </c>
      <c r="J58" s="1">
        <v>150000</v>
      </c>
      <c r="K58" s="1">
        <v>115810</v>
      </c>
      <c r="L58" s="1" t="e">
        <f t="shared" si="1"/>
        <v>#VALUE!</v>
      </c>
      <c r="T58" s="3" t="s">
        <v>10</v>
      </c>
      <c r="U58" s="2" t="s">
        <v>11</v>
      </c>
      <c r="V58" s="2" t="s">
        <v>308</v>
      </c>
      <c r="W58" s="2" t="s">
        <v>309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310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12</v>
      </c>
      <c r="Z59" s="2" t="s">
        <v>19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244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9" t="s">
        <v>290</v>
      </c>
    </row>
    <row r="2" ht="118" customHeight="1"/>
    <row r="3" ht="40.5" spans="1:26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9" t="s">
        <v>290</v>
      </c>
      <c r="N3" s="2" t="s">
        <v>2</v>
      </c>
      <c r="O3" s="2" t="s">
        <v>3</v>
      </c>
      <c r="P3" s="2" t="s">
        <v>303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291</v>
      </c>
      <c r="Y3" t="s">
        <v>292</v>
      </c>
      <c r="Z3" t="s">
        <v>293</v>
      </c>
    </row>
    <row r="4" spans="1:23">
      <c r="A4" s="4">
        <v>43619</v>
      </c>
      <c r="B4" s="5">
        <v>0.774305555555556</v>
      </c>
      <c r="C4" s="14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t="shared" ref="L4:L12" si="0">F4+G4</f>
        <v>0</v>
      </c>
      <c r="N4" s="4">
        <v>43619</v>
      </c>
      <c r="O4" s="5">
        <v>0.769444444444444</v>
      </c>
      <c r="P4" t="s">
        <v>301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242</v>
      </c>
    </row>
    <row r="5" spans="1:26">
      <c r="A5" s="4">
        <v>43620</v>
      </c>
      <c r="B5" s="5">
        <v>0.811111111111111</v>
      </c>
      <c r="C5" s="14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4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4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4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4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4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4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4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4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4">
        <v>0.02</v>
      </c>
      <c r="D15" s="1">
        <v>5739</v>
      </c>
      <c r="E15" s="1">
        <v>5642</v>
      </c>
      <c r="F15" s="1" t="s">
        <v>243</v>
      </c>
      <c r="G15" s="1">
        <v>-179</v>
      </c>
      <c r="H15" s="1">
        <v>2973</v>
      </c>
      <c r="I15" s="1" t="s">
        <v>243</v>
      </c>
      <c r="J15" s="1">
        <v>10000</v>
      </c>
      <c r="K15" s="1">
        <v>98</v>
      </c>
      <c r="L15" s="1" t="e">
        <f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4">
        <v>0.02</v>
      </c>
      <c r="D16" s="1">
        <v>5739</v>
      </c>
      <c r="E16" s="1">
        <v>5642</v>
      </c>
      <c r="F16" s="1" t="s">
        <v>243</v>
      </c>
      <c r="G16" s="1">
        <v>-246</v>
      </c>
      <c r="H16" s="1">
        <v>2164</v>
      </c>
      <c r="I16" s="1" t="s">
        <v>243</v>
      </c>
      <c r="J16" s="1">
        <v>10000</v>
      </c>
      <c r="K16" s="1">
        <v>98</v>
      </c>
      <c r="L16" s="1" t="e">
        <f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4">
        <v>0.02</v>
      </c>
      <c r="D17" s="1">
        <v>5739</v>
      </c>
      <c r="E17" s="1">
        <v>5642</v>
      </c>
      <c r="F17" s="1" t="s">
        <v>243</v>
      </c>
      <c r="G17" s="1">
        <v>-305</v>
      </c>
      <c r="H17" s="1">
        <v>1706</v>
      </c>
      <c r="I17" s="1" t="s">
        <v>243</v>
      </c>
      <c r="J17" s="1">
        <v>10000</v>
      </c>
      <c r="K17" s="1">
        <v>98</v>
      </c>
      <c r="L17" s="1" t="e">
        <f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4">
        <v>0.02</v>
      </c>
      <c r="D18" s="1">
        <v>5739</v>
      </c>
      <c r="E18" s="1">
        <v>5642</v>
      </c>
      <c r="F18" s="1" t="s">
        <v>243</v>
      </c>
      <c r="G18" s="1">
        <v>-204</v>
      </c>
      <c r="H18" s="1">
        <v>1003</v>
      </c>
      <c r="I18" s="1" t="s">
        <v>243</v>
      </c>
      <c r="J18" s="1">
        <v>10000</v>
      </c>
      <c r="K18" s="1">
        <v>98</v>
      </c>
      <c r="L18" s="1" t="e">
        <f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4">
        <v>0.02</v>
      </c>
      <c r="D19" s="1">
        <v>5739</v>
      </c>
      <c r="E19" s="1">
        <v>5642</v>
      </c>
      <c r="F19" s="1" t="s">
        <v>243</v>
      </c>
      <c r="G19" s="1">
        <v>-263</v>
      </c>
      <c r="H19" s="1">
        <v>256</v>
      </c>
      <c r="I19" s="1" t="s">
        <v>243</v>
      </c>
      <c r="J19" s="1">
        <v>10000</v>
      </c>
      <c r="K19" s="1">
        <v>98</v>
      </c>
      <c r="L19" s="1" t="e">
        <f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4">
        <v>0.02</v>
      </c>
      <c r="D20" s="1">
        <v>5739</v>
      </c>
      <c r="E20" s="1">
        <v>5642</v>
      </c>
      <c r="F20" s="1" t="s">
        <v>243</v>
      </c>
      <c r="G20" s="1">
        <v>-203</v>
      </c>
      <c r="H20" s="1">
        <v>-335</v>
      </c>
      <c r="I20" s="1" t="s">
        <v>243</v>
      </c>
      <c r="J20" s="1">
        <v>10000</v>
      </c>
      <c r="K20" s="1">
        <v>98</v>
      </c>
      <c r="L20" s="1" t="e">
        <f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4">
        <v>0.02</v>
      </c>
      <c r="D21" s="1">
        <v>5739</v>
      </c>
      <c r="E21" s="1">
        <v>5642</v>
      </c>
      <c r="F21" s="1" t="s">
        <v>243</v>
      </c>
      <c r="G21" s="1">
        <v>-234</v>
      </c>
      <c r="H21" s="1">
        <v>-970</v>
      </c>
      <c r="I21" s="1" t="s">
        <v>243</v>
      </c>
      <c r="J21" s="1">
        <v>10000</v>
      </c>
      <c r="K21" s="1">
        <v>98</v>
      </c>
      <c r="L21" s="1" t="e">
        <f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4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4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4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4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4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4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4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4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4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4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4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4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4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4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4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4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4">
        <v>0.02</v>
      </c>
      <c r="D38" s="1">
        <v>5779</v>
      </c>
      <c r="E38" s="1">
        <v>5642</v>
      </c>
      <c r="F38" s="1" t="s">
        <v>243</v>
      </c>
      <c r="G38" s="1">
        <v>-320</v>
      </c>
      <c r="H38" s="1">
        <v>-32</v>
      </c>
      <c r="I38" s="1" t="s">
        <v>243</v>
      </c>
      <c r="J38" s="1">
        <v>10000</v>
      </c>
      <c r="K38" s="1">
        <v>138</v>
      </c>
      <c r="L38" s="1" t="e">
        <f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4">
        <v>0.02</v>
      </c>
      <c r="D39" s="1">
        <v>5779</v>
      </c>
      <c r="E39" s="1">
        <v>5642</v>
      </c>
      <c r="F39" s="1" t="s">
        <v>243</v>
      </c>
      <c r="G39" s="1">
        <v>-239</v>
      </c>
      <c r="H39" s="1">
        <v>-289</v>
      </c>
      <c r="I39" s="1" t="s">
        <v>243</v>
      </c>
      <c r="J39" s="1">
        <v>10000</v>
      </c>
      <c r="K39" s="1">
        <v>138</v>
      </c>
      <c r="L39" s="1" t="e">
        <f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4">
        <v>0.02</v>
      </c>
      <c r="D40" s="1">
        <v>5779</v>
      </c>
      <c r="E40" s="1">
        <v>5642</v>
      </c>
      <c r="F40" s="1" t="s">
        <v>243</v>
      </c>
      <c r="G40" s="1">
        <v>-206</v>
      </c>
      <c r="H40" s="1">
        <v>-498</v>
      </c>
      <c r="I40" s="1" t="s">
        <v>243</v>
      </c>
      <c r="J40" s="1">
        <v>10000</v>
      </c>
      <c r="K40" s="1">
        <v>138</v>
      </c>
      <c r="L40" s="1" t="e">
        <f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4">
        <v>0.02</v>
      </c>
      <c r="D41" s="1">
        <v>5779</v>
      </c>
      <c r="E41" s="1">
        <v>5642</v>
      </c>
      <c r="F41" s="1" t="s">
        <v>243</v>
      </c>
      <c r="G41" s="1">
        <v>-195</v>
      </c>
      <c r="H41" s="1">
        <v>-721</v>
      </c>
      <c r="I41" s="1" t="s">
        <v>243</v>
      </c>
      <c r="J41" s="1">
        <v>10000</v>
      </c>
      <c r="K41" s="1">
        <v>138</v>
      </c>
      <c r="L41" s="1" t="e">
        <f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4">
        <v>0.02</v>
      </c>
      <c r="D42" s="1">
        <v>5779</v>
      </c>
      <c r="E42" s="1">
        <v>5642</v>
      </c>
      <c r="F42" s="1" t="s">
        <v>243</v>
      </c>
      <c r="G42" s="1">
        <v>-392</v>
      </c>
      <c r="H42" s="1">
        <v>-954</v>
      </c>
      <c r="I42" s="1" t="s">
        <v>243</v>
      </c>
      <c r="J42" s="1">
        <v>10000</v>
      </c>
      <c r="K42" s="1">
        <v>138</v>
      </c>
      <c r="L42" s="1" t="e">
        <f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4">
        <v>0.02</v>
      </c>
      <c r="D43" s="1">
        <v>5779</v>
      </c>
      <c r="E43" s="1">
        <v>5642</v>
      </c>
      <c r="F43" s="1" t="s">
        <v>243</v>
      </c>
      <c r="G43" s="1">
        <v>-160</v>
      </c>
      <c r="H43" s="1">
        <v>-1116</v>
      </c>
      <c r="I43" s="1" t="s">
        <v>243</v>
      </c>
      <c r="J43" s="1">
        <v>10000</v>
      </c>
      <c r="K43" s="1">
        <v>138</v>
      </c>
      <c r="L43" s="1" t="e">
        <f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4">
        <v>0.02</v>
      </c>
      <c r="D44" s="1">
        <v>5779</v>
      </c>
      <c r="E44" s="1">
        <v>5642</v>
      </c>
      <c r="F44" s="1" t="s">
        <v>243</v>
      </c>
      <c r="G44" s="1">
        <v>-258</v>
      </c>
      <c r="H44" s="1">
        <v>-1394</v>
      </c>
      <c r="I44" s="1" t="s">
        <v>243</v>
      </c>
      <c r="J44" s="1">
        <v>10000</v>
      </c>
      <c r="K44" s="1">
        <v>138</v>
      </c>
      <c r="L44" s="1" t="e">
        <f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4">
        <v>0.02</v>
      </c>
      <c r="D45" s="1">
        <v>5779</v>
      </c>
      <c r="E45" s="1">
        <v>5642</v>
      </c>
      <c r="F45" s="1" t="s">
        <v>243</v>
      </c>
      <c r="G45" s="1">
        <v>-443</v>
      </c>
      <c r="H45" s="1">
        <v>-1577</v>
      </c>
      <c r="I45" s="1" t="s">
        <v>243</v>
      </c>
      <c r="J45" s="1">
        <v>10000</v>
      </c>
      <c r="K45" s="1">
        <v>138</v>
      </c>
      <c r="L45" s="1" t="e">
        <f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4">
        <v>0.02</v>
      </c>
      <c r="D46" s="1">
        <v>5779</v>
      </c>
      <c r="E46" s="1">
        <v>5642</v>
      </c>
      <c r="F46" s="1" t="s">
        <v>243</v>
      </c>
      <c r="G46" s="1">
        <v>-229</v>
      </c>
      <c r="H46" s="1">
        <v>-1669</v>
      </c>
      <c r="I46" s="1" t="s">
        <v>243</v>
      </c>
      <c r="J46" s="1">
        <v>10000</v>
      </c>
      <c r="K46" s="1">
        <v>138</v>
      </c>
      <c r="L46" s="1" t="e">
        <f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4">
        <v>0.02</v>
      </c>
      <c r="D47" s="1">
        <v>5779</v>
      </c>
      <c r="E47" s="1">
        <v>5642</v>
      </c>
      <c r="F47" s="1" t="s">
        <v>243</v>
      </c>
      <c r="G47" s="1">
        <v>-197</v>
      </c>
      <c r="H47" s="1">
        <v>-1627</v>
      </c>
      <c r="I47" s="1" t="s">
        <v>243</v>
      </c>
      <c r="J47" s="1">
        <v>10000</v>
      </c>
      <c r="K47" s="1">
        <v>138</v>
      </c>
      <c r="L47" s="1" t="e">
        <f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4">
        <v>0.02</v>
      </c>
      <c r="D48" s="1">
        <v>5779</v>
      </c>
      <c r="E48" s="1">
        <v>5642</v>
      </c>
      <c r="F48" s="1" t="s">
        <v>243</v>
      </c>
      <c r="G48" s="1">
        <v>-388</v>
      </c>
      <c r="H48" s="1">
        <v>-1612</v>
      </c>
      <c r="I48" s="1" t="s">
        <v>243</v>
      </c>
      <c r="J48" s="1">
        <v>10000</v>
      </c>
      <c r="K48" s="1">
        <v>138</v>
      </c>
      <c r="L48" s="1" t="e">
        <f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4">
        <v>0.02</v>
      </c>
      <c r="D49" s="1">
        <v>5779</v>
      </c>
      <c r="E49" s="1">
        <v>5642</v>
      </c>
      <c r="F49" s="1" t="s">
        <v>243</v>
      </c>
      <c r="G49" s="1">
        <v>-366</v>
      </c>
      <c r="H49" s="1">
        <v>-1592</v>
      </c>
      <c r="I49" s="1" t="s">
        <v>243</v>
      </c>
      <c r="J49" s="1">
        <v>10000</v>
      </c>
      <c r="K49" s="1">
        <v>138</v>
      </c>
      <c r="L49" s="1" t="e">
        <f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4">
        <v>0.02</v>
      </c>
      <c r="D50" s="1">
        <v>5779</v>
      </c>
      <c r="E50" s="1">
        <v>5642</v>
      </c>
      <c r="F50" s="1" t="s">
        <v>243</v>
      </c>
      <c r="G50" s="1">
        <v>-162</v>
      </c>
      <c r="H50" s="1">
        <v>-1557</v>
      </c>
      <c r="I50" s="1" t="s">
        <v>243</v>
      </c>
      <c r="J50" s="1">
        <v>10000</v>
      </c>
      <c r="K50" s="1">
        <v>138</v>
      </c>
      <c r="L50" s="1" t="e">
        <f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4">
        <v>0.02</v>
      </c>
      <c r="D51" s="1">
        <v>5779</v>
      </c>
      <c r="E51" s="1">
        <v>5642</v>
      </c>
      <c r="F51" s="1" t="s">
        <v>243</v>
      </c>
      <c r="G51" s="1">
        <v>-211</v>
      </c>
      <c r="H51" s="1">
        <v>-1608</v>
      </c>
      <c r="I51" s="1" t="s">
        <v>243</v>
      </c>
      <c r="J51" s="1">
        <v>10000</v>
      </c>
      <c r="K51" s="1">
        <v>138</v>
      </c>
      <c r="L51" s="1" t="e">
        <f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4">
        <v>0.02</v>
      </c>
      <c r="D52" s="1">
        <v>5779</v>
      </c>
      <c r="E52" s="1">
        <v>5642</v>
      </c>
      <c r="F52" s="1" t="s">
        <v>243</v>
      </c>
      <c r="G52" s="1">
        <v>-226</v>
      </c>
      <c r="H52" s="39">
        <v>-1576</v>
      </c>
      <c r="I52" s="1" t="s">
        <v>243</v>
      </c>
      <c r="J52" s="1">
        <v>10000</v>
      </c>
      <c r="K52" s="1">
        <v>138</v>
      </c>
      <c r="L52" s="1" t="e">
        <f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4">
        <v>0.02</v>
      </c>
      <c r="D53" s="1">
        <v>5779</v>
      </c>
      <c r="E53" s="1">
        <v>5642</v>
      </c>
      <c r="F53" s="1" t="s">
        <v>243</v>
      </c>
      <c r="G53" s="1">
        <v>-205</v>
      </c>
      <c r="H53" s="1">
        <v>-1596</v>
      </c>
      <c r="I53" s="1" t="s">
        <v>243</v>
      </c>
      <c r="J53" s="1">
        <v>10000</v>
      </c>
      <c r="K53" s="1">
        <v>138</v>
      </c>
      <c r="L53" s="1" t="e">
        <f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4">
        <v>0.02</v>
      </c>
      <c r="D54" s="1">
        <v>5779</v>
      </c>
      <c r="E54" s="1">
        <v>5642</v>
      </c>
      <c r="F54" s="1" t="s">
        <v>243</v>
      </c>
      <c r="G54" s="1">
        <v>-223</v>
      </c>
      <c r="H54" s="1">
        <v>-1590</v>
      </c>
      <c r="I54" s="1" t="s">
        <v>243</v>
      </c>
      <c r="J54" s="1">
        <v>10000</v>
      </c>
      <c r="K54" s="1">
        <v>138</v>
      </c>
      <c r="L54" s="1" t="e">
        <f t="shared" si="1"/>
        <v>#VALUE!</v>
      </c>
      <c r="O54" s="3" t="s">
        <v>9</v>
      </c>
      <c r="P54" s="3" t="s">
        <v>10</v>
      </c>
      <c r="Q54" s="2" t="s">
        <v>11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4">
        <v>0.02</v>
      </c>
      <c r="D55" s="1">
        <v>5779</v>
      </c>
      <c r="E55" s="1">
        <v>5642</v>
      </c>
      <c r="F55" s="1" t="s">
        <v>243</v>
      </c>
      <c r="G55" s="1">
        <v>-427</v>
      </c>
      <c r="H55" s="1">
        <v>-1794</v>
      </c>
      <c r="I55" s="1" t="s">
        <v>243</v>
      </c>
      <c r="J55" s="1">
        <v>10000</v>
      </c>
      <c r="K55" s="1">
        <v>138</v>
      </c>
      <c r="L55" s="1" t="e">
        <f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244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9" t="s">
        <v>290</v>
      </c>
    </row>
    <row r="2" ht="142" customHeight="1"/>
    <row r="3" ht="54" spans="1:26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6" t="s">
        <v>311</v>
      </c>
      <c r="N3" s="2" t="s">
        <v>2</v>
      </c>
      <c r="O3" s="2" t="s">
        <v>3</v>
      </c>
      <c r="P3" s="2" t="s">
        <v>303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291</v>
      </c>
      <c r="Y3" t="s">
        <v>292</v>
      </c>
      <c r="Z3" t="s">
        <v>293</v>
      </c>
    </row>
    <row r="4" spans="1:23">
      <c r="A4" s="4">
        <v>43624</v>
      </c>
      <c r="B4" s="5">
        <v>0.666666666666667</v>
      </c>
      <c r="C4" s="14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t="shared" ref="L4:L55" si="0">F4+G4</f>
        <v>0</v>
      </c>
      <c r="M4" s="19" t="s">
        <v>312</v>
      </c>
      <c r="N4" s="4">
        <v>43624</v>
      </c>
      <c r="O4" s="5">
        <v>0.641666666666667</v>
      </c>
      <c r="P4" t="s">
        <v>301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242</v>
      </c>
    </row>
    <row r="5" spans="1:26">
      <c r="A5" s="4">
        <v>43625</v>
      </c>
      <c r="B5" s="5">
        <v>0.689583333333333</v>
      </c>
      <c r="C5" s="14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t="shared" si="0"/>
        <v>1055</v>
      </c>
      <c r="M5" s="19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4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t="shared" si="0"/>
        <v>1128</v>
      </c>
      <c r="M6" s="19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4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t="shared" si="0"/>
        <v>1873</v>
      </c>
      <c r="M7" s="19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9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4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t="shared" si="0"/>
        <v>1804</v>
      </c>
      <c r="M9" s="19"/>
      <c r="W9" s="4">
        <v>43628</v>
      </c>
    </row>
    <row r="10" spans="1:26">
      <c r="A10" s="4">
        <v>43630</v>
      </c>
      <c r="B10" s="5">
        <v>0.8875</v>
      </c>
      <c r="C10" s="14">
        <v>0.01</v>
      </c>
      <c r="D10" s="1">
        <v>11899</v>
      </c>
      <c r="E10" s="1">
        <v>11675</v>
      </c>
      <c r="F10" s="1" t="s">
        <v>243</v>
      </c>
      <c r="G10" s="1">
        <v>-431</v>
      </c>
      <c r="H10" s="1">
        <v>4306</v>
      </c>
      <c r="I10" s="1" t="s">
        <v>243</v>
      </c>
      <c r="J10" s="1">
        <v>45000</v>
      </c>
      <c r="K10" s="1">
        <v>225</v>
      </c>
      <c r="L10" s="1" t="e">
        <f t="shared" si="0"/>
        <v>#VALUE!</v>
      </c>
      <c r="M10" s="19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4">
        <v>0.01</v>
      </c>
      <c r="D11" s="1">
        <v>11899</v>
      </c>
      <c r="E11" s="1">
        <v>11675</v>
      </c>
      <c r="F11" s="1" t="s">
        <v>243</v>
      </c>
      <c r="G11" s="1">
        <v>-631</v>
      </c>
      <c r="H11" s="1">
        <v>3675</v>
      </c>
      <c r="I11" s="1" t="s">
        <v>243</v>
      </c>
      <c r="J11" s="1">
        <v>45000</v>
      </c>
      <c r="K11" s="1">
        <v>225</v>
      </c>
      <c r="L11" s="1" t="e">
        <f t="shared" si="0"/>
        <v>#VALUE!</v>
      </c>
      <c r="M11" s="19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4">
        <v>0.01</v>
      </c>
      <c r="D12" s="1">
        <v>11899</v>
      </c>
      <c r="E12" s="1">
        <v>11675</v>
      </c>
      <c r="F12" s="1" t="s">
        <v>243</v>
      </c>
      <c r="G12" s="1">
        <v>-782</v>
      </c>
      <c r="H12" s="1">
        <v>3416</v>
      </c>
      <c r="I12" s="1" t="s">
        <v>243</v>
      </c>
      <c r="J12" s="1">
        <v>45000</v>
      </c>
      <c r="K12" s="1">
        <v>225</v>
      </c>
      <c r="L12" s="1" t="e">
        <f t="shared" si="0"/>
        <v>#VALUE!</v>
      </c>
      <c r="M12" s="19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4">
        <v>0.01</v>
      </c>
      <c r="D13" s="1">
        <v>11899</v>
      </c>
      <c r="E13" s="1">
        <v>11675</v>
      </c>
      <c r="F13" s="1" t="s">
        <v>243</v>
      </c>
      <c r="G13" s="1">
        <v>-459</v>
      </c>
      <c r="H13" s="1">
        <v>1902</v>
      </c>
      <c r="I13" s="1" t="s">
        <v>243</v>
      </c>
      <c r="J13" s="1">
        <v>45000</v>
      </c>
      <c r="K13" s="1">
        <v>225</v>
      </c>
      <c r="L13" s="1" t="e">
        <f t="shared" si="0"/>
        <v>#VALUE!</v>
      </c>
      <c r="M13" s="19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4">
        <v>0.01</v>
      </c>
      <c r="D14" s="1">
        <v>11899</v>
      </c>
      <c r="E14" s="1">
        <v>11675</v>
      </c>
      <c r="F14" s="1" t="s">
        <v>243</v>
      </c>
      <c r="G14" s="1">
        <v>-593</v>
      </c>
      <c r="H14" s="1">
        <v>181</v>
      </c>
      <c r="I14" s="1" t="s">
        <v>243</v>
      </c>
      <c r="J14" s="1">
        <v>45000</v>
      </c>
      <c r="K14" s="1">
        <v>225</v>
      </c>
      <c r="L14" s="1" t="e">
        <f t="shared" si="0"/>
        <v>#VALUE!</v>
      </c>
      <c r="M14" s="19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4">
        <v>0.01</v>
      </c>
      <c r="D15" s="1">
        <v>11899</v>
      </c>
      <c r="E15" s="1">
        <v>11675</v>
      </c>
      <c r="F15" s="1" t="s">
        <v>243</v>
      </c>
      <c r="G15" s="1">
        <v>-458</v>
      </c>
      <c r="H15" s="1">
        <v>-1022</v>
      </c>
      <c r="I15" s="1" t="s">
        <v>243</v>
      </c>
      <c r="J15" s="1">
        <v>45000</v>
      </c>
      <c r="K15" s="1">
        <v>225</v>
      </c>
      <c r="L15" s="1" t="e">
        <f t="shared" si="0"/>
        <v>#VALUE!</v>
      </c>
      <c r="M15" s="19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4">
        <v>0.01</v>
      </c>
      <c r="D16" s="1">
        <v>11899</v>
      </c>
      <c r="E16" s="1">
        <v>11675</v>
      </c>
      <c r="F16" s="1" t="s">
        <v>243</v>
      </c>
      <c r="G16" s="1">
        <v>-527</v>
      </c>
      <c r="H16" s="1">
        <v>-2294</v>
      </c>
      <c r="I16" s="1" t="s">
        <v>243</v>
      </c>
      <c r="J16" s="1">
        <v>45000</v>
      </c>
      <c r="K16" s="1">
        <v>225</v>
      </c>
      <c r="L16" s="1" t="e">
        <f t="shared" si="0"/>
        <v>#VALUE!</v>
      </c>
      <c r="M16" s="19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4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4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4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4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4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4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4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4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4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4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4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4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4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4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4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4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4">
        <v>0.01</v>
      </c>
      <c r="D33" s="1">
        <v>12659</v>
      </c>
      <c r="E33" s="1">
        <v>11675</v>
      </c>
      <c r="F33" s="1" t="s">
        <v>243</v>
      </c>
      <c r="G33" s="1">
        <v>-752</v>
      </c>
      <c r="H33" s="1">
        <v>-110</v>
      </c>
      <c r="I33" s="1" t="s">
        <v>243</v>
      </c>
      <c r="J33" s="1">
        <v>47000</v>
      </c>
      <c r="K33" s="1">
        <v>985</v>
      </c>
      <c r="L33" s="1" t="e">
        <f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4">
        <v>0.01</v>
      </c>
      <c r="D34" s="1">
        <v>12659</v>
      </c>
      <c r="E34" s="1">
        <v>11675</v>
      </c>
      <c r="F34" s="1" t="s">
        <v>243</v>
      </c>
      <c r="G34" s="1">
        <v>-562</v>
      </c>
      <c r="H34" s="1">
        <v>-742</v>
      </c>
      <c r="I34" s="1" t="s">
        <v>243</v>
      </c>
      <c r="J34" s="1">
        <v>47000</v>
      </c>
      <c r="K34" s="1">
        <v>985</v>
      </c>
      <c r="L34" s="1" t="e">
        <f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4">
        <v>0.01</v>
      </c>
      <c r="D35" s="1">
        <v>12659</v>
      </c>
      <c r="E35" s="1">
        <v>11675</v>
      </c>
      <c r="F35" s="1" t="s">
        <v>243</v>
      </c>
      <c r="G35" s="1">
        <v>-485</v>
      </c>
      <c r="H35" s="1">
        <v>-1239</v>
      </c>
      <c r="I35" s="1" t="s">
        <v>243</v>
      </c>
      <c r="J35" s="1">
        <v>47000</v>
      </c>
      <c r="K35" s="1">
        <v>985</v>
      </c>
      <c r="L35" s="1" t="e">
        <f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4">
        <v>0.01</v>
      </c>
      <c r="D36" s="1">
        <v>12659</v>
      </c>
      <c r="E36" s="1">
        <v>11675</v>
      </c>
      <c r="F36" s="1" t="s">
        <v>243</v>
      </c>
      <c r="G36" s="1">
        <v>-459</v>
      </c>
      <c r="H36" s="1">
        <v>-1700</v>
      </c>
      <c r="I36" s="1" t="s">
        <v>243</v>
      </c>
      <c r="J36" s="1">
        <v>47000</v>
      </c>
      <c r="K36" s="1">
        <v>985</v>
      </c>
      <c r="L36" s="1" t="e">
        <f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4">
        <v>0.01</v>
      </c>
      <c r="D37" s="1">
        <v>12659</v>
      </c>
      <c r="E37" s="1">
        <v>11675</v>
      </c>
      <c r="F37" s="1" t="s">
        <v>243</v>
      </c>
      <c r="G37" s="1">
        <v>-923</v>
      </c>
      <c r="H37" s="1">
        <v>-2220</v>
      </c>
      <c r="I37" s="1" t="s">
        <v>243</v>
      </c>
      <c r="J37" s="1">
        <v>47000</v>
      </c>
      <c r="K37" s="1">
        <v>985</v>
      </c>
      <c r="L37" s="1" t="e">
        <f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4">
        <v>0.01</v>
      </c>
      <c r="D38" s="1">
        <v>12659</v>
      </c>
      <c r="E38" s="1">
        <v>11675</v>
      </c>
      <c r="F38" s="1" t="s">
        <v>243</v>
      </c>
      <c r="G38" s="1">
        <v>-626</v>
      </c>
      <c r="H38" s="1">
        <v>-2872</v>
      </c>
      <c r="I38" s="1" t="s">
        <v>243</v>
      </c>
      <c r="J38" s="1">
        <v>47000</v>
      </c>
      <c r="K38" s="1">
        <v>985</v>
      </c>
      <c r="L38" s="1" t="e">
        <f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4">
        <v>0.01</v>
      </c>
      <c r="D39" s="1">
        <v>12659</v>
      </c>
      <c r="E39" s="1">
        <v>11675</v>
      </c>
      <c r="F39" s="1" t="s">
        <v>243</v>
      </c>
      <c r="G39" s="1">
        <v>-606</v>
      </c>
      <c r="H39" s="1">
        <v>-3376</v>
      </c>
      <c r="I39" s="1" t="s">
        <v>243</v>
      </c>
      <c r="J39" s="1">
        <v>47000</v>
      </c>
      <c r="K39" s="1">
        <v>985</v>
      </c>
      <c r="L39" s="1" t="e">
        <f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4">
        <v>0.01</v>
      </c>
      <c r="D40" s="1">
        <v>12659</v>
      </c>
      <c r="E40" s="1">
        <v>11675</v>
      </c>
      <c r="F40" s="1" t="s">
        <v>243</v>
      </c>
      <c r="G40" s="1">
        <v>-890</v>
      </c>
      <c r="H40" s="1">
        <v>-3807</v>
      </c>
      <c r="I40" s="1" t="s">
        <v>243</v>
      </c>
      <c r="J40" s="1">
        <v>47000</v>
      </c>
      <c r="K40" s="1">
        <v>985</v>
      </c>
      <c r="L40" s="1" t="e">
        <f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4">
        <v>0.01</v>
      </c>
      <c r="D41" s="1">
        <v>12659</v>
      </c>
      <c r="E41" s="1">
        <v>11675</v>
      </c>
      <c r="F41" s="1" t="s">
        <v>243</v>
      </c>
      <c r="G41" s="1">
        <v>-539</v>
      </c>
      <c r="H41" s="1">
        <v>-4025</v>
      </c>
      <c r="I41" s="1" t="s">
        <v>243</v>
      </c>
      <c r="J41" s="1">
        <v>47000</v>
      </c>
      <c r="K41" s="1">
        <v>985</v>
      </c>
      <c r="L41" s="1" t="e">
        <f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4">
        <v>0.01</v>
      </c>
      <c r="D42" s="1">
        <v>12659</v>
      </c>
      <c r="E42" s="1">
        <v>11675</v>
      </c>
      <c r="F42" s="1" t="s">
        <v>243</v>
      </c>
      <c r="G42" s="1">
        <v>-464</v>
      </c>
      <c r="H42" s="1">
        <v>-3826</v>
      </c>
      <c r="I42" s="1" t="s">
        <v>243</v>
      </c>
      <c r="J42" s="1">
        <v>47000</v>
      </c>
      <c r="K42" s="1">
        <v>985</v>
      </c>
      <c r="L42" s="1" t="e">
        <f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4">
        <v>0.01</v>
      </c>
      <c r="D43" s="1">
        <v>12659</v>
      </c>
      <c r="E43" s="1">
        <v>11675</v>
      </c>
      <c r="F43" s="1" t="s">
        <v>243</v>
      </c>
      <c r="G43" s="1">
        <v>-913</v>
      </c>
      <c r="H43" s="1">
        <v>-3891</v>
      </c>
      <c r="I43" s="1" t="s">
        <v>243</v>
      </c>
      <c r="J43" s="1">
        <v>47000</v>
      </c>
      <c r="K43" s="1">
        <v>985</v>
      </c>
      <c r="L43" s="1" t="e">
        <f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4">
        <v>0.01</v>
      </c>
      <c r="D44" s="1">
        <v>12659</v>
      </c>
      <c r="E44" s="1">
        <v>11675</v>
      </c>
      <c r="F44" s="1" t="s">
        <v>243</v>
      </c>
      <c r="G44" s="1">
        <v>-861</v>
      </c>
      <c r="H44" s="1">
        <v>-3844</v>
      </c>
      <c r="I44" s="1" t="s">
        <v>243</v>
      </c>
      <c r="J44" s="1">
        <v>47000</v>
      </c>
      <c r="K44" s="1">
        <v>985</v>
      </c>
      <c r="L44" s="1" t="e">
        <f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4">
        <v>0.01</v>
      </c>
      <c r="D45" s="1">
        <v>12659</v>
      </c>
      <c r="E45" s="1">
        <v>11675</v>
      </c>
      <c r="F45" s="1" t="s">
        <v>243</v>
      </c>
      <c r="G45" s="1">
        <v>-482</v>
      </c>
      <c r="H45" s="1">
        <v>-3662</v>
      </c>
      <c r="I45" s="1" t="s">
        <v>243</v>
      </c>
      <c r="J45" s="1">
        <v>47000</v>
      </c>
      <c r="K45" s="1">
        <v>985</v>
      </c>
      <c r="L45" s="1" t="e">
        <f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4">
        <v>0.01</v>
      </c>
      <c r="D46" s="1">
        <v>12659</v>
      </c>
      <c r="E46" s="1">
        <v>11675</v>
      </c>
      <c r="F46" s="1" t="s">
        <v>243</v>
      </c>
      <c r="G46" s="1">
        <v>-497</v>
      </c>
      <c r="H46" s="1">
        <v>-3633</v>
      </c>
      <c r="I46" s="1" t="s">
        <v>243</v>
      </c>
      <c r="J46" s="1">
        <v>47000</v>
      </c>
      <c r="K46" s="1">
        <v>985</v>
      </c>
      <c r="L46" s="1" t="e">
        <f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4">
        <v>0.01</v>
      </c>
      <c r="D47" s="1">
        <v>12659</v>
      </c>
      <c r="E47" s="1">
        <v>11675</v>
      </c>
      <c r="F47" s="1" t="s">
        <v>243</v>
      </c>
      <c r="G47" s="1">
        <v>-532</v>
      </c>
      <c r="H47" s="1">
        <v>-3710</v>
      </c>
      <c r="I47" s="1" t="s">
        <v>243</v>
      </c>
      <c r="J47" s="1">
        <v>47000</v>
      </c>
      <c r="K47" s="1">
        <v>985</v>
      </c>
      <c r="L47" s="1" t="e">
        <f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4">
        <v>0.01</v>
      </c>
      <c r="D48" s="1">
        <v>12659</v>
      </c>
      <c r="E48" s="1">
        <v>11675</v>
      </c>
      <c r="F48" s="1" t="s">
        <v>243</v>
      </c>
      <c r="G48" s="1">
        <v>-482</v>
      </c>
      <c r="H48" s="1">
        <v>-3757</v>
      </c>
      <c r="I48" s="1" t="s">
        <v>243</v>
      </c>
      <c r="J48" s="1">
        <v>47000</v>
      </c>
      <c r="K48" s="1">
        <v>985</v>
      </c>
      <c r="L48" s="1" t="e">
        <f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4">
        <v>0.01</v>
      </c>
      <c r="D49" s="1">
        <v>12659</v>
      </c>
      <c r="E49" s="1">
        <v>11675</v>
      </c>
      <c r="F49" s="1" t="s">
        <v>243</v>
      </c>
      <c r="G49" s="1">
        <v>-525</v>
      </c>
      <c r="H49" s="1">
        <v>-3743</v>
      </c>
      <c r="I49" s="1" t="s">
        <v>243</v>
      </c>
      <c r="J49" s="1">
        <v>47000</v>
      </c>
      <c r="K49" s="1">
        <v>985</v>
      </c>
      <c r="L49" s="1" t="e">
        <f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4">
        <v>0.01</v>
      </c>
      <c r="D50" s="1">
        <v>12659</v>
      </c>
      <c r="E50" s="1">
        <v>11675</v>
      </c>
      <c r="F50" s="1" t="s">
        <v>243</v>
      </c>
      <c r="G50" s="1">
        <v>-1005</v>
      </c>
      <c r="H50" s="1">
        <v>-4223</v>
      </c>
      <c r="I50" s="1" t="s">
        <v>243</v>
      </c>
      <c r="J50" s="1">
        <v>47000</v>
      </c>
      <c r="K50" s="1">
        <v>985</v>
      </c>
      <c r="L50" s="1" t="e">
        <f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4">
        <v>0.01</v>
      </c>
      <c r="D51" s="1">
        <v>12659</v>
      </c>
      <c r="E51" s="1">
        <v>11675</v>
      </c>
      <c r="F51" s="1" t="s">
        <v>243</v>
      </c>
      <c r="G51" s="1">
        <v>-825</v>
      </c>
      <c r="H51" s="1">
        <v>-4568</v>
      </c>
      <c r="I51" s="1" t="s">
        <v>243</v>
      </c>
      <c r="J51" s="1">
        <v>47000</v>
      </c>
      <c r="K51" s="1">
        <v>985</v>
      </c>
      <c r="L51" s="1" t="e">
        <f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4">
        <v>0.01</v>
      </c>
      <c r="D52" s="1">
        <v>12659</v>
      </c>
      <c r="E52" s="1">
        <v>11675</v>
      </c>
      <c r="F52" s="1" t="s">
        <v>243</v>
      </c>
      <c r="G52" s="1">
        <v>-546</v>
      </c>
      <c r="H52" s="1">
        <v>-4702</v>
      </c>
      <c r="I52" s="1" t="s">
        <v>243</v>
      </c>
      <c r="J52" s="1">
        <v>47000</v>
      </c>
      <c r="K52" s="1">
        <v>985</v>
      </c>
      <c r="L52" s="1" t="e">
        <f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4">
        <v>0.01</v>
      </c>
      <c r="D53" s="1">
        <v>12659</v>
      </c>
      <c r="E53" s="1">
        <v>11675</v>
      </c>
      <c r="F53" s="1" t="s">
        <v>243</v>
      </c>
      <c r="G53" s="1">
        <v>-1006</v>
      </c>
      <c r="H53" s="1">
        <v>-4680</v>
      </c>
      <c r="I53" s="1" t="s">
        <v>243</v>
      </c>
      <c r="J53" s="1">
        <v>47000</v>
      </c>
      <c r="K53" s="1">
        <v>985</v>
      </c>
      <c r="L53" s="1" t="e">
        <f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4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4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t="shared" si="0"/>
        <v>99</v>
      </c>
      <c r="N55" t="s">
        <v>313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244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9" t="s">
        <v>290</v>
      </c>
    </row>
    <row r="2" ht="127" customHeight="1"/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9" t="s">
        <v>290</v>
      </c>
      <c r="N3" s="2" t="s">
        <v>2</v>
      </c>
      <c r="O3" s="2" t="s">
        <v>3</v>
      </c>
      <c r="P3" s="2" t="s">
        <v>303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43620</v>
      </c>
      <c r="B4" s="5">
        <v>0.813194444444444</v>
      </c>
      <c r="C4" s="14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t="shared" ref="L4:L11" si="0">F4+G4</f>
        <v>0</v>
      </c>
      <c r="N4" s="4">
        <v>43620</v>
      </c>
      <c r="O4" s="5">
        <v>0.795833333333333</v>
      </c>
      <c r="P4" t="s">
        <v>301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242</v>
      </c>
    </row>
    <row r="5" spans="1:30">
      <c r="A5" s="4">
        <v>43621</v>
      </c>
      <c r="B5" s="5">
        <v>0.9375</v>
      </c>
      <c r="C5" s="14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4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4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4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4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4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4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4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4">
        <v>0.01</v>
      </c>
      <c r="D14" s="1">
        <v>25619</v>
      </c>
      <c r="E14" s="1">
        <v>25121</v>
      </c>
      <c r="F14" s="1" t="s">
        <v>243</v>
      </c>
      <c r="G14" s="1">
        <v>-1011</v>
      </c>
      <c r="H14" s="1">
        <v>13227</v>
      </c>
      <c r="I14" s="1" t="s">
        <v>243</v>
      </c>
      <c r="J14" s="1">
        <v>98000</v>
      </c>
      <c r="K14" s="1">
        <v>499</v>
      </c>
      <c r="L14" s="1" t="e">
        <f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4">
        <v>0.01</v>
      </c>
      <c r="D15" s="1">
        <v>25619</v>
      </c>
      <c r="E15" s="1">
        <v>25121</v>
      </c>
      <c r="F15" s="1" t="s">
        <v>243</v>
      </c>
      <c r="G15" s="1">
        <v>-993</v>
      </c>
      <c r="H15" s="1">
        <v>9964</v>
      </c>
      <c r="I15" s="1" t="s">
        <v>243</v>
      </c>
      <c r="J15" s="1">
        <v>98000</v>
      </c>
      <c r="K15" s="1">
        <v>499</v>
      </c>
      <c r="L15" s="1" t="e">
        <f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4">
        <v>0.01</v>
      </c>
      <c r="D16" s="1">
        <v>25619</v>
      </c>
      <c r="E16" s="1">
        <v>25121</v>
      </c>
      <c r="F16" s="1" t="s">
        <v>243</v>
      </c>
      <c r="G16" s="1">
        <v>-1578</v>
      </c>
      <c r="H16" s="1">
        <v>7718</v>
      </c>
      <c r="I16" s="1" t="s">
        <v>243</v>
      </c>
      <c r="J16" s="1">
        <v>98000</v>
      </c>
      <c r="K16" s="1">
        <v>499</v>
      </c>
      <c r="L16" s="1" t="e">
        <f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4">
        <v>0.01</v>
      </c>
      <c r="D17" s="1">
        <v>25619</v>
      </c>
      <c r="E17" s="1">
        <v>25121</v>
      </c>
      <c r="F17" s="1" t="s">
        <v>243</v>
      </c>
      <c r="G17" s="1">
        <v>-1000</v>
      </c>
      <c r="H17" s="1">
        <v>4587</v>
      </c>
      <c r="I17" s="1" t="s">
        <v>243</v>
      </c>
      <c r="J17" s="1">
        <v>98000</v>
      </c>
      <c r="K17" s="1">
        <v>499</v>
      </c>
      <c r="L17" s="1" t="e">
        <f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4">
        <v>0.01</v>
      </c>
      <c r="D18" s="1">
        <v>25619</v>
      </c>
      <c r="E18" s="1">
        <v>25121</v>
      </c>
      <c r="F18" s="1" t="s">
        <v>243</v>
      </c>
      <c r="G18" s="1">
        <v>-1293</v>
      </c>
      <c r="H18" s="1">
        <v>853</v>
      </c>
      <c r="I18" s="1" t="s">
        <v>243</v>
      </c>
      <c r="J18" s="1">
        <v>98000</v>
      </c>
      <c r="K18" s="1">
        <v>499</v>
      </c>
      <c r="L18" s="1" t="e">
        <f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4">
        <v>0.01</v>
      </c>
      <c r="D19" s="1">
        <v>25619</v>
      </c>
      <c r="E19" s="1">
        <v>25121</v>
      </c>
      <c r="F19" s="1" t="s">
        <v>243</v>
      </c>
      <c r="G19" s="1">
        <v>-998</v>
      </c>
      <c r="H19" s="1">
        <v>-1782</v>
      </c>
      <c r="I19" s="1" t="s">
        <v>243</v>
      </c>
      <c r="J19" s="1">
        <v>98000</v>
      </c>
      <c r="K19" s="1">
        <v>499</v>
      </c>
      <c r="L19" s="1" t="e">
        <f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4">
        <v>0.01</v>
      </c>
      <c r="D20" s="1">
        <v>25619</v>
      </c>
      <c r="E20" s="1">
        <v>25121</v>
      </c>
      <c r="F20" s="1" t="s">
        <v>243</v>
      </c>
      <c r="G20" s="1">
        <v>-1149</v>
      </c>
      <c r="H20" s="1">
        <v>-5136</v>
      </c>
      <c r="I20" s="1" t="s">
        <v>243</v>
      </c>
      <c r="J20" s="1">
        <v>98000</v>
      </c>
      <c r="K20" s="1">
        <v>499</v>
      </c>
      <c r="L20" s="1" t="e">
        <f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4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4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4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4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4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4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4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4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4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4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4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4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4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4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4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4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4">
        <v>0.01</v>
      </c>
      <c r="D37" s="1">
        <v>23599</v>
      </c>
      <c r="E37" s="1">
        <v>25121</v>
      </c>
      <c r="F37" s="1" t="s">
        <v>243</v>
      </c>
      <c r="G37" s="1">
        <v>-1409</v>
      </c>
      <c r="H37" s="1">
        <v>-342</v>
      </c>
      <c r="I37" s="1" t="s">
        <v>243</v>
      </c>
      <c r="J37" s="1">
        <v>88000</v>
      </c>
      <c r="K37" s="1">
        <v>-1521</v>
      </c>
      <c r="L37" s="1" t="e">
        <f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4">
        <v>0.01</v>
      </c>
      <c r="D38" s="1">
        <v>23599</v>
      </c>
      <c r="E38" s="1">
        <v>25121</v>
      </c>
      <c r="F38" s="1" t="s">
        <v>243</v>
      </c>
      <c r="G38" s="1">
        <v>-1052</v>
      </c>
      <c r="H38" s="1">
        <v>-1398</v>
      </c>
      <c r="I38" s="1" t="s">
        <v>243</v>
      </c>
      <c r="J38" s="1">
        <v>88000</v>
      </c>
      <c r="K38" s="1">
        <v>-1521</v>
      </c>
      <c r="L38" s="1" t="e">
        <f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4">
        <v>0.01</v>
      </c>
      <c r="D39" s="1">
        <v>23599</v>
      </c>
      <c r="E39" s="1">
        <v>25121</v>
      </c>
      <c r="F39" s="1" t="s">
        <v>243</v>
      </c>
      <c r="G39" s="1">
        <v>-909</v>
      </c>
      <c r="H39" s="1">
        <v>-2398</v>
      </c>
      <c r="I39" s="1" t="s">
        <v>243</v>
      </c>
      <c r="J39" s="1">
        <v>88000</v>
      </c>
      <c r="K39" s="1">
        <v>-1521</v>
      </c>
      <c r="L39" s="1" t="e">
        <f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4">
        <v>0.01</v>
      </c>
      <c r="D40" s="1">
        <v>23599</v>
      </c>
      <c r="E40" s="1">
        <v>25121</v>
      </c>
      <c r="F40" s="1" t="s">
        <v>243</v>
      </c>
      <c r="G40" s="1">
        <v>-859</v>
      </c>
      <c r="H40" s="1">
        <v>-3259</v>
      </c>
      <c r="I40" s="1" t="s">
        <v>243</v>
      </c>
      <c r="J40" s="1">
        <v>88000</v>
      </c>
      <c r="K40" s="1">
        <v>-1521</v>
      </c>
      <c r="L40" s="1" t="e">
        <f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4">
        <v>0.01</v>
      </c>
      <c r="D41" s="1">
        <v>23599</v>
      </c>
      <c r="E41" s="1">
        <v>25121</v>
      </c>
      <c r="F41" s="1" t="s">
        <v>243</v>
      </c>
      <c r="G41" s="1">
        <v>-1727</v>
      </c>
      <c r="H41" s="1">
        <v>-4109</v>
      </c>
      <c r="I41" s="1" t="s">
        <v>243</v>
      </c>
      <c r="J41" s="1">
        <v>88000</v>
      </c>
      <c r="K41" s="1">
        <v>-1521</v>
      </c>
      <c r="L41" s="1" t="e">
        <f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4">
        <v>0.01</v>
      </c>
      <c r="D42" s="1">
        <v>23599</v>
      </c>
      <c r="E42" s="1">
        <v>25121</v>
      </c>
      <c r="F42" s="1" t="s">
        <v>243</v>
      </c>
      <c r="G42" s="1">
        <v>-987</v>
      </c>
      <c r="H42" s="1">
        <v>-5065</v>
      </c>
      <c r="I42" s="1" t="s">
        <v>243</v>
      </c>
      <c r="J42" s="1">
        <v>88000</v>
      </c>
      <c r="K42" s="1">
        <v>-1521</v>
      </c>
      <c r="L42" s="1" t="e">
        <f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4">
        <v>0.01</v>
      </c>
      <c r="D43" s="1">
        <v>23599</v>
      </c>
      <c r="E43" s="1">
        <v>25121</v>
      </c>
      <c r="F43" s="1" t="s">
        <v>243</v>
      </c>
      <c r="G43" s="1">
        <v>-1137</v>
      </c>
      <c r="H43" s="1">
        <v>-6098</v>
      </c>
      <c r="I43" s="1" t="s">
        <v>243</v>
      </c>
      <c r="J43" s="1">
        <v>88000</v>
      </c>
      <c r="K43" s="1">
        <v>-1521</v>
      </c>
      <c r="L43" s="1" t="e">
        <f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4">
        <v>0.01</v>
      </c>
      <c r="D44" s="1">
        <v>23599</v>
      </c>
      <c r="E44" s="1">
        <v>25121</v>
      </c>
      <c r="F44" s="1" t="s">
        <v>243</v>
      </c>
      <c r="G44" s="1">
        <v>-1668</v>
      </c>
      <c r="H44" s="1">
        <v>-6945</v>
      </c>
      <c r="I44" s="1" t="s">
        <v>243</v>
      </c>
      <c r="J44" s="1">
        <v>88000</v>
      </c>
      <c r="K44" s="1">
        <v>-1521</v>
      </c>
      <c r="L44" s="1" t="e">
        <f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4">
        <v>0.01</v>
      </c>
      <c r="D45" s="1">
        <v>23599</v>
      </c>
      <c r="E45" s="1">
        <v>25121</v>
      </c>
      <c r="F45" s="1" t="s">
        <v>243</v>
      </c>
      <c r="G45" s="1">
        <v>-1010</v>
      </c>
      <c r="H45" s="1">
        <v>-7353</v>
      </c>
      <c r="I45" s="1" t="s">
        <v>243</v>
      </c>
      <c r="J45" s="1">
        <v>88000</v>
      </c>
      <c r="K45" s="1">
        <v>-1521</v>
      </c>
      <c r="L45" s="1" t="e">
        <f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4">
        <v>0.01</v>
      </c>
      <c r="D46" s="1">
        <v>23599</v>
      </c>
      <c r="E46" s="1">
        <v>25121</v>
      </c>
      <c r="F46" s="1" t="s">
        <v>243</v>
      </c>
      <c r="G46" s="1">
        <v>-869</v>
      </c>
      <c r="H46" s="1">
        <v>-6987</v>
      </c>
      <c r="I46" s="1" t="s">
        <v>243</v>
      </c>
      <c r="J46" s="1">
        <v>88000</v>
      </c>
      <c r="K46" s="1">
        <v>-1521</v>
      </c>
      <c r="L46" s="1" t="e">
        <f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4">
        <v>0.01</v>
      </c>
      <c r="D47" s="1">
        <v>23599</v>
      </c>
      <c r="E47" s="1">
        <v>25121</v>
      </c>
      <c r="F47" s="1" t="s">
        <v>243</v>
      </c>
      <c r="G47" s="1">
        <v>-1709</v>
      </c>
      <c r="H47" s="1">
        <v>-7101</v>
      </c>
      <c r="I47" s="1" t="s">
        <v>243</v>
      </c>
      <c r="J47" s="1">
        <v>88000</v>
      </c>
      <c r="K47" s="1">
        <v>-1521</v>
      </c>
      <c r="L47" s="1" t="e">
        <f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4">
        <v>0.01</v>
      </c>
      <c r="D48" s="1">
        <v>23599</v>
      </c>
      <c r="E48" s="1">
        <v>25121</v>
      </c>
      <c r="F48" s="1" t="s">
        <v>243</v>
      </c>
      <c r="G48" s="1">
        <v>-1611</v>
      </c>
      <c r="H48" s="1">
        <v>-7013</v>
      </c>
      <c r="I48" s="1" t="s">
        <v>243</v>
      </c>
      <c r="J48" s="1">
        <v>88000</v>
      </c>
      <c r="K48" s="1">
        <v>-1521</v>
      </c>
      <c r="L48" s="1" t="e">
        <f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4">
        <v>0.01</v>
      </c>
      <c r="D49" s="1">
        <v>23599</v>
      </c>
      <c r="E49" s="1">
        <v>25121</v>
      </c>
      <c r="F49" s="1" t="s">
        <v>243</v>
      </c>
      <c r="G49" s="1">
        <v>-899</v>
      </c>
      <c r="H49" s="1">
        <v>-6861</v>
      </c>
      <c r="I49" s="1" t="s">
        <v>243</v>
      </c>
      <c r="J49" s="1">
        <v>88000</v>
      </c>
      <c r="K49" s="1">
        <v>-1521</v>
      </c>
      <c r="L49" s="1" t="e">
        <f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4">
        <v>0.01</v>
      </c>
      <c r="D50" s="1">
        <v>23599</v>
      </c>
      <c r="E50" s="1">
        <v>25121</v>
      </c>
      <c r="F50" s="1" t="s">
        <v>243</v>
      </c>
      <c r="G50" s="1">
        <v>-931</v>
      </c>
      <c r="H50" s="1">
        <v>-6805</v>
      </c>
      <c r="I50" s="1" t="s">
        <v>243</v>
      </c>
      <c r="J50" s="1">
        <v>88000</v>
      </c>
      <c r="K50" s="1">
        <v>-1521</v>
      </c>
      <c r="L50" s="1" t="e">
        <f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4">
        <v>0.01</v>
      </c>
      <c r="D51" s="1">
        <v>23599</v>
      </c>
      <c r="E51" s="1">
        <v>25121</v>
      </c>
      <c r="F51" s="1" t="s">
        <v>243</v>
      </c>
      <c r="G51" s="1">
        <v>-997</v>
      </c>
      <c r="H51" s="1">
        <v>-6949</v>
      </c>
      <c r="I51" s="1" t="s">
        <v>243</v>
      </c>
      <c r="J51" s="1">
        <v>88000</v>
      </c>
      <c r="K51" s="1">
        <v>-1521</v>
      </c>
      <c r="L51" s="1" t="e">
        <f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4">
        <v>0.01</v>
      </c>
      <c r="D52" s="1">
        <v>23599</v>
      </c>
      <c r="E52" s="1">
        <v>25121</v>
      </c>
      <c r="F52" s="1" t="s">
        <v>243</v>
      </c>
      <c r="G52" s="1">
        <v>-902</v>
      </c>
      <c r="H52" s="1">
        <v>-7036</v>
      </c>
      <c r="I52" s="1" t="s">
        <v>243</v>
      </c>
      <c r="J52" s="1">
        <v>88000</v>
      </c>
      <c r="K52" s="1">
        <v>-1521</v>
      </c>
      <c r="L52" s="1" t="e">
        <f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4">
        <v>0.01</v>
      </c>
      <c r="D53" s="1">
        <v>23599</v>
      </c>
      <c r="E53" s="1">
        <v>25121</v>
      </c>
      <c r="F53" s="1" t="s">
        <v>243</v>
      </c>
      <c r="G53" s="1">
        <v>-983</v>
      </c>
      <c r="H53" s="1">
        <v>-7009</v>
      </c>
      <c r="I53" s="1" t="s">
        <v>243</v>
      </c>
      <c r="J53" s="1">
        <v>88000</v>
      </c>
      <c r="K53" s="1">
        <v>-1521</v>
      </c>
      <c r="L53" s="1" t="e">
        <f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4">
        <v>0.01</v>
      </c>
      <c r="D54" s="1">
        <v>23599</v>
      </c>
      <c r="E54" s="1">
        <v>25121</v>
      </c>
      <c r="F54" s="1" t="s">
        <v>243</v>
      </c>
      <c r="G54" s="1">
        <v>-1883</v>
      </c>
      <c r="H54" s="1">
        <v>-7909</v>
      </c>
      <c r="I54" s="1" t="s">
        <v>243</v>
      </c>
      <c r="J54" s="1">
        <v>88000</v>
      </c>
      <c r="K54" s="1">
        <v>-1521</v>
      </c>
      <c r="L54" s="1" t="e">
        <f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4">
        <v>0.01</v>
      </c>
      <c r="D55" s="1">
        <v>23599</v>
      </c>
      <c r="E55" s="1">
        <v>25121</v>
      </c>
      <c r="F55" s="1" t="s">
        <v>243</v>
      </c>
      <c r="G55" s="1">
        <v>-1547</v>
      </c>
      <c r="H55" s="1">
        <v>-8556</v>
      </c>
      <c r="I55" s="1" t="s">
        <v>243</v>
      </c>
      <c r="J55" s="1">
        <v>88000</v>
      </c>
      <c r="K55" s="1">
        <v>-1521</v>
      </c>
      <c r="L55" s="1" t="e">
        <f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4">
        <v>0.01</v>
      </c>
      <c r="D56" s="1">
        <v>23599</v>
      </c>
      <c r="E56" s="1">
        <v>25121</v>
      </c>
      <c r="F56" s="1" t="s">
        <v>243</v>
      </c>
      <c r="G56" s="1">
        <v>-1022</v>
      </c>
      <c r="H56" s="1">
        <v>-8807</v>
      </c>
      <c r="I56" s="1" t="s">
        <v>243</v>
      </c>
      <c r="J56" s="1">
        <v>88000</v>
      </c>
      <c r="K56" s="1">
        <v>-1521</v>
      </c>
      <c r="L56" s="1" t="e">
        <f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4">
        <v>0.01</v>
      </c>
      <c r="D57" s="1">
        <v>23599</v>
      </c>
      <c r="E57" s="1">
        <v>25121</v>
      </c>
      <c r="F57" s="1" t="s">
        <v>243</v>
      </c>
      <c r="G57" s="1">
        <v>-1022</v>
      </c>
      <c r="H57" s="1">
        <v>-8807</v>
      </c>
      <c r="I57" s="1" t="s">
        <v>243</v>
      </c>
      <c r="J57" s="1">
        <v>88000</v>
      </c>
      <c r="K57" s="1">
        <v>-1521</v>
      </c>
      <c r="L57" s="1" t="e">
        <f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4">
        <v>0.01</v>
      </c>
      <c r="D58" s="1">
        <v>23599</v>
      </c>
      <c r="E58" s="1">
        <v>25121</v>
      </c>
      <c r="F58" s="1" t="s">
        <v>243</v>
      </c>
      <c r="G58" s="1">
        <v>-1884</v>
      </c>
      <c r="H58" s="1">
        <v>-8770</v>
      </c>
      <c r="I58" s="1" t="s">
        <v>243</v>
      </c>
      <c r="J58" s="1">
        <v>88000</v>
      </c>
      <c r="K58" s="1">
        <v>-1521</v>
      </c>
      <c r="L58" s="1" t="e">
        <f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4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4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4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4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t="shared" si="1"/>
        <v>191</v>
      </c>
      <c r="P62" s="3" t="s">
        <v>10</v>
      </c>
      <c r="Q62" s="2" t="s">
        <v>11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4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12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244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9" t="s">
        <v>290</v>
      </c>
    </row>
    <row r="2" ht="133" customHeight="1"/>
    <row r="3" ht="40.5" spans="1:32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9" t="s">
        <v>290</v>
      </c>
      <c r="N3" s="2" t="s">
        <v>2</v>
      </c>
      <c r="O3" s="2" t="s">
        <v>3</v>
      </c>
      <c r="P3" s="2" t="s">
        <v>303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C3" t="s">
        <v>2</v>
      </c>
      <c r="AD3" t="s">
        <v>291</v>
      </c>
      <c r="AE3" t="s">
        <v>292</v>
      </c>
      <c r="AF3" t="s">
        <v>293</v>
      </c>
    </row>
    <row r="4" spans="1:29">
      <c r="A4" s="4">
        <v>43623</v>
      </c>
      <c r="B4" s="5">
        <v>0.920833333333333</v>
      </c>
      <c r="C4" s="14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t="shared" ref="L4:L8" si="0">F4+G4</f>
        <v>0</v>
      </c>
      <c r="N4" s="4">
        <v>43623</v>
      </c>
      <c r="O4" s="5">
        <v>0.892361111111111</v>
      </c>
      <c r="P4" t="s">
        <v>301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242</v>
      </c>
    </row>
    <row r="5" spans="1:32">
      <c r="A5" s="4">
        <v>43624</v>
      </c>
      <c r="B5" s="5">
        <v>0.664583333333333</v>
      </c>
      <c r="C5" s="14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4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4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4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4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4">
        <v>0.05</v>
      </c>
      <c r="D11" s="1">
        <v>14400</v>
      </c>
      <c r="E11" s="1">
        <v>14190</v>
      </c>
      <c r="F11" s="1" t="s">
        <v>243</v>
      </c>
      <c r="G11" s="1">
        <v>-493</v>
      </c>
      <c r="H11" s="1">
        <v>6203</v>
      </c>
      <c r="I11" s="1" t="s">
        <v>243</v>
      </c>
      <c r="J11" s="1">
        <v>10000</v>
      </c>
      <c r="K11" s="1">
        <v>210</v>
      </c>
      <c r="L11" s="1" t="e">
        <f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4">
        <v>0.05</v>
      </c>
      <c r="D12" s="1">
        <v>14400</v>
      </c>
      <c r="E12" s="1">
        <v>14190</v>
      </c>
      <c r="F12" s="1" t="s">
        <v>243</v>
      </c>
      <c r="G12" s="1">
        <v>-576</v>
      </c>
      <c r="H12" s="1">
        <v>5627</v>
      </c>
      <c r="I12" s="1" t="s">
        <v>243</v>
      </c>
      <c r="J12" s="1">
        <v>10000</v>
      </c>
      <c r="K12" s="1">
        <v>210</v>
      </c>
      <c r="L12" s="1" t="e">
        <f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4">
        <v>0.05</v>
      </c>
      <c r="D13" s="1">
        <v>14400</v>
      </c>
      <c r="E13" s="1">
        <v>14190</v>
      </c>
      <c r="F13" s="1" t="s">
        <v>243</v>
      </c>
      <c r="G13" s="1">
        <v>-764</v>
      </c>
      <c r="H13" s="1">
        <v>4430</v>
      </c>
      <c r="I13" s="1" t="s">
        <v>243</v>
      </c>
      <c r="J13" s="1">
        <v>10000</v>
      </c>
      <c r="K13" s="1">
        <v>210</v>
      </c>
      <c r="L13" s="1" t="e">
        <f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4">
        <v>0.05</v>
      </c>
      <c r="D14" s="1">
        <v>14400</v>
      </c>
      <c r="E14" s="1">
        <v>14190</v>
      </c>
      <c r="F14" s="1" t="s">
        <v>243</v>
      </c>
      <c r="G14" s="1">
        <v>-510</v>
      </c>
      <c r="H14" s="1">
        <v>2726</v>
      </c>
      <c r="I14" s="1" t="s">
        <v>243</v>
      </c>
      <c r="J14" s="1">
        <v>10000</v>
      </c>
      <c r="K14" s="1">
        <v>210</v>
      </c>
      <c r="L14" s="1" t="e">
        <f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4">
        <v>0.05</v>
      </c>
      <c r="D15" s="1">
        <v>14400</v>
      </c>
      <c r="E15" s="1">
        <v>14190</v>
      </c>
      <c r="F15" s="1" t="s">
        <v>243</v>
      </c>
      <c r="G15" s="1">
        <v>-659</v>
      </c>
      <c r="H15" s="1">
        <v>694</v>
      </c>
      <c r="I15" s="1" t="s">
        <v>243</v>
      </c>
      <c r="J15" s="1">
        <v>10000</v>
      </c>
      <c r="K15" s="1">
        <v>210</v>
      </c>
      <c r="L15" s="1" t="e">
        <f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4">
        <v>0.05</v>
      </c>
      <c r="D16" s="1">
        <v>14400</v>
      </c>
      <c r="E16" s="1">
        <v>14190</v>
      </c>
      <c r="F16" s="1" t="s">
        <v>243</v>
      </c>
      <c r="G16" s="1">
        <v>-509</v>
      </c>
      <c r="H16" s="1">
        <v>-666</v>
      </c>
      <c r="I16" s="1" t="s">
        <v>243</v>
      </c>
      <c r="J16" s="1">
        <v>10000</v>
      </c>
      <c r="K16" s="1">
        <v>210</v>
      </c>
      <c r="L16" s="1" t="e">
        <f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4">
        <v>0.05</v>
      </c>
      <c r="D17" s="1">
        <v>14400</v>
      </c>
      <c r="E17" s="1">
        <v>14190</v>
      </c>
      <c r="F17" s="1" t="s">
        <v>243</v>
      </c>
      <c r="G17" s="1">
        <v>-586</v>
      </c>
      <c r="H17" s="1">
        <v>-2395</v>
      </c>
      <c r="I17" s="1" t="s">
        <v>243</v>
      </c>
      <c r="J17" s="1">
        <v>10000</v>
      </c>
      <c r="K17" s="1">
        <v>210</v>
      </c>
      <c r="L17" s="1" t="e">
        <f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4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4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4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4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4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4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4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4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4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4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4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4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4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4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4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4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4">
        <v>0.05</v>
      </c>
      <c r="D34" s="1">
        <v>14550</v>
      </c>
      <c r="E34" s="1">
        <v>14190</v>
      </c>
      <c r="F34" s="1" t="s">
        <v>243</v>
      </c>
      <c r="G34" s="1">
        <v>-801</v>
      </c>
      <c r="H34" s="1">
        <v>32</v>
      </c>
      <c r="I34" s="1" t="s">
        <v>243</v>
      </c>
      <c r="J34" s="1">
        <v>10000</v>
      </c>
      <c r="K34" s="1">
        <v>360</v>
      </c>
      <c r="L34" s="1" t="e">
        <f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4">
        <v>0.05</v>
      </c>
      <c r="D35" s="1">
        <v>14550</v>
      </c>
      <c r="E35" s="1">
        <v>14190</v>
      </c>
      <c r="F35" s="1" t="s">
        <v>243</v>
      </c>
      <c r="G35" s="1">
        <v>-598</v>
      </c>
      <c r="H35" s="1">
        <v>-635</v>
      </c>
      <c r="I35" s="1" t="s">
        <v>243</v>
      </c>
      <c r="J35" s="1">
        <v>10000</v>
      </c>
      <c r="K35" s="1">
        <v>360</v>
      </c>
      <c r="L35" s="1" t="e">
        <f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4">
        <v>0.05</v>
      </c>
      <c r="D36" s="1">
        <v>14550</v>
      </c>
      <c r="E36" s="1">
        <v>14190</v>
      </c>
      <c r="F36" s="1" t="s">
        <v>243</v>
      </c>
      <c r="G36" s="1">
        <v>-517</v>
      </c>
      <c r="H36" s="1">
        <v>-1246</v>
      </c>
      <c r="I36" s="1" t="s">
        <v>243</v>
      </c>
      <c r="J36" s="1">
        <v>10000</v>
      </c>
      <c r="K36" s="1">
        <v>360</v>
      </c>
      <c r="L36" s="1" t="e">
        <f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4">
        <v>0.05</v>
      </c>
      <c r="D37" s="1">
        <v>14550</v>
      </c>
      <c r="E37" s="1">
        <v>14190</v>
      </c>
      <c r="F37" s="1" t="s">
        <v>243</v>
      </c>
      <c r="G37" s="1">
        <v>-488</v>
      </c>
      <c r="H37" s="1">
        <v>-1762</v>
      </c>
      <c r="I37" s="1" t="s">
        <v>243</v>
      </c>
      <c r="J37" s="1">
        <v>10000</v>
      </c>
      <c r="K37" s="1">
        <v>360</v>
      </c>
      <c r="L37" s="1" t="e">
        <f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4">
        <v>0.05</v>
      </c>
      <c r="D38" s="1">
        <v>14550</v>
      </c>
      <c r="E38" s="1">
        <v>14190</v>
      </c>
      <c r="F38" s="1" t="s">
        <v>243</v>
      </c>
      <c r="G38" s="1">
        <v>-981</v>
      </c>
      <c r="H38" s="1">
        <v>-2296</v>
      </c>
      <c r="I38" s="1" t="s">
        <v>243</v>
      </c>
      <c r="J38" s="1">
        <v>10000</v>
      </c>
      <c r="K38" s="1">
        <v>360</v>
      </c>
      <c r="L38" s="1" t="e">
        <f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4">
        <v>0.05</v>
      </c>
      <c r="D39" s="1">
        <v>14550</v>
      </c>
      <c r="E39" s="1">
        <v>14190</v>
      </c>
      <c r="F39" s="1" t="s">
        <v>243</v>
      </c>
      <c r="G39" s="1">
        <v>-560</v>
      </c>
      <c r="H39" s="1">
        <v>-2924</v>
      </c>
      <c r="I39" s="1" t="s">
        <v>243</v>
      </c>
      <c r="J39" s="1">
        <v>10000</v>
      </c>
      <c r="K39" s="1">
        <v>360</v>
      </c>
      <c r="L39" s="1" t="e">
        <f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4">
        <v>0.05</v>
      </c>
      <c r="D40" s="1">
        <v>14550</v>
      </c>
      <c r="E40" s="1">
        <v>14190</v>
      </c>
      <c r="F40" s="1" t="s">
        <v>243</v>
      </c>
      <c r="G40" s="1">
        <v>-645</v>
      </c>
      <c r="H40" s="1">
        <v>-3431</v>
      </c>
      <c r="I40" s="1" t="s">
        <v>243</v>
      </c>
      <c r="J40" s="1">
        <v>10000</v>
      </c>
      <c r="K40" s="1">
        <v>360</v>
      </c>
      <c r="L40" s="1" t="e">
        <f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4">
        <v>0.05</v>
      </c>
      <c r="D41" s="1">
        <v>14550</v>
      </c>
      <c r="E41" s="1">
        <v>14190</v>
      </c>
      <c r="F41" s="1" t="s">
        <v>243</v>
      </c>
      <c r="G41" s="1">
        <v>-947</v>
      </c>
      <c r="H41" s="1">
        <v>-3945</v>
      </c>
      <c r="I41" s="1" t="s">
        <v>243</v>
      </c>
      <c r="J41" s="1">
        <v>10000</v>
      </c>
      <c r="K41" s="1">
        <v>360</v>
      </c>
      <c r="L41" s="1" t="e">
        <f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4">
        <v>0.05</v>
      </c>
      <c r="D42" s="1">
        <v>14550</v>
      </c>
      <c r="E42" s="1">
        <v>14190</v>
      </c>
      <c r="F42" s="1" t="s">
        <v>243</v>
      </c>
      <c r="G42" s="1">
        <v>-574</v>
      </c>
      <c r="H42" s="1">
        <v>-4177</v>
      </c>
      <c r="I42" s="1" t="s">
        <v>243</v>
      </c>
      <c r="J42" s="1">
        <v>10000</v>
      </c>
      <c r="K42" s="1">
        <v>360</v>
      </c>
      <c r="L42" s="1" t="e">
        <f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4">
        <v>0.05</v>
      </c>
      <c r="D43" s="1">
        <v>14550</v>
      </c>
      <c r="E43" s="1">
        <v>14190</v>
      </c>
      <c r="F43" s="1" t="s">
        <v>243</v>
      </c>
      <c r="G43" s="1">
        <v>-493</v>
      </c>
      <c r="H43" s="1">
        <v>-3968</v>
      </c>
      <c r="I43" s="1" t="s">
        <v>243</v>
      </c>
      <c r="J43" s="1">
        <v>10000</v>
      </c>
      <c r="K43" s="1">
        <v>360</v>
      </c>
      <c r="L43" s="1" t="e">
        <f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4">
        <v>0.05</v>
      </c>
      <c r="D44" s="1">
        <v>14550</v>
      </c>
      <c r="E44" s="1">
        <v>14190</v>
      </c>
      <c r="F44" s="1" t="s">
        <v>243</v>
      </c>
      <c r="G44" s="1">
        <v>-970</v>
      </c>
      <c r="H44" s="1">
        <v>-4032</v>
      </c>
      <c r="I44" s="1" t="s">
        <v>243</v>
      </c>
      <c r="J44" s="1">
        <v>10000</v>
      </c>
      <c r="K44" s="1">
        <v>360</v>
      </c>
      <c r="L44" s="1" t="e">
        <f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4">
        <v>0.05</v>
      </c>
      <c r="D45" s="1">
        <v>14550</v>
      </c>
      <c r="E45" s="1">
        <v>14190</v>
      </c>
      <c r="F45" s="1" t="s">
        <v>243</v>
      </c>
      <c r="G45" s="1">
        <v>-915</v>
      </c>
      <c r="H45" s="1">
        <v>-3982</v>
      </c>
      <c r="I45" s="1" t="s">
        <v>243</v>
      </c>
      <c r="J45" s="1">
        <v>10000</v>
      </c>
      <c r="K45" s="1">
        <v>360</v>
      </c>
      <c r="L45" s="1" t="e">
        <f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4">
        <v>0.05</v>
      </c>
      <c r="D46" s="1">
        <v>14550</v>
      </c>
      <c r="E46" s="1">
        <v>14190</v>
      </c>
      <c r="F46" s="1" t="s">
        <v>243</v>
      </c>
      <c r="G46" s="1">
        <v>-511</v>
      </c>
      <c r="H46" s="1">
        <v>-3896</v>
      </c>
      <c r="I46" s="1" t="s">
        <v>243</v>
      </c>
      <c r="J46" s="1">
        <v>10000</v>
      </c>
      <c r="K46" s="1">
        <v>360</v>
      </c>
      <c r="L46" s="1" t="e">
        <f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4">
        <v>0.05</v>
      </c>
      <c r="D47" s="1">
        <v>14550</v>
      </c>
      <c r="E47" s="1">
        <v>14190</v>
      </c>
      <c r="F47" s="1" t="s">
        <v>243</v>
      </c>
      <c r="G47" s="1">
        <v>-529</v>
      </c>
      <c r="H47" s="1">
        <v>-3865</v>
      </c>
      <c r="I47" s="1" t="s">
        <v>243</v>
      </c>
      <c r="J47" s="1">
        <v>10000</v>
      </c>
      <c r="K47" s="1">
        <v>360</v>
      </c>
      <c r="L47" s="1" t="e">
        <f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4">
        <v>0.05</v>
      </c>
      <c r="D48" s="1">
        <v>14550</v>
      </c>
      <c r="E48" s="1">
        <v>14190</v>
      </c>
      <c r="F48" s="1" t="s">
        <v>243</v>
      </c>
      <c r="G48" s="1">
        <v>-566</v>
      </c>
      <c r="H48" s="1">
        <v>-3947</v>
      </c>
      <c r="I48" s="1" t="s">
        <v>243</v>
      </c>
      <c r="J48" s="1">
        <v>10000</v>
      </c>
      <c r="K48" s="1">
        <v>360</v>
      </c>
      <c r="L48" s="1" t="e">
        <f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4">
        <v>0.05</v>
      </c>
      <c r="D49" s="1">
        <v>14550</v>
      </c>
      <c r="E49" s="1">
        <v>14190</v>
      </c>
      <c r="F49" s="1" t="s">
        <v>243</v>
      </c>
      <c r="G49" s="1">
        <v>-512</v>
      </c>
      <c r="H49" s="1">
        <v>-3996</v>
      </c>
      <c r="I49" s="1" t="s">
        <v>243</v>
      </c>
      <c r="J49" s="1">
        <v>10000</v>
      </c>
      <c r="K49" s="1">
        <v>360</v>
      </c>
      <c r="L49" s="1" t="e">
        <f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4">
        <v>0.05</v>
      </c>
      <c r="D50" s="1">
        <v>14550</v>
      </c>
      <c r="E50" s="1">
        <v>14190</v>
      </c>
      <c r="F50" s="1" t="s">
        <v>243</v>
      </c>
      <c r="G50" s="1">
        <v>-558</v>
      </c>
      <c r="H50" s="1">
        <v>-3980</v>
      </c>
      <c r="I50" s="1" t="s">
        <v>243</v>
      </c>
      <c r="J50" s="1">
        <v>10000</v>
      </c>
      <c r="K50" s="1">
        <v>360</v>
      </c>
      <c r="L50" s="1" t="e">
        <f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4">
        <v>0.05</v>
      </c>
      <c r="D51" s="1">
        <v>14550</v>
      </c>
      <c r="E51" s="1">
        <v>14190</v>
      </c>
      <c r="F51" s="1" t="s">
        <v>243</v>
      </c>
      <c r="G51" s="1">
        <v>-1069</v>
      </c>
      <c r="H51" s="1">
        <v>-4491</v>
      </c>
      <c r="I51" s="1" t="s">
        <v>243</v>
      </c>
      <c r="J51" s="1">
        <v>10000</v>
      </c>
      <c r="K51" s="1">
        <v>360</v>
      </c>
      <c r="L51" s="1" t="e">
        <f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4">
        <v>0.05</v>
      </c>
      <c r="D52" s="1">
        <v>14550</v>
      </c>
      <c r="E52" s="1">
        <v>14190</v>
      </c>
      <c r="F52" s="1" t="s">
        <v>243</v>
      </c>
      <c r="G52" s="1">
        <v>-878</v>
      </c>
      <c r="H52" s="1">
        <v>-4858</v>
      </c>
      <c r="I52" s="1" t="s">
        <v>243</v>
      </c>
      <c r="J52" s="1">
        <v>10000</v>
      </c>
      <c r="K52" s="1">
        <v>360</v>
      </c>
      <c r="L52" s="1" t="e">
        <f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4">
        <v>0.05</v>
      </c>
      <c r="D53" s="1">
        <v>14550</v>
      </c>
      <c r="E53" s="1">
        <v>14190</v>
      </c>
      <c r="F53" s="1" t="s">
        <v>243</v>
      </c>
      <c r="G53" s="1">
        <v>-580</v>
      </c>
      <c r="H53" s="1">
        <v>-5000</v>
      </c>
      <c r="I53" s="1" t="s">
        <v>243</v>
      </c>
      <c r="J53" s="1">
        <v>10000</v>
      </c>
      <c r="K53" s="1">
        <v>360</v>
      </c>
      <c r="L53" s="1" t="e">
        <f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4">
        <v>0.05</v>
      </c>
      <c r="D54" s="1">
        <v>14550</v>
      </c>
      <c r="E54" s="1">
        <v>14190</v>
      </c>
      <c r="F54" s="1" t="s">
        <v>243</v>
      </c>
      <c r="G54" s="1">
        <v>-1069</v>
      </c>
      <c r="H54" s="1">
        <v>-4978</v>
      </c>
      <c r="I54" s="1" t="s">
        <v>243</v>
      </c>
      <c r="J54" s="1">
        <v>10000</v>
      </c>
      <c r="K54" s="1">
        <v>360</v>
      </c>
      <c r="L54" s="1" t="e">
        <f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4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t="shared" si="1"/>
        <v>2901</v>
      </c>
      <c r="Q55" s="2" t="s">
        <v>19</v>
      </c>
      <c r="R55" s="3" t="s">
        <v>11</v>
      </c>
      <c r="S55" s="3" t="s">
        <v>20</v>
      </c>
      <c r="T55" s="3" t="s">
        <v>21</v>
      </c>
      <c r="U55" s="3" t="s">
        <v>22</v>
      </c>
      <c r="V55" s="3" t="s">
        <v>23</v>
      </c>
      <c r="W55" s="3" t="s">
        <v>24</v>
      </c>
      <c r="X55" s="3" t="s">
        <v>25</v>
      </c>
      <c r="Y55" s="3" t="s">
        <v>26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4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t="shared" si="1"/>
        <v>83</v>
      </c>
      <c r="N56" s="4">
        <v>43675</v>
      </c>
      <c r="O56" s="5">
        <v>0.727083333333333</v>
      </c>
      <c r="P56" t="s">
        <v>150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4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4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4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t="shared" si="1"/>
        <v>1524</v>
      </c>
      <c r="P59" s="3" t="s">
        <v>10</v>
      </c>
      <c r="Q59" s="2" t="s">
        <v>11</v>
      </c>
      <c r="R59" s="2" t="s">
        <v>7</v>
      </c>
      <c r="S59" s="2" t="s">
        <v>12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4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244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9" t="s">
        <v>290</v>
      </c>
    </row>
    <row r="2" ht="129" customHeight="1"/>
    <row r="3" ht="40.5" spans="1:32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6" t="s">
        <v>314</v>
      </c>
      <c r="N3" s="2" t="s">
        <v>2</v>
      </c>
      <c r="O3" s="2" t="s">
        <v>3</v>
      </c>
      <c r="P3" s="2" t="s">
        <v>303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C3" t="s">
        <v>2</v>
      </c>
      <c r="AD3" t="s">
        <v>291</v>
      </c>
      <c r="AE3" t="s">
        <v>292</v>
      </c>
      <c r="AF3" t="s">
        <v>293</v>
      </c>
    </row>
    <row r="4" spans="1:29">
      <c r="A4" s="4">
        <v>43625</v>
      </c>
      <c r="B4" s="5">
        <v>0.690972222222222</v>
      </c>
      <c r="C4" s="14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t="shared" ref="L4:L59" si="0">F4+G4</f>
        <v>0</v>
      </c>
      <c r="M4" s="19" t="s">
        <v>315</v>
      </c>
      <c r="N4" s="4">
        <v>43625</v>
      </c>
      <c r="O4" s="5">
        <v>0.673611111111111</v>
      </c>
      <c r="P4" t="s">
        <v>301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242</v>
      </c>
    </row>
    <row r="5" spans="1:32">
      <c r="A5" s="4">
        <v>43626</v>
      </c>
      <c r="B5" s="5">
        <v>0.877777777777778</v>
      </c>
      <c r="C5" s="14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t="shared" si="0"/>
        <v>732</v>
      </c>
      <c r="M5" s="19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4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t="shared" si="0"/>
        <v>1316</v>
      </c>
      <c r="M6" s="19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9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4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t="shared" si="0"/>
        <v>1349</v>
      </c>
      <c r="M8" s="19"/>
      <c r="AC8" s="4">
        <v>43628</v>
      </c>
    </row>
    <row r="9" spans="1:32">
      <c r="A9" s="4">
        <v>43630</v>
      </c>
      <c r="B9" s="5">
        <v>0.888194444444444</v>
      </c>
      <c r="C9" s="14">
        <v>0.01</v>
      </c>
      <c r="D9" s="1">
        <v>8039</v>
      </c>
      <c r="E9" s="1">
        <v>7894</v>
      </c>
      <c r="F9" s="1" t="s">
        <v>243</v>
      </c>
      <c r="G9" s="1">
        <v>-369</v>
      </c>
      <c r="H9" s="1">
        <v>2397</v>
      </c>
      <c r="I9" s="1" t="s">
        <v>243</v>
      </c>
      <c r="J9" s="1">
        <v>30000</v>
      </c>
      <c r="K9" s="1">
        <v>146</v>
      </c>
      <c r="L9" s="1" t="e">
        <f t="shared" si="0"/>
        <v>#VALUE!</v>
      </c>
      <c r="M9" s="19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4">
        <v>0.01</v>
      </c>
      <c r="D10" s="1">
        <v>8039</v>
      </c>
      <c r="E10" s="1">
        <v>7894</v>
      </c>
      <c r="F10" s="1" t="s">
        <v>243</v>
      </c>
      <c r="G10" s="1">
        <v>-269</v>
      </c>
      <c r="H10" s="1">
        <v>2128</v>
      </c>
      <c r="I10" s="1" t="s">
        <v>243</v>
      </c>
      <c r="J10" s="1">
        <v>30000</v>
      </c>
      <c r="K10" s="1">
        <v>146</v>
      </c>
      <c r="L10" s="1" t="e">
        <f t="shared" si="0"/>
        <v>#VALUE!</v>
      </c>
      <c r="M10" s="19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4">
        <v>0.01</v>
      </c>
      <c r="D11" s="1">
        <v>8039</v>
      </c>
      <c r="E11" s="1">
        <v>7894</v>
      </c>
      <c r="F11" s="1" t="s">
        <v>243</v>
      </c>
      <c r="G11" s="1">
        <v>-510</v>
      </c>
      <c r="H11" s="1">
        <v>1887</v>
      </c>
      <c r="I11" s="1" t="s">
        <v>243</v>
      </c>
      <c r="J11" s="1">
        <v>30000</v>
      </c>
      <c r="K11" s="1">
        <v>146</v>
      </c>
      <c r="L11" s="1" t="e">
        <f t="shared" si="0"/>
        <v>#VALUE!</v>
      </c>
      <c r="M11" s="19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4">
        <v>0.01</v>
      </c>
      <c r="D12" s="1">
        <v>8039</v>
      </c>
      <c r="E12" s="1">
        <v>7894</v>
      </c>
      <c r="F12" s="1" t="s">
        <v>243</v>
      </c>
      <c r="G12" s="1">
        <v>-306</v>
      </c>
      <c r="H12" s="1">
        <v>1581</v>
      </c>
      <c r="I12" s="1" t="s">
        <v>243</v>
      </c>
      <c r="J12" s="1">
        <v>30000</v>
      </c>
      <c r="K12" s="1">
        <v>146</v>
      </c>
      <c r="L12" s="1" t="e">
        <f t="shared" si="0"/>
        <v>#VALUE!</v>
      </c>
      <c r="M12" s="19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4">
        <v>0.01</v>
      </c>
      <c r="D13" s="1">
        <v>8039</v>
      </c>
      <c r="E13" s="1">
        <v>7894</v>
      </c>
      <c r="F13" s="1" t="s">
        <v>243</v>
      </c>
      <c r="G13" s="1">
        <v>-395</v>
      </c>
      <c r="H13" s="1">
        <v>454</v>
      </c>
      <c r="I13" s="1" t="s">
        <v>243</v>
      </c>
      <c r="J13" s="1">
        <v>30000</v>
      </c>
      <c r="K13" s="1">
        <v>146</v>
      </c>
      <c r="L13" s="1" t="e">
        <f t="shared" si="0"/>
        <v>#VALUE!</v>
      </c>
      <c r="M13" s="19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4">
        <v>0.01</v>
      </c>
      <c r="D14" s="1">
        <v>8039</v>
      </c>
      <c r="E14" s="1">
        <v>7894</v>
      </c>
      <c r="F14" s="1" t="s">
        <v>243</v>
      </c>
      <c r="G14" s="1">
        <v>-305</v>
      </c>
      <c r="H14" s="1">
        <v>-435</v>
      </c>
      <c r="I14" s="1" t="s">
        <v>243</v>
      </c>
      <c r="J14" s="1">
        <v>30000</v>
      </c>
      <c r="K14" s="1">
        <v>146</v>
      </c>
      <c r="L14" s="1" t="e">
        <f t="shared" si="0"/>
        <v>#VALUE!</v>
      </c>
      <c r="M14" s="19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4">
        <v>0.01</v>
      </c>
      <c r="D15" s="1">
        <v>8039</v>
      </c>
      <c r="E15" s="1">
        <v>7894</v>
      </c>
      <c r="F15" s="1" t="s">
        <v>243</v>
      </c>
      <c r="G15" s="1">
        <v>-351</v>
      </c>
      <c r="H15" s="1">
        <v>-1480</v>
      </c>
      <c r="I15" s="1" t="s">
        <v>243</v>
      </c>
      <c r="J15" s="1">
        <v>30000</v>
      </c>
      <c r="K15" s="1">
        <v>146</v>
      </c>
      <c r="L15" s="1" t="e">
        <f t="shared" si="0"/>
        <v>#VALUE!</v>
      </c>
      <c r="M15" s="19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4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t="shared" si="0"/>
        <v>1665</v>
      </c>
      <c r="M16" s="19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4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4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4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4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4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4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4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4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4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4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4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4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4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4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4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4">
        <v>0.01</v>
      </c>
      <c r="D32" s="1">
        <v>7219</v>
      </c>
      <c r="E32" s="1">
        <v>7894</v>
      </c>
      <c r="F32" s="1" t="s">
        <v>243</v>
      </c>
      <c r="G32" s="1">
        <v>-431</v>
      </c>
      <c r="H32" s="1">
        <v>-67</v>
      </c>
      <c r="I32" s="1" t="s">
        <v>243</v>
      </c>
      <c r="J32" s="1">
        <v>27000</v>
      </c>
      <c r="K32" s="1">
        <v>-674</v>
      </c>
      <c r="L32" s="1" t="e">
        <f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4">
        <v>0.01</v>
      </c>
      <c r="D33" s="1">
        <v>7219</v>
      </c>
      <c r="E33" s="1">
        <v>7894</v>
      </c>
      <c r="F33" s="1" t="s">
        <v>243</v>
      </c>
      <c r="G33" s="1">
        <v>-322</v>
      </c>
      <c r="H33" s="1">
        <v>-389</v>
      </c>
      <c r="I33" s="1" t="s">
        <v>243</v>
      </c>
      <c r="J33" s="1">
        <v>27000</v>
      </c>
      <c r="K33" s="1">
        <v>-674</v>
      </c>
      <c r="L33" s="1" t="e">
        <f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4">
        <v>0.01</v>
      </c>
      <c r="D34" s="1">
        <v>7219</v>
      </c>
      <c r="E34" s="1">
        <v>7894</v>
      </c>
      <c r="F34" s="1" t="s">
        <v>243</v>
      </c>
      <c r="G34" s="1">
        <v>-279</v>
      </c>
      <c r="H34" s="1">
        <v>-709</v>
      </c>
      <c r="I34" s="1" t="s">
        <v>243</v>
      </c>
      <c r="J34" s="1">
        <v>27000</v>
      </c>
      <c r="K34" s="1">
        <v>-674</v>
      </c>
      <c r="L34" s="1" t="e">
        <f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4">
        <v>0.01</v>
      </c>
      <c r="D35" s="1">
        <v>7219</v>
      </c>
      <c r="E35" s="1">
        <v>7894</v>
      </c>
      <c r="F35" s="1" t="s">
        <v>243</v>
      </c>
      <c r="G35" s="1">
        <v>-263</v>
      </c>
      <c r="H35" s="1">
        <v>-1010</v>
      </c>
      <c r="I35" s="1" t="s">
        <v>243</v>
      </c>
      <c r="J35" s="1">
        <v>27000</v>
      </c>
      <c r="K35" s="1">
        <v>-674</v>
      </c>
      <c r="L35" s="1" t="e">
        <f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4">
        <v>0.01</v>
      </c>
      <c r="D36" s="1">
        <v>7219</v>
      </c>
      <c r="E36" s="1">
        <v>7894</v>
      </c>
      <c r="F36" s="1" t="s">
        <v>243</v>
      </c>
      <c r="G36" s="1">
        <v>-529</v>
      </c>
      <c r="H36" s="1">
        <v>-1270</v>
      </c>
      <c r="I36" s="1" t="s">
        <v>243</v>
      </c>
      <c r="J36" s="1">
        <v>27000</v>
      </c>
      <c r="K36" s="1">
        <v>-674</v>
      </c>
      <c r="L36" s="1" t="e">
        <f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4">
        <v>0.01</v>
      </c>
      <c r="D37" s="1">
        <v>7219</v>
      </c>
      <c r="E37" s="1">
        <v>7894</v>
      </c>
      <c r="F37" s="1" t="s">
        <v>243</v>
      </c>
      <c r="G37" s="1">
        <v>-216</v>
      </c>
      <c r="H37" s="1">
        <v>-1491</v>
      </c>
      <c r="I37" s="1" t="s">
        <v>243</v>
      </c>
      <c r="J37" s="1">
        <v>27000</v>
      </c>
      <c r="K37" s="1">
        <v>-674</v>
      </c>
      <c r="L37" s="1" t="e">
        <f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4">
        <v>0.01</v>
      </c>
      <c r="D38" s="1">
        <v>7219</v>
      </c>
      <c r="E38" s="1">
        <v>7894</v>
      </c>
      <c r="F38" s="1" t="s">
        <v>243</v>
      </c>
      <c r="G38" s="1">
        <v>-349</v>
      </c>
      <c r="H38" s="1">
        <v>-1878</v>
      </c>
      <c r="I38" s="1" t="s">
        <v>243</v>
      </c>
      <c r="J38" s="1">
        <v>27000</v>
      </c>
      <c r="K38" s="1">
        <v>-674</v>
      </c>
      <c r="L38" s="1" t="e">
        <f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4">
        <v>0.01</v>
      </c>
      <c r="D39" s="1">
        <v>7219</v>
      </c>
      <c r="E39" s="1">
        <v>7894</v>
      </c>
      <c r="F39" s="1" t="s">
        <v>243</v>
      </c>
      <c r="G39" s="1">
        <v>-495</v>
      </c>
      <c r="H39" s="1">
        <v>-2129</v>
      </c>
      <c r="I39" s="1" t="s">
        <v>243</v>
      </c>
      <c r="J39" s="1">
        <v>27000</v>
      </c>
      <c r="K39" s="1">
        <v>-674</v>
      </c>
      <c r="L39" s="1" t="e">
        <f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4">
        <v>0.01</v>
      </c>
      <c r="D40" s="1">
        <v>7219</v>
      </c>
      <c r="E40" s="1">
        <v>7894</v>
      </c>
      <c r="F40" s="1" t="s">
        <v>243</v>
      </c>
      <c r="G40" s="1">
        <v>-310</v>
      </c>
      <c r="H40" s="1">
        <v>-2255</v>
      </c>
      <c r="I40" s="1" t="s">
        <v>243</v>
      </c>
      <c r="J40" s="1">
        <v>27000</v>
      </c>
      <c r="K40" s="1">
        <v>-674</v>
      </c>
      <c r="L40" s="1" t="e">
        <f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4">
        <v>0.01</v>
      </c>
      <c r="D41" s="1">
        <v>7219</v>
      </c>
      <c r="E41" s="1">
        <v>7894</v>
      </c>
      <c r="F41" s="1" t="s">
        <v>243</v>
      </c>
      <c r="G41" s="1">
        <v>-266</v>
      </c>
      <c r="H41" s="1">
        <v>-2199</v>
      </c>
      <c r="I41" s="1" t="s">
        <v>243</v>
      </c>
      <c r="J41" s="1">
        <v>27000</v>
      </c>
      <c r="K41" s="1">
        <v>-674</v>
      </c>
      <c r="L41" s="1" t="e">
        <f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4">
        <v>0.01</v>
      </c>
      <c r="D42" s="1">
        <v>7219</v>
      </c>
      <c r="E42" s="1">
        <v>7894</v>
      </c>
      <c r="F42" s="1" t="s">
        <v>243</v>
      </c>
      <c r="G42" s="1">
        <v>-523</v>
      </c>
      <c r="H42" s="1">
        <v>-2177</v>
      </c>
      <c r="I42" s="1" t="s">
        <v>243</v>
      </c>
      <c r="J42" s="1">
        <v>27000</v>
      </c>
      <c r="K42" s="1">
        <v>-674</v>
      </c>
      <c r="L42" s="1" t="e">
        <f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4">
        <v>0.01</v>
      </c>
      <c r="D43" s="1">
        <v>7219</v>
      </c>
      <c r="E43" s="1">
        <v>7894</v>
      </c>
      <c r="F43" s="1" t="s">
        <v>243</v>
      </c>
      <c r="G43" s="1">
        <v>-493</v>
      </c>
      <c r="H43" s="1">
        <v>-2150</v>
      </c>
      <c r="I43" s="1" t="s">
        <v>243</v>
      </c>
      <c r="J43" s="1">
        <v>27000</v>
      </c>
      <c r="K43" s="1">
        <v>-674</v>
      </c>
      <c r="L43" s="1" t="e">
        <f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4">
        <v>0.01</v>
      </c>
      <c r="D44" s="1">
        <v>7219</v>
      </c>
      <c r="E44" s="1">
        <v>7894</v>
      </c>
      <c r="F44" s="1" t="s">
        <v>243</v>
      </c>
      <c r="G44" s="1">
        <v>-219</v>
      </c>
      <c r="H44" s="1">
        <v>-2103</v>
      </c>
      <c r="I44" s="1" t="s">
        <v>243</v>
      </c>
      <c r="J44" s="1">
        <v>27000</v>
      </c>
      <c r="K44" s="1">
        <v>-674</v>
      </c>
      <c r="L44" s="1" t="e">
        <f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4">
        <v>0.01</v>
      </c>
      <c r="D45" s="1">
        <v>7219</v>
      </c>
      <c r="E45" s="1">
        <v>7894</v>
      </c>
      <c r="F45" s="1" t="s">
        <v>243</v>
      </c>
      <c r="G45" s="1">
        <v>-285</v>
      </c>
      <c r="H45" s="1">
        <v>-2068</v>
      </c>
      <c r="I45" s="1" t="s">
        <v>243</v>
      </c>
      <c r="J45" s="1">
        <v>27000</v>
      </c>
      <c r="K45" s="1">
        <v>-674</v>
      </c>
      <c r="L45" s="1" t="e">
        <f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4">
        <v>0.01</v>
      </c>
      <c r="D46" s="1">
        <v>7219</v>
      </c>
      <c r="E46" s="1">
        <v>7894</v>
      </c>
      <c r="F46" s="1" t="s">
        <v>243</v>
      </c>
      <c r="G46" s="1">
        <v>-306</v>
      </c>
      <c r="H46" s="1">
        <v>-2129</v>
      </c>
      <c r="I46" s="1" t="s">
        <v>243</v>
      </c>
      <c r="J46" s="1">
        <v>27000</v>
      </c>
      <c r="K46" s="1">
        <v>-674</v>
      </c>
      <c r="L46" s="1" t="e">
        <f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4">
        <v>0.01</v>
      </c>
      <c r="D47" s="1">
        <v>7219</v>
      </c>
      <c r="E47" s="1">
        <v>7894</v>
      </c>
      <c r="F47" s="1" t="s">
        <v>243</v>
      </c>
      <c r="G47" s="1">
        <v>-276</v>
      </c>
      <c r="H47" s="1">
        <v>-2155</v>
      </c>
      <c r="I47" s="1" t="s">
        <v>243</v>
      </c>
      <c r="J47" s="1">
        <v>27000</v>
      </c>
      <c r="K47" s="1">
        <v>-674</v>
      </c>
      <c r="L47" s="1" t="e">
        <f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4">
        <v>0.01</v>
      </c>
      <c r="D48" s="1">
        <v>7219</v>
      </c>
      <c r="E48" s="1">
        <v>7894</v>
      </c>
      <c r="F48" s="1" t="s">
        <v>243</v>
      </c>
      <c r="G48" s="1">
        <v>-301</v>
      </c>
      <c r="H48" s="1">
        <v>-2146</v>
      </c>
      <c r="I48" s="1" t="s">
        <v>243</v>
      </c>
      <c r="J48" s="1">
        <v>27000</v>
      </c>
      <c r="K48" s="1">
        <v>-674</v>
      </c>
      <c r="L48" s="1" t="e">
        <f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4">
        <v>0.01</v>
      </c>
      <c r="D49" s="1">
        <v>7219</v>
      </c>
      <c r="E49" s="1">
        <v>7894</v>
      </c>
      <c r="F49" s="1" t="s">
        <v>243</v>
      </c>
      <c r="G49" s="1">
        <v>-577</v>
      </c>
      <c r="H49" s="1">
        <v>-2422</v>
      </c>
      <c r="I49" s="1" t="s">
        <v>243</v>
      </c>
      <c r="J49" s="1">
        <v>27000</v>
      </c>
      <c r="K49" s="1">
        <v>-674</v>
      </c>
      <c r="L49" s="1" t="e">
        <f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4">
        <v>0.01</v>
      </c>
      <c r="D50" s="1">
        <v>7219</v>
      </c>
      <c r="E50" s="1">
        <v>7894</v>
      </c>
      <c r="F50" s="1" t="s">
        <v>243</v>
      </c>
      <c r="G50" s="1">
        <v>-474</v>
      </c>
      <c r="H50" s="1">
        <v>-2620</v>
      </c>
      <c r="I50" s="1" t="s">
        <v>243</v>
      </c>
      <c r="J50" s="1">
        <v>27000</v>
      </c>
      <c r="K50" s="1">
        <v>-674</v>
      </c>
      <c r="L50" s="1" t="e">
        <f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4">
        <v>0.01</v>
      </c>
      <c r="D51" s="1">
        <v>7219</v>
      </c>
      <c r="E51" s="1">
        <v>7894</v>
      </c>
      <c r="F51" s="1" t="s">
        <v>243</v>
      </c>
      <c r="G51" s="1">
        <v>-313</v>
      </c>
      <c r="H51" s="1">
        <v>-2697</v>
      </c>
      <c r="I51" s="1" t="s">
        <v>243</v>
      </c>
      <c r="J51" s="1">
        <v>27000</v>
      </c>
      <c r="K51" s="1">
        <v>-674</v>
      </c>
      <c r="L51" s="1" t="e">
        <f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4">
        <v>0.01</v>
      </c>
      <c r="D52" s="1">
        <v>7219</v>
      </c>
      <c r="E52" s="1">
        <v>7894</v>
      </c>
      <c r="F52" s="1" t="s">
        <v>243</v>
      </c>
      <c r="G52" s="1">
        <v>-577</v>
      </c>
      <c r="H52" s="1">
        <v>-2742</v>
      </c>
      <c r="I52" s="1" t="s">
        <v>243</v>
      </c>
      <c r="J52" s="1">
        <v>27000</v>
      </c>
      <c r="K52" s="1">
        <v>-674</v>
      </c>
      <c r="L52" s="1" t="e">
        <f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4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4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t="shared" si="0"/>
        <v>-31</v>
      </c>
      <c r="P54" s="2" t="s">
        <v>19</v>
      </c>
      <c r="Q54" s="3" t="s">
        <v>11</v>
      </c>
      <c r="R54" s="3" t="s">
        <v>20</v>
      </c>
      <c r="S54" s="3" t="s">
        <v>21</v>
      </c>
      <c r="T54" s="3" t="s">
        <v>22</v>
      </c>
      <c r="U54" s="3" t="s">
        <v>23</v>
      </c>
      <c r="V54" s="3" t="s">
        <v>24</v>
      </c>
      <c r="W54" s="3" t="s">
        <v>25</v>
      </c>
      <c r="X54" s="3" t="s">
        <v>26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4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4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4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4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t="shared" si="0"/>
        <v>-60</v>
      </c>
      <c r="P58" s="3" t="s">
        <v>10</v>
      </c>
      <c r="Q58" s="2" t="s">
        <v>11</v>
      </c>
      <c r="R58" s="2" t="s">
        <v>7</v>
      </c>
      <c r="S58" s="2" t="s">
        <v>12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4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244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9" t="s">
        <v>290</v>
      </c>
    </row>
    <row r="2" ht="145" customHeight="1"/>
    <row r="3" ht="40.5" spans="1:17">
      <c r="A3" s="11" t="s">
        <v>2</v>
      </c>
      <c r="B3" s="3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9" t="s">
        <v>290</v>
      </c>
      <c r="N3" t="s">
        <v>2</v>
      </c>
      <c r="O3" t="s">
        <v>291</v>
      </c>
      <c r="P3" t="s">
        <v>292</v>
      </c>
      <c r="Q3" t="s">
        <v>293</v>
      </c>
    </row>
    <row r="4" spans="1:14">
      <c r="A4" s="4">
        <v>43603</v>
      </c>
      <c r="B4" s="5">
        <v>0.561805555555556</v>
      </c>
      <c r="C4" s="14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t="shared" ref="L4:L28" si="0">F4+G4</f>
        <v>449</v>
      </c>
      <c r="N4" t="s">
        <v>242</v>
      </c>
    </row>
    <row r="5" spans="1:17">
      <c r="A5" s="4">
        <v>43604</v>
      </c>
      <c r="B5" s="5">
        <v>0.432638888888889</v>
      </c>
      <c r="C5" s="14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4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4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4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4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4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4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4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4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4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4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4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4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4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4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4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4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4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4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4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4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4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4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4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4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4">
        <v>0.001</v>
      </c>
      <c r="D31" s="1">
        <v>4007</v>
      </c>
      <c r="E31" s="1">
        <v>4215</v>
      </c>
      <c r="F31" s="1" t="s">
        <v>243</v>
      </c>
      <c r="G31" s="1">
        <v>-137</v>
      </c>
      <c r="H31" s="1">
        <v>2129</v>
      </c>
      <c r="I31" s="1" t="s">
        <v>243</v>
      </c>
      <c r="J31" s="1">
        <v>153000</v>
      </c>
      <c r="K31" s="1">
        <v>-208</v>
      </c>
      <c r="L31" s="1" t="e">
        <f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4">
        <v>0.001</v>
      </c>
      <c r="D32" s="1">
        <v>4007</v>
      </c>
      <c r="E32" s="1">
        <v>4215</v>
      </c>
      <c r="F32" s="1" t="s">
        <v>243</v>
      </c>
      <c r="G32" s="1">
        <v>-189</v>
      </c>
      <c r="H32" s="1">
        <v>1594</v>
      </c>
      <c r="I32" s="1" t="s">
        <v>243</v>
      </c>
      <c r="J32" s="1">
        <v>153000</v>
      </c>
      <c r="K32" s="1">
        <v>-208</v>
      </c>
      <c r="L32" s="1" t="e">
        <f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4">
        <v>0.001</v>
      </c>
      <c r="D33" s="1">
        <v>4007</v>
      </c>
      <c r="E33" s="1">
        <v>4215</v>
      </c>
      <c r="F33" s="1" t="s">
        <v>243</v>
      </c>
      <c r="G33" s="1">
        <v>-312</v>
      </c>
      <c r="H33" s="1">
        <v>1241</v>
      </c>
      <c r="I33" s="1" t="s">
        <v>243</v>
      </c>
      <c r="J33" s="1">
        <v>153000</v>
      </c>
      <c r="K33" s="1">
        <v>-208</v>
      </c>
      <c r="L33" s="1" t="e">
        <f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4">
        <v>0.001</v>
      </c>
      <c r="D34" s="1">
        <v>4007</v>
      </c>
      <c r="E34" s="1">
        <v>4215</v>
      </c>
      <c r="F34" s="1" t="s">
        <v>243</v>
      </c>
      <c r="G34" s="1">
        <v>-156</v>
      </c>
      <c r="H34" s="1">
        <v>794</v>
      </c>
      <c r="I34" s="1" t="s">
        <v>243</v>
      </c>
      <c r="J34" s="1">
        <v>153000</v>
      </c>
      <c r="K34" s="1">
        <v>-208</v>
      </c>
      <c r="L34" s="1" t="e">
        <f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4">
        <v>0.001</v>
      </c>
      <c r="D35" s="1">
        <v>4007</v>
      </c>
      <c r="E35" s="1">
        <v>4215</v>
      </c>
      <c r="F35" s="1" t="s">
        <v>243</v>
      </c>
      <c r="G35" s="1">
        <v>-201</v>
      </c>
      <c r="H35" s="1">
        <v>163</v>
      </c>
      <c r="I35" s="1" t="s">
        <v>243</v>
      </c>
      <c r="J35" s="1">
        <v>153000</v>
      </c>
      <c r="K35" s="1">
        <v>-208</v>
      </c>
      <c r="L35" s="1" t="e">
        <f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4">
        <v>0.001</v>
      </c>
      <c r="D36" s="1">
        <v>4007</v>
      </c>
      <c r="E36" s="1">
        <v>4215</v>
      </c>
      <c r="F36" s="1" t="s">
        <v>243</v>
      </c>
      <c r="G36" s="1">
        <v>-155</v>
      </c>
      <c r="H36" s="1">
        <v>-298</v>
      </c>
      <c r="I36" s="1" t="s">
        <v>243</v>
      </c>
      <c r="J36" s="1">
        <v>153000</v>
      </c>
      <c r="K36" s="1">
        <v>-208</v>
      </c>
      <c r="L36" s="1" t="e">
        <f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4">
        <v>0.001</v>
      </c>
      <c r="D37" s="1">
        <v>4007</v>
      </c>
      <c r="E37" s="1">
        <v>4215</v>
      </c>
      <c r="F37" s="1" t="s">
        <v>243</v>
      </c>
      <c r="G37" s="1">
        <v>-179</v>
      </c>
      <c r="H37" s="1">
        <v>-813</v>
      </c>
      <c r="I37" s="1" t="s">
        <v>243</v>
      </c>
      <c r="J37" s="1">
        <v>153000</v>
      </c>
      <c r="K37" s="1">
        <v>-208</v>
      </c>
      <c r="L37" s="1" t="e">
        <f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4">
        <v>0.001</v>
      </c>
      <c r="D38" s="1">
        <v>4007</v>
      </c>
      <c r="E38" s="1">
        <v>4215</v>
      </c>
      <c r="F38" s="1" t="s">
        <v>243</v>
      </c>
      <c r="G38" s="1">
        <v>-298</v>
      </c>
      <c r="H38" s="1">
        <v>-201</v>
      </c>
      <c r="I38" s="1" t="s">
        <v>243</v>
      </c>
      <c r="J38" s="1">
        <v>153000</v>
      </c>
      <c r="K38" s="1">
        <v>-208</v>
      </c>
      <c r="L38" s="1" t="e">
        <f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4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4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4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4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4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4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4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4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4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4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4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4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4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4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4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4">
        <v>0.001</v>
      </c>
      <c r="D54" s="1">
        <v>4011</v>
      </c>
      <c r="E54" s="1">
        <v>4215</v>
      </c>
      <c r="F54" s="1" t="s">
        <v>243</v>
      </c>
      <c r="G54" s="1">
        <v>-239</v>
      </c>
      <c r="H54" s="1">
        <v>-32</v>
      </c>
      <c r="I54" s="1" t="s">
        <v>243</v>
      </c>
      <c r="J54" s="1">
        <v>150000</v>
      </c>
      <c r="K54" s="1">
        <v>-204</v>
      </c>
      <c r="L54" s="1" t="e">
        <f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4">
        <v>0.001</v>
      </c>
      <c r="D55" s="1">
        <v>4011</v>
      </c>
      <c r="E55" s="1">
        <v>4215</v>
      </c>
      <c r="F55" s="1" t="s">
        <v>243</v>
      </c>
      <c r="G55" s="1">
        <v>-179</v>
      </c>
      <c r="H55" s="1">
        <v>-229</v>
      </c>
      <c r="I55" s="1" t="s">
        <v>243</v>
      </c>
      <c r="J55" s="1">
        <v>150000</v>
      </c>
      <c r="K55" s="1">
        <v>-204</v>
      </c>
      <c r="L55" s="1" t="e">
        <f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4">
        <v>0.001</v>
      </c>
      <c r="D56" s="1">
        <v>4011</v>
      </c>
      <c r="E56" s="1">
        <v>4215</v>
      </c>
      <c r="F56" s="1" t="s">
        <v>243</v>
      </c>
      <c r="G56" s="1">
        <v>-155</v>
      </c>
      <c r="H56" s="1">
        <v>-385</v>
      </c>
      <c r="I56" s="1" t="s">
        <v>243</v>
      </c>
      <c r="J56" s="1">
        <v>150000</v>
      </c>
      <c r="K56" s="1">
        <v>-204</v>
      </c>
      <c r="L56" s="1" t="e">
        <f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4">
        <v>0.001</v>
      </c>
      <c r="D57" s="1">
        <v>4011</v>
      </c>
      <c r="E57" s="1">
        <v>4215</v>
      </c>
      <c r="F57" s="1" t="s">
        <v>243</v>
      </c>
      <c r="G57" s="1">
        <v>-146</v>
      </c>
      <c r="H57" s="1">
        <v>-548</v>
      </c>
      <c r="I57" s="1" t="s">
        <v>243</v>
      </c>
      <c r="J57" s="1">
        <v>150000</v>
      </c>
      <c r="K57" s="1">
        <v>-204</v>
      </c>
      <c r="L57" s="1" t="e">
        <f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4">
        <v>0.001</v>
      </c>
      <c r="D58" s="1">
        <v>4011</v>
      </c>
      <c r="E58" s="1">
        <v>4215</v>
      </c>
      <c r="F58" s="1" t="s">
        <v>243</v>
      </c>
      <c r="G58" s="1">
        <v>-294</v>
      </c>
      <c r="H58" s="1">
        <v>-700</v>
      </c>
      <c r="I58" s="1" t="s">
        <v>243</v>
      </c>
      <c r="J58" s="1">
        <v>150000</v>
      </c>
      <c r="K58" s="1">
        <v>-204</v>
      </c>
      <c r="L58" s="1" t="e">
        <f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4">
        <v>0.001</v>
      </c>
      <c r="D59" s="1">
        <v>4011</v>
      </c>
      <c r="E59" s="1">
        <v>4215</v>
      </c>
      <c r="F59" s="1" t="s">
        <v>243</v>
      </c>
      <c r="G59" s="1">
        <v>-120</v>
      </c>
      <c r="H59" s="1">
        <v>-837</v>
      </c>
      <c r="I59" s="1" t="s">
        <v>243</v>
      </c>
      <c r="J59" s="1">
        <v>150000</v>
      </c>
      <c r="K59" s="1">
        <v>-204</v>
      </c>
      <c r="L59" s="1" t="e">
        <f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4">
        <v>0.001</v>
      </c>
      <c r="D60" s="1">
        <v>4011</v>
      </c>
      <c r="E60" s="1">
        <v>4215</v>
      </c>
      <c r="F60" s="1" t="s">
        <v>243</v>
      </c>
      <c r="G60" s="1">
        <v>-193</v>
      </c>
      <c r="H60" s="1">
        <v>-1029</v>
      </c>
      <c r="I60" s="1" t="s">
        <v>243</v>
      </c>
      <c r="J60" s="1">
        <v>150000</v>
      </c>
      <c r="K60" s="1">
        <v>-204</v>
      </c>
      <c r="L60" s="1" t="e">
        <f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4">
        <v>0.001</v>
      </c>
      <c r="D61" s="1">
        <v>4011</v>
      </c>
      <c r="E61" s="1">
        <v>4215</v>
      </c>
      <c r="F61" s="1" t="s">
        <v>243</v>
      </c>
      <c r="G61" s="1">
        <v>-331</v>
      </c>
      <c r="H61" s="1">
        <v>-1181</v>
      </c>
      <c r="I61" s="1" t="s">
        <v>243</v>
      </c>
      <c r="J61" s="1">
        <v>150000</v>
      </c>
      <c r="K61" s="1">
        <v>-204</v>
      </c>
      <c r="L61" s="1" t="e">
        <f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4">
        <v>0.001</v>
      </c>
      <c r="D62" s="1">
        <v>4011</v>
      </c>
      <c r="E62" s="1">
        <v>4215</v>
      </c>
      <c r="F62" s="1" t="s">
        <v>243</v>
      </c>
      <c r="G62" s="1">
        <v>-172</v>
      </c>
      <c r="H62" s="1">
        <v>-1251</v>
      </c>
      <c r="I62" s="1" t="s">
        <v>243</v>
      </c>
      <c r="J62" s="1">
        <v>150000</v>
      </c>
      <c r="K62" s="1">
        <v>-204</v>
      </c>
      <c r="L62" s="1" t="e">
        <f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4215</v>
      </c>
      <c r="F63" s="1" t="s">
        <v>243</v>
      </c>
      <c r="G63" s="1">
        <v>-148</v>
      </c>
      <c r="H63" s="1">
        <v>-1220</v>
      </c>
      <c r="I63" s="1" t="s">
        <v>243</v>
      </c>
      <c r="J63" s="1">
        <v>150000</v>
      </c>
      <c r="K63" s="1">
        <v>-204</v>
      </c>
      <c r="L63" s="1" t="e">
        <f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4">
        <v>0.001</v>
      </c>
      <c r="D64" s="1">
        <v>4011</v>
      </c>
      <c r="E64" s="1">
        <v>4215</v>
      </c>
      <c r="F64" s="1" t="s">
        <v>243</v>
      </c>
      <c r="G64" s="1">
        <v>-291</v>
      </c>
      <c r="H64" s="1">
        <v>-1208</v>
      </c>
      <c r="I64" s="1" t="s">
        <v>243</v>
      </c>
      <c r="J64" s="1">
        <v>150000</v>
      </c>
      <c r="K64" s="1">
        <v>-204</v>
      </c>
      <c r="L64" s="1" t="e">
        <f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4">
        <v>0.001</v>
      </c>
      <c r="D65" s="1">
        <v>4011</v>
      </c>
      <c r="E65" s="1">
        <v>4215</v>
      </c>
      <c r="F65" s="1" t="s">
        <v>243</v>
      </c>
      <c r="G65" s="1">
        <v>-274</v>
      </c>
      <c r="H65" s="1">
        <v>-1193</v>
      </c>
      <c r="I65" s="1" t="s">
        <v>243</v>
      </c>
      <c r="J65" s="1">
        <v>150000</v>
      </c>
      <c r="K65" s="1">
        <v>-204</v>
      </c>
      <c r="L65" s="1" t="e">
        <f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4">
        <v>0.001</v>
      </c>
      <c r="D66" s="1">
        <v>4011</v>
      </c>
      <c r="E66" s="1">
        <v>4215</v>
      </c>
      <c r="F66" s="1" t="s">
        <v>243</v>
      </c>
      <c r="G66" s="1">
        <v>-122</v>
      </c>
      <c r="H66" s="1">
        <v>-1167</v>
      </c>
      <c r="I66" s="1" t="s">
        <v>243</v>
      </c>
      <c r="J66" s="1">
        <v>150000</v>
      </c>
      <c r="K66" s="1">
        <v>-204</v>
      </c>
      <c r="L66" s="1" t="e">
        <f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4">
        <v>0.001</v>
      </c>
      <c r="D67" s="1">
        <v>4011</v>
      </c>
      <c r="E67" s="1">
        <v>4215</v>
      </c>
      <c r="F67" s="1" t="s">
        <v>243</v>
      </c>
      <c r="G67" s="1">
        <v>-158</v>
      </c>
      <c r="H67" s="1">
        <v>-1205</v>
      </c>
      <c r="I67" s="1" t="s">
        <v>243</v>
      </c>
      <c r="J67" s="1">
        <v>150000</v>
      </c>
      <c r="K67" s="1">
        <v>-204</v>
      </c>
      <c r="L67" s="1" t="e">
        <f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4">
        <v>0.001</v>
      </c>
      <c r="D68" s="1">
        <v>4011</v>
      </c>
      <c r="E68" s="1">
        <v>4215</v>
      </c>
      <c r="F68" s="1" t="s">
        <v>243</v>
      </c>
      <c r="G68" s="1">
        <v>-170</v>
      </c>
      <c r="H68" s="1">
        <v>-1182</v>
      </c>
      <c r="I68" s="1" t="s">
        <v>243</v>
      </c>
      <c r="J68" s="1">
        <v>150000</v>
      </c>
      <c r="K68" s="1">
        <v>-204</v>
      </c>
      <c r="L68" s="1" t="e">
        <f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4">
        <v>0.001</v>
      </c>
      <c r="D69" s="1">
        <v>4011</v>
      </c>
      <c r="E69" s="1">
        <v>4215</v>
      </c>
      <c r="F69" s="1" t="s">
        <v>243</v>
      </c>
      <c r="G69" s="1">
        <v>-153</v>
      </c>
      <c r="H69" s="1">
        <v>-1197</v>
      </c>
      <c r="I69" s="1" t="s">
        <v>243</v>
      </c>
      <c r="J69" s="1">
        <v>150000</v>
      </c>
      <c r="K69" s="1">
        <v>-204</v>
      </c>
      <c r="L69" s="1" t="e">
        <f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4">
        <v>0.001</v>
      </c>
      <c r="D70" s="1">
        <v>4011</v>
      </c>
      <c r="E70" s="1">
        <v>4215</v>
      </c>
      <c r="F70" s="1" t="s">
        <v>243</v>
      </c>
      <c r="G70" s="1">
        <v>-167</v>
      </c>
      <c r="H70" s="1">
        <v>-1192</v>
      </c>
      <c r="I70" s="1" t="s">
        <v>243</v>
      </c>
      <c r="J70" s="1">
        <v>150000</v>
      </c>
      <c r="K70" s="1">
        <v>-204</v>
      </c>
      <c r="L70" s="1" t="e">
        <f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4">
        <v>0.001</v>
      </c>
      <c r="D71" s="1">
        <v>4011</v>
      </c>
      <c r="E71" s="1">
        <v>4215</v>
      </c>
      <c r="F71" s="1" t="s">
        <v>243</v>
      </c>
      <c r="G71" s="1">
        <v>-320</v>
      </c>
      <c r="H71" s="1">
        <v>-1345</v>
      </c>
      <c r="I71" s="1" t="s">
        <v>243</v>
      </c>
      <c r="J71" s="1">
        <v>150000</v>
      </c>
      <c r="K71" s="1">
        <v>-204</v>
      </c>
      <c r="L71" s="1" t="e">
        <f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4">
        <v>0.001</v>
      </c>
      <c r="D72" s="1">
        <v>4011</v>
      </c>
      <c r="E72" s="1">
        <v>4215</v>
      </c>
      <c r="F72" s="1" t="s">
        <v>243</v>
      </c>
      <c r="G72" s="1">
        <v>-263</v>
      </c>
      <c r="H72" s="1">
        <v>-1455</v>
      </c>
      <c r="I72" s="1" t="s">
        <v>243</v>
      </c>
      <c r="J72" s="1">
        <v>150000</v>
      </c>
      <c r="K72" s="1">
        <v>-204</v>
      </c>
      <c r="L72" s="1" t="e">
        <f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4">
        <v>0.001</v>
      </c>
      <c r="D73" s="1">
        <v>4011</v>
      </c>
      <c r="E73" s="1">
        <v>4215</v>
      </c>
      <c r="F73" s="1" t="s">
        <v>243</v>
      </c>
      <c r="G73" s="1">
        <v>-174</v>
      </c>
      <c r="H73" s="1">
        <v>-1498</v>
      </c>
      <c r="I73" s="1" t="s">
        <v>243</v>
      </c>
      <c r="J73" s="1">
        <v>150000</v>
      </c>
      <c r="K73" s="1">
        <v>-204</v>
      </c>
      <c r="L73" s="1" t="e">
        <f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4">
        <v>0.001</v>
      </c>
      <c r="D74" s="1">
        <v>4011</v>
      </c>
      <c r="E74" s="1">
        <v>4215</v>
      </c>
      <c r="F74" s="1" t="s">
        <v>243</v>
      </c>
      <c r="G74" s="1">
        <v>-320</v>
      </c>
      <c r="H74" s="1">
        <v>-1522</v>
      </c>
      <c r="I74" s="1" t="s">
        <v>243</v>
      </c>
      <c r="J74" s="1">
        <v>150000</v>
      </c>
      <c r="K74" s="1">
        <v>-204</v>
      </c>
      <c r="L74" s="1" t="e">
        <f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4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4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4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4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4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4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4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4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244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9" t="s">
        <v>290</v>
      </c>
    </row>
    <row r="2" ht="135" customHeight="1"/>
    <row r="3" ht="40.5" spans="1:32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9" t="s">
        <v>290</v>
      </c>
      <c r="N3" s="2" t="s">
        <v>2</v>
      </c>
      <c r="O3" s="2" t="s">
        <v>3</v>
      </c>
      <c r="P3" s="2" t="s">
        <v>303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C3" t="s">
        <v>2</v>
      </c>
      <c r="AD3" t="s">
        <v>291</v>
      </c>
      <c r="AE3" t="s">
        <v>292</v>
      </c>
      <c r="AF3" t="s">
        <v>293</v>
      </c>
    </row>
    <row r="4" spans="1:29">
      <c r="A4" s="4">
        <v>43621</v>
      </c>
      <c r="B4" s="5">
        <v>0.921527777777778</v>
      </c>
      <c r="C4" s="14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t="shared" ref="L4:L10" si="0">F4+G4</f>
        <v>0</v>
      </c>
      <c r="N4" s="4">
        <v>43621</v>
      </c>
      <c r="O4" s="5">
        <v>0.908333333333333</v>
      </c>
      <c r="P4" t="s">
        <v>301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242</v>
      </c>
    </row>
    <row r="5" spans="1:32">
      <c r="A5" s="4">
        <v>43622</v>
      </c>
      <c r="B5" s="5">
        <v>0.815277777777778</v>
      </c>
      <c r="C5" s="14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4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4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4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4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4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4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4">
        <v>0.003</v>
      </c>
      <c r="D13" s="1">
        <v>12021</v>
      </c>
      <c r="E13" s="1">
        <v>11789</v>
      </c>
      <c r="F13" s="1" t="s">
        <v>243</v>
      </c>
      <c r="G13" s="1">
        <v>-440</v>
      </c>
      <c r="H13" s="1">
        <v>6050</v>
      </c>
      <c r="I13" s="1" t="s">
        <v>243</v>
      </c>
      <c r="J13" s="1">
        <v>153000</v>
      </c>
      <c r="K13" s="1">
        <v>232</v>
      </c>
      <c r="L13" s="1" t="e">
        <f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4">
        <v>0.003</v>
      </c>
      <c r="D14" s="1">
        <v>12021</v>
      </c>
      <c r="E14" s="1">
        <v>11789</v>
      </c>
      <c r="F14" s="1" t="s">
        <v>243</v>
      </c>
      <c r="G14" s="1">
        <v>-643</v>
      </c>
      <c r="H14" s="1">
        <v>4408</v>
      </c>
      <c r="I14" s="1" t="s">
        <v>243</v>
      </c>
      <c r="J14" s="1">
        <v>153000</v>
      </c>
      <c r="K14" s="1">
        <v>232</v>
      </c>
      <c r="L14" s="1" t="e">
        <f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4">
        <v>0.003</v>
      </c>
      <c r="D15" s="1">
        <v>12021</v>
      </c>
      <c r="E15" s="1">
        <v>11789</v>
      </c>
      <c r="F15" s="1" t="s">
        <v>243</v>
      </c>
      <c r="G15" s="1">
        <v>-806</v>
      </c>
      <c r="H15" s="1">
        <v>3485</v>
      </c>
      <c r="I15" s="1" t="s">
        <v>243</v>
      </c>
      <c r="J15" s="1">
        <v>153000</v>
      </c>
      <c r="K15" s="1">
        <v>232</v>
      </c>
      <c r="L15" s="1" t="e">
        <f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4">
        <v>0.003</v>
      </c>
      <c r="D16" s="1">
        <v>12021</v>
      </c>
      <c r="E16" s="1">
        <v>11789</v>
      </c>
      <c r="F16" s="1" t="s">
        <v>243</v>
      </c>
      <c r="G16" s="1">
        <v>-468</v>
      </c>
      <c r="H16" s="1">
        <v>1980</v>
      </c>
      <c r="I16" s="1" t="s">
        <v>243</v>
      </c>
      <c r="J16" s="1">
        <v>153000</v>
      </c>
      <c r="K16" s="1">
        <v>232</v>
      </c>
      <c r="L16" s="1" t="e">
        <f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4">
        <v>0.003</v>
      </c>
      <c r="D17" s="1">
        <v>12021</v>
      </c>
      <c r="E17" s="1">
        <v>11789</v>
      </c>
      <c r="F17" s="1" t="s">
        <v>243</v>
      </c>
      <c r="G17" s="1">
        <v>-605</v>
      </c>
      <c r="H17" s="1">
        <v>380</v>
      </c>
      <c r="I17" s="1" t="s">
        <v>243</v>
      </c>
      <c r="J17" s="1">
        <v>153000</v>
      </c>
      <c r="K17" s="1">
        <v>232</v>
      </c>
      <c r="L17" s="1" t="e">
        <f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4">
        <v>0.003</v>
      </c>
      <c r="D18" s="1">
        <v>12021</v>
      </c>
      <c r="E18" s="1">
        <v>11789</v>
      </c>
      <c r="F18" s="1" t="s">
        <v>243</v>
      </c>
      <c r="G18" s="1">
        <v>-467</v>
      </c>
      <c r="H18" s="1">
        <v>-880</v>
      </c>
      <c r="I18" s="1" t="s">
        <v>243</v>
      </c>
      <c r="J18" s="1">
        <v>153000</v>
      </c>
      <c r="K18" s="1">
        <v>232</v>
      </c>
      <c r="L18" s="1" t="e">
        <f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4">
        <v>0.003</v>
      </c>
      <c r="D19" s="1">
        <v>12021</v>
      </c>
      <c r="E19" s="1">
        <v>11789</v>
      </c>
      <c r="F19" s="1" t="s">
        <v>243</v>
      </c>
      <c r="G19" s="1">
        <v>-538</v>
      </c>
      <c r="H19" s="1">
        <v>-2374</v>
      </c>
      <c r="I19" s="1" t="s">
        <v>243</v>
      </c>
      <c r="J19" s="1">
        <v>153000</v>
      </c>
      <c r="K19" s="1">
        <v>232</v>
      </c>
      <c r="L19" s="1" t="e">
        <f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4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4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4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4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4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4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4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4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4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4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4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4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4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4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4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4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4">
        <v>0.003</v>
      </c>
      <c r="D36" s="1">
        <v>12033</v>
      </c>
      <c r="E36" s="1">
        <v>11789</v>
      </c>
      <c r="F36" s="1" t="s">
        <v>243</v>
      </c>
      <c r="G36" s="1">
        <v>-721</v>
      </c>
      <c r="H36" s="1">
        <v>-124</v>
      </c>
      <c r="I36" s="1" t="s">
        <v>243</v>
      </c>
      <c r="J36" s="1">
        <v>150000</v>
      </c>
      <c r="K36" s="1">
        <v>244</v>
      </c>
      <c r="L36" s="1" t="e">
        <f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4">
        <v>0.003</v>
      </c>
      <c r="D37" s="1">
        <v>12033</v>
      </c>
      <c r="E37" s="1">
        <v>11789</v>
      </c>
      <c r="F37" s="1" t="s">
        <v>243</v>
      </c>
      <c r="G37" s="1">
        <v>-538</v>
      </c>
      <c r="H37" s="1">
        <v>-686</v>
      </c>
      <c r="I37" s="1" t="s">
        <v>243</v>
      </c>
      <c r="J37" s="1">
        <v>150000</v>
      </c>
      <c r="K37" s="1">
        <v>244</v>
      </c>
      <c r="L37" s="1" t="e">
        <f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4">
        <v>0.003</v>
      </c>
      <c r="D38" s="1">
        <v>12033</v>
      </c>
      <c r="E38" s="1">
        <v>11789</v>
      </c>
      <c r="F38" s="1" t="s">
        <v>243</v>
      </c>
      <c r="G38" s="1">
        <v>-464</v>
      </c>
      <c r="H38" s="1">
        <v>-1172</v>
      </c>
      <c r="I38" s="1" t="s">
        <v>243</v>
      </c>
      <c r="J38" s="1">
        <v>150000</v>
      </c>
      <c r="K38" s="1">
        <v>244</v>
      </c>
      <c r="L38" s="1" t="e">
        <f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4">
        <v>0.003</v>
      </c>
      <c r="D39" s="1">
        <v>12033</v>
      </c>
      <c r="E39" s="1">
        <v>11789</v>
      </c>
      <c r="F39" s="1" t="s">
        <v>243</v>
      </c>
      <c r="G39" s="1">
        <v>-439</v>
      </c>
      <c r="H39" s="1">
        <v>-1622</v>
      </c>
      <c r="I39" s="1" t="s">
        <v>243</v>
      </c>
      <c r="J39" s="1">
        <v>150000</v>
      </c>
      <c r="K39" s="1">
        <v>244</v>
      </c>
      <c r="L39" s="1" t="e">
        <f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4">
        <v>0.003</v>
      </c>
      <c r="D40" s="1">
        <v>12033</v>
      </c>
      <c r="E40" s="1">
        <v>11789</v>
      </c>
      <c r="F40" s="1" t="s">
        <v>243</v>
      </c>
      <c r="G40" s="1">
        <v>-883</v>
      </c>
      <c r="H40" s="1">
        <v>-2057</v>
      </c>
      <c r="I40" s="1" t="s">
        <v>243</v>
      </c>
      <c r="J40" s="1">
        <v>150000</v>
      </c>
      <c r="K40" s="1">
        <v>244</v>
      </c>
      <c r="L40" s="1" t="e">
        <f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4">
        <v>0.003</v>
      </c>
      <c r="D41" s="1">
        <v>12033</v>
      </c>
      <c r="E41" s="1">
        <v>11789</v>
      </c>
      <c r="F41" s="1" t="s">
        <v>243</v>
      </c>
      <c r="G41" s="1">
        <v>-505</v>
      </c>
      <c r="H41" s="1">
        <v>-2642</v>
      </c>
      <c r="I41" s="1" t="s">
        <v>243</v>
      </c>
      <c r="J41" s="1">
        <v>150000</v>
      </c>
      <c r="K41" s="1">
        <v>244</v>
      </c>
      <c r="L41" s="1" t="e">
        <f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4">
        <v>0.003</v>
      </c>
      <c r="D42" s="1">
        <v>12033</v>
      </c>
      <c r="E42" s="1">
        <v>11789</v>
      </c>
      <c r="F42" s="1" t="s">
        <v>243</v>
      </c>
      <c r="G42" s="1">
        <v>-581</v>
      </c>
      <c r="H42" s="1">
        <v>-3137</v>
      </c>
      <c r="I42" s="1" t="s">
        <v>243</v>
      </c>
      <c r="J42" s="1">
        <v>150000</v>
      </c>
      <c r="K42" s="1">
        <v>244</v>
      </c>
      <c r="L42" s="1" t="e">
        <f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4">
        <v>0.003</v>
      </c>
      <c r="D43" s="1">
        <v>12033</v>
      </c>
      <c r="E43" s="1">
        <v>11789</v>
      </c>
      <c r="F43" s="1" t="s">
        <v>243</v>
      </c>
      <c r="G43" s="1">
        <v>-852</v>
      </c>
      <c r="H43" s="1">
        <v>-3550</v>
      </c>
      <c r="I43" s="1" t="s">
        <v>243</v>
      </c>
      <c r="J43" s="1">
        <v>150000</v>
      </c>
      <c r="K43" s="1">
        <v>244</v>
      </c>
      <c r="L43" s="1" t="e">
        <f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4">
        <v>0.003</v>
      </c>
      <c r="D44" s="1">
        <v>12033</v>
      </c>
      <c r="E44" s="1">
        <v>11789</v>
      </c>
      <c r="F44" s="1" t="s">
        <v>243</v>
      </c>
      <c r="G44" s="1">
        <v>-516</v>
      </c>
      <c r="H44" s="1">
        <v>-3758</v>
      </c>
      <c r="I44" s="1" t="s">
        <v>243</v>
      </c>
      <c r="J44" s="1">
        <v>150000</v>
      </c>
      <c r="K44" s="1">
        <v>244</v>
      </c>
      <c r="L44" s="1" t="e">
        <f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4">
        <v>0.003</v>
      </c>
      <c r="D45" s="1">
        <v>12033</v>
      </c>
      <c r="E45" s="1">
        <v>11789</v>
      </c>
      <c r="F45" s="1" t="s">
        <v>243</v>
      </c>
      <c r="G45" s="1">
        <v>-444</v>
      </c>
      <c r="H45" s="1">
        <v>-3564</v>
      </c>
      <c r="I45" s="1" t="s">
        <v>243</v>
      </c>
      <c r="J45" s="1">
        <v>150000</v>
      </c>
      <c r="K45" s="1">
        <v>244</v>
      </c>
      <c r="L45" s="1" t="e">
        <f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4">
        <v>0.003</v>
      </c>
      <c r="D46" s="1">
        <v>12033</v>
      </c>
      <c r="E46" s="1">
        <v>11789</v>
      </c>
      <c r="F46" s="1" t="s">
        <v>243</v>
      </c>
      <c r="G46" s="1">
        <v>-873</v>
      </c>
      <c r="H46" s="1">
        <v>-3629</v>
      </c>
      <c r="I46" s="1" t="s">
        <v>243</v>
      </c>
      <c r="J46" s="1">
        <v>150000</v>
      </c>
      <c r="K46" s="1">
        <v>244</v>
      </c>
      <c r="L46" s="1" t="e">
        <f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4">
        <v>0.003</v>
      </c>
      <c r="D47" s="1">
        <v>12033</v>
      </c>
      <c r="E47" s="1">
        <v>11789</v>
      </c>
      <c r="F47" s="1" t="s">
        <v>243</v>
      </c>
      <c r="G47" s="1">
        <v>-823</v>
      </c>
      <c r="H47" s="1">
        <v>-3584</v>
      </c>
      <c r="I47" s="1" t="s">
        <v>243</v>
      </c>
      <c r="J47" s="1">
        <v>150000</v>
      </c>
      <c r="K47" s="1">
        <v>244</v>
      </c>
      <c r="L47" s="1" t="e">
        <f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4">
        <v>0.003</v>
      </c>
      <c r="D48" s="1">
        <v>12033</v>
      </c>
      <c r="E48" s="1">
        <v>11789</v>
      </c>
      <c r="F48" s="1" t="s">
        <v>243</v>
      </c>
      <c r="G48" s="1">
        <v>-466</v>
      </c>
      <c r="H48" s="1">
        <v>-3606</v>
      </c>
      <c r="I48" s="1" t="s">
        <v>243</v>
      </c>
      <c r="J48" s="1">
        <v>150000</v>
      </c>
      <c r="K48" s="1">
        <v>244</v>
      </c>
      <c r="L48" s="1" t="e">
        <f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4">
        <v>0.003</v>
      </c>
      <c r="D49" s="1">
        <v>12033</v>
      </c>
      <c r="E49" s="1">
        <v>11789</v>
      </c>
      <c r="F49" s="1" t="s">
        <v>243</v>
      </c>
      <c r="G49" s="1">
        <v>-476</v>
      </c>
      <c r="H49" s="1">
        <v>-3477</v>
      </c>
      <c r="I49" s="1" t="s">
        <v>243</v>
      </c>
      <c r="J49" s="1">
        <v>150000</v>
      </c>
      <c r="K49" s="1">
        <v>244</v>
      </c>
      <c r="L49" s="1" t="e">
        <f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4">
        <v>0.003</v>
      </c>
      <c r="D50" s="1">
        <v>12033</v>
      </c>
      <c r="E50" s="1">
        <v>11789</v>
      </c>
      <c r="F50" s="1" t="s">
        <v>243</v>
      </c>
      <c r="G50" s="1">
        <v>-510</v>
      </c>
      <c r="H50" s="1">
        <v>-3551</v>
      </c>
      <c r="I50" s="1" t="s">
        <v>243</v>
      </c>
      <c r="J50" s="1">
        <v>150000</v>
      </c>
      <c r="K50" s="1">
        <v>244</v>
      </c>
      <c r="L50" s="1" t="e">
        <f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4">
        <v>0.003</v>
      </c>
      <c r="D51" s="1">
        <v>12033</v>
      </c>
      <c r="E51" s="1">
        <v>11789</v>
      </c>
      <c r="F51" s="1" t="s">
        <v>243</v>
      </c>
      <c r="G51" s="1">
        <v>-461</v>
      </c>
      <c r="H51" s="1">
        <v>-3596</v>
      </c>
      <c r="I51" s="1" t="s">
        <v>243</v>
      </c>
      <c r="J51" s="1">
        <v>150000</v>
      </c>
      <c r="K51" s="1">
        <v>244</v>
      </c>
      <c r="L51" s="1" t="e">
        <f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4">
        <v>0.003</v>
      </c>
      <c r="D52" s="1">
        <v>12033</v>
      </c>
      <c r="E52" s="1">
        <v>11789</v>
      </c>
      <c r="F52" s="1" t="s">
        <v>243</v>
      </c>
      <c r="G52" s="1">
        <v>-503</v>
      </c>
      <c r="H52" s="1">
        <v>-3583</v>
      </c>
      <c r="I52" s="1" t="s">
        <v>243</v>
      </c>
      <c r="J52" s="1">
        <v>150000</v>
      </c>
      <c r="K52" s="1">
        <v>244</v>
      </c>
      <c r="L52" s="1" t="e">
        <f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4">
        <v>0.003</v>
      </c>
      <c r="D53" s="1">
        <v>12033</v>
      </c>
      <c r="E53" s="1">
        <v>11789</v>
      </c>
      <c r="F53" s="1" t="s">
        <v>243</v>
      </c>
      <c r="G53" s="1">
        <v>-963</v>
      </c>
      <c r="H53" s="1">
        <v>-4043</v>
      </c>
      <c r="I53" s="1" t="s">
        <v>243</v>
      </c>
      <c r="J53" s="1">
        <v>150000</v>
      </c>
      <c r="K53" s="1">
        <v>244</v>
      </c>
      <c r="L53" s="1" t="e">
        <f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4">
        <v>0.003</v>
      </c>
      <c r="D54" s="1">
        <v>12033</v>
      </c>
      <c r="E54" s="1">
        <v>11789</v>
      </c>
      <c r="F54" s="1" t="s">
        <v>243</v>
      </c>
      <c r="G54" s="1">
        <v>-791</v>
      </c>
      <c r="H54" s="1">
        <v>-4374</v>
      </c>
      <c r="I54" s="1" t="s">
        <v>243</v>
      </c>
      <c r="J54" s="1">
        <v>150000</v>
      </c>
      <c r="K54" s="1">
        <v>244</v>
      </c>
      <c r="L54" s="1" t="e">
        <f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4">
        <v>0.003</v>
      </c>
      <c r="D55" s="1">
        <v>12033</v>
      </c>
      <c r="E55" s="1">
        <v>11789</v>
      </c>
      <c r="F55" s="1" t="s">
        <v>243</v>
      </c>
      <c r="G55" s="1">
        <v>-522</v>
      </c>
      <c r="H55" s="1">
        <v>-4502</v>
      </c>
      <c r="I55" s="1" t="s">
        <v>243</v>
      </c>
      <c r="J55" s="1">
        <v>150000</v>
      </c>
      <c r="K55" s="1">
        <v>244</v>
      </c>
      <c r="L55" s="1" t="e">
        <f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4">
        <v>0.003</v>
      </c>
      <c r="D56" s="1">
        <v>12033</v>
      </c>
      <c r="E56" s="1">
        <v>11789</v>
      </c>
      <c r="F56" s="1" t="s">
        <v>243</v>
      </c>
      <c r="G56" s="1">
        <v>-522</v>
      </c>
      <c r="H56" s="1">
        <v>-4502</v>
      </c>
      <c r="I56" s="1" t="s">
        <v>243</v>
      </c>
      <c r="J56" s="1">
        <v>150000</v>
      </c>
      <c r="K56" s="1">
        <v>244</v>
      </c>
      <c r="L56" s="1" t="e">
        <f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4">
        <v>0.003</v>
      </c>
      <c r="D57" s="1">
        <v>12033</v>
      </c>
      <c r="E57" s="1">
        <v>11789</v>
      </c>
      <c r="F57" s="1" t="s">
        <v>243</v>
      </c>
      <c r="G57" s="1">
        <v>-962</v>
      </c>
      <c r="H57" s="1">
        <v>-4476</v>
      </c>
      <c r="I57" s="1" t="s">
        <v>243</v>
      </c>
      <c r="J57" s="1">
        <v>150000</v>
      </c>
      <c r="K57" s="1">
        <v>244</v>
      </c>
      <c r="L57" s="1" t="e">
        <f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4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t="shared" si="1"/>
        <v>3228</v>
      </c>
      <c r="Q58" s="2" t="s">
        <v>19</v>
      </c>
      <c r="R58" s="3" t="s">
        <v>11</v>
      </c>
      <c r="S58" s="3" t="s">
        <v>20</v>
      </c>
      <c r="T58" s="3" t="s">
        <v>21</v>
      </c>
      <c r="U58" s="3" t="s">
        <v>22</v>
      </c>
      <c r="V58" s="3" t="s">
        <v>23</v>
      </c>
      <c r="W58" s="3" t="s">
        <v>24</v>
      </c>
      <c r="X58" s="3" t="s">
        <v>25</v>
      </c>
      <c r="Y58" s="3" t="s">
        <v>26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4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t="shared" si="1"/>
        <v>54</v>
      </c>
      <c r="N59" s="4">
        <v>43675</v>
      </c>
      <c r="O59" s="5">
        <v>0.722916666666667</v>
      </c>
      <c r="P59" t="s">
        <v>149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4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4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4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4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4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t="shared" si="1"/>
        <v>10437</v>
      </c>
      <c r="P64" s="3" t="s">
        <v>9</v>
      </c>
      <c r="Q64" s="3" t="s">
        <v>10</v>
      </c>
      <c r="R64" s="2" t="s">
        <v>11</v>
      </c>
      <c r="S64" s="2" t="s">
        <v>7</v>
      </c>
      <c r="T64" s="2" t="s">
        <v>12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4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t="shared" si="1"/>
        <v>25653</v>
      </c>
      <c r="N65" s="4">
        <v>43681</v>
      </c>
      <c r="O65" s="5">
        <v>0.509722222222222</v>
      </c>
      <c r="P65" t="s">
        <v>162</v>
      </c>
      <c r="Q65" s="1">
        <v>4011000</v>
      </c>
      <c r="R65">
        <v>20</v>
      </c>
      <c r="S65" s="1">
        <v>3208800</v>
      </c>
      <c r="T65" s="1">
        <f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244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9" t="s">
        <v>290</v>
      </c>
    </row>
    <row r="2" ht="182" customHeight="1"/>
    <row r="3" ht="54" spans="1:31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6" t="s">
        <v>316</v>
      </c>
      <c r="N3" s="2" t="s">
        <v>2</v>
      </c>
      <c r="O3" s="2" t="s">
        <v>3</v>
      </c>
      <c r="P3" s="2" t="s">
        <v>303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291</v>
      </c>
      <c r="AD3" t="s">
        <v>292</v>
      </c>
      <c r="AE3" t="s">
        <v>293</v>
      </c>
    </row>
    <row r="4" spans="1:28">
      <c r="A4" s="4">
        <v>43627</v>
      </c>
      <c r="B4" s="5">
        <v>0.68125</v>
      </c>
      <c r="C4" s="14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t="shared" ref="L4:L59" si="0">F4+G4</f>
        <v>0</v>
      </c>
      <c r="M4" s="19" t="s">
        <v>317</v>
      </c>
      <c r="N4" s="4">
        <v>43627</v>
      </c>
      <c r="O4" s="5">
        <v>0.6625</v>
      </c>
      <c r="P4" t="s">
        <v>301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242</v>
      </c>
    </row>
    <row r="5" spans="1:31">
      <c r="A5" s="4">
        <v>43628</v>
      </c>
      <c r="B5" s="5"/>
      <c r="C5" s="14"/>
      <c r="E5" s="1"/>
      <c r="L5" s="1"/>
      <c r="M5" s="19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4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t="shared" si="0"/>
        <v>1401</v>
      </c>
      <c r="M6" s="19"/>
      <c r="AB6" s="4">
        <v>43628</v>
      </c>
    </row>
    <row r="7" spans="1:31">
      <c r="A7" s="4">
        <v>43630</v>
      </c>
      <c r="B7" s="5">
        <v>0.888888888888889</v>
      </c>
      <c r="C7" s="14">
        <v>0.005</v>
      </c>
      <c r="D7" s="1">
        <v>20034</v>
      </c>
      <c r="E7" s="1">
        <v>19649</v>
      </c>
      <c r="F7" s="1" t="s">
        <v>243</v>
      </c>
      <c r="G7" s="1">
        <v>-869</v>
      </c>
      <c r="H7" s="1">
        <v>2152</v>
      </c>
      <c r="I7" s="1" t="s">
        <v>243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4">
        <v>0.005</v>
      </c>
      <c r="D8" s="1">
        <v>20034</v>
      </c>
      <c r="E8" s="1">
        <v>19649</v>
      </c>
      <c r="F8" s="1" t="s">
        <v>243</v>
      </c>
      <c r="G8" s="1">
        <v>-775</v>
      </c>
      <c r="H8" s="1">
        <v>1377</v>
      </c>
      <c r="I8" s="1" t="s">
        <v>243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4">
        <v>0.005</v>
      </c>
      <c r="D9" s="1">
        <v>20034</v>
      </c>
      <c r="E9" s="1">
        <v>19649</v>
      </c>
      <c r="F9" s="1" t="s">
        <v>243</v>
      </c>
      <c r="G9" s="1">
        <v>-1232</v>
      </c>
      <c r="H9" s="1">
        <v>920</v>
      </c>
      <c r="I9" s="1" t="s">
        <v>243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4">
        <v>0.005</v>
      </c>
      <c r="D10" s="1">
        <v>20034</v>
      </c>
      <c r="E10" s="1">
        <v>19649</v>
      </c>
      <c r="F10" s="1" t="s">
        <v>243</v>
      </c>
      <c r="G10" s="1">
        <v>-780</v>
      </c>
      <c r="H10" s="1">
        <v>140</v>
      </c>
      <c r="I10" s="1" t="s">
        <v>243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4">
        <v>0.005</v>
      </c>
      <c r="D11" s="1">
        <v>20034</v>
      </c>
      <c r="E11" s="1">
        <v>19649</v>
      </c>
      <c r="F11" s="1" t="s">
        <v>243</v>
      </c>
      <c r="G11" s="1">
        <v>-1009</v>
      </c>
      <c r="H11" s="1">
        <v>-869</v>
      </c>
      <c r="I11" s="1" t="s">
        <v>243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4">
        <v>0.005</v>
      </c>
      <c r="D12" s="1">
        <v>20034</v>
      </c>
      <c r="E12" s="1">
        <v>19649</v>
      </c>
      <c r="F12" s="1" t="s">
        <v>243</v>
      </c>
      <c r="G12" s="1">
        <v>-779</v>
      </c>
      <c r="H12" s="1">
        <v>-1648</v>
      </c>
      <c r="I12" s="1" t="s">
        <v>243</v>
      </c>
      <c r="J12" s="1">
        <v>153000</v>
      </c>
      <c r="K12" s="1">
        <v>386</v>
      </c>
      <c r="L12" s="1" t="e">
        <f t="shared" si="0"/>
        <v>#VALUE!</v>
      </c>
      <c r="M12" s="19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4">
        <v>0.005</v>
      </c>
      <c r="D13" s="1">
        <v>20034</v>
      </c>
      <c r="E13" s="1">
        <v>19649</v>
      </c>
      <c r="F13" s="1" t="s">
        <v>243</v>
      </c>
      <c r="G13" s="1">
        <v>-897</v>
      </c>
      <c r="H13" s="1">
        <v>-4005</v>
      </c>
      <c r="I13" s="1" t="s">
        <v>243</v>
      </c>
      <c r="J13" s="1">
        <v>153000</v>
      </c>
      <c r="K13" s="1">
        <v>386</v>
      </c>
      <c r="L13" s="1" t="e">
        <f t="shared" si="0"/>
        <v>#VALUE!</v>
      </c>
      <c r="M13" s="19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4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t="shared" si="0"/>
        <v>5113</v>
      </c>
      <c r="M14" s="19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4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t="shared" si="0"/>
        <v>-56</v>
      </c>
      <c r="M15" s="19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4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t="shared" si="0"/>
        <v>52</v>
      </c>
      <c r="M16" s="19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4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4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4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4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4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4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4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4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4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4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4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4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4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4">
        <v>0.005</v>
      </c>
      <c r="D30" s="1">
        <v>20054</v>
      </c>
      <c r="E30" s="1">
        <v>19649</v>
      </c>
      <c r="F30" s="1" t="s">
        <v>243</v>
      </c>
      <c r="G30" s="1">
        <v>-1201</v>
      </c>
      <c r="H30" s="1">
        <v>-61</v>
      </c>
      <c r="I30" s="1" t="s">
        <v>243</v>
      </c>
      <c r="J30" s="1">
        <v>150000</v>
      </c>
      <c r="K30" s="1">
        <v>406</v>
      </c>
      <c r="L30" s="1" t="e">
        <f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4">
        <v>0.005</v>
      </c>
      <c r="D31" s="1">
        <v>20054</v>
      </c>
      <c r="E31" s="1">
        <v>19649</v>
      </c>
      <c r="F31" s="1" t="s">
        <v>243</v>
      </c>
      <c r="G31" s="1">
        <v>-897</v>
      </c>
      <c r="H31" s="1">
        <v>-1113</v>
      </c>
      <c r="I31" s="1" t="s">
        <v>243</v>
      </c>
      <c r="J31" s="1">
        <v>150000</v>
      </c>
      <c r="K31" s="1">
        <v>406</v>
      </c>
      <c r="L31" s="1" t="e">
        <f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4">
        <v>0.005</v>
      </c>
      <c r="D32" s="1">
        <v>20054</v>
      </c>
      <c r="E32" s="1">
        <v>19649</v>
      </c>
      <c r="F32" s="1" t="s">
        <v>243</v>
      </c>
      <c r="G32" s="1">
        <v>-775</v>
      </c>
      <c r="H32" s="1">
        <v>-1897</v>
      </c>
      <c r="I32" s="1" t="s">
        <v>243</v>
      </c>
      <c r="J32" s="1">
        <v>150000</v>
      </c>
      <c r="K32" s="1">
        <v>406</v>
      </c>
      <c r="L32" s="1" t="e">
        <f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4">
        <v>0.005</v>
      </c>
      <c r="D33" s="1">
        <v>20054</v>
      </c>
      <c r="E33" s="1">
        <v>19649</v>
      </c>
      <c r="F33" s="1" t="s">
        <v>243</v>
      </c>
      <c r="G33" s="1">
        <v>-732</v>
      </c>
      <c r="H33" s="1">
        <v>-2628</v>
      </c>
      <c r="I33" s="1" t="s">
        <v>243</v>
      </c>
      <c r="J33" s="1">
        <v>150000</v>
      </c>
      <c r="K33" s="1">
        <v>406</v>
      </c>
      <c r="L33" s="1" t="e">
        <f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4">
        <v>0.005</v>
      </c>
      <c r="D34" s="1">
        <v>20054</v>
      </c>
      <c r="E34" s="1">
        <v>19649</v>
      </c>
      <c r="F34" s="1" t="s">
        <v>243</v>
      </c>
      <c r="G34" s="1">
        <v>-1472</v>
      </c>
      <c r="H34" s="1">
        <v>-3377</v>
      </c>
      <c r="I34" s="1" t="s">
        <v>243</v>
      </c>
      <c r="J34" s="1">
        <v>150000</v>
      </c>
      <c r="K34" s="1">
        <v>406</v>
      </c>
      <c r="L34" s="1" t="e">
        <f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4">
        <v>0.005</v>
      </c>
      <c r="D35" s="1">
        <v>20054</v>
      </c>
      <c r="E35" s="1">
        <v>19649</v>
      </c>
      <c r="F35" s="1" t="s">
        <v>243</v>
      </c>
      <c r="G35" s="1">
        <v>-841</v>
      </c>
      <c r="H35" s="1">
        <v>-4242</v>
      </c>
      <c r="I35" s="1" t="s">
        <v>243</v>
      </c>
      <c r="J35" s="1">
        <v>150000</v>
      </c>
      <c r="K35" s="1">
        <v>406</v>
      </c>
      <c r="L35" s="1" t="e">
        <f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4">
        <v>0.005</v>
      </c>
      <c r="D36" s="1">
        <v>20054</v>
      </c>
      <c r="E36" s="1">
        <v>19649</v>
      </c>
      <c r="F36" s="1" t="s">
        <v>243</v>
      </c>
      <c r="G36" s="1">
        <v>-969</v>
      </c>
      <c r="H36" s="1">
        <v>-5146</v>
      </c>
      <c r="I36" s="1" t="s">
        <v>243</v>
      </c>
      <c r="J36" s="1">
        <v>150000</v>
      </c>
      <c r="K36" s="1">
        <v>406</v>
      </c>
      <c r="L36" s="1" t="e">
        <f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4">
        <v>0.005</v>
      </c>
      <c r="D37" s="1">
        <v>20054</v>
      </c>
      <c r="E37" s="1">
        <v>19649</v>
      </c>
      <c r="F37" s="1" t="s">
        <v>243</v>
      </c>
      <c r="G37" s="1">
        <v>-1421</v>
      </c>
      <c r="H37" s="1">
        <v>-5919</v>
      </c>
      <c r="I37" s="1" t="s">
        <v>243</v>
      </c>
      <c r="J37" s="1">
        <v>150000</v>
      </c>
      <c r="K37" s="1">
        <v>406</v>
      </c>
      <c r="L37" s="1" t="e">
        <f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4">
        <v>0.005</v>
      </c>
      <c r="D38" s="1">
        <v>20054</v>
      </c>
      <c r="E38" s="1">
        <v>19649</v>
      </c>
      <c r="F38" s="1" t="s">
        <v>243</v>
      </c>
      <c r="G38" s="1">
        <v>-861</v>
      </c>
      <c r="H38" s="1">
        <v>-6267</v>
      </c>
      <c r="I38" s="1" t="s">
        <v>243</v>
      </c>
      <c r="J38" s="1">
        <v>150000</v>
      </c>
      <c r="K38" s="1">
        <v>406</v>
      </c>
      <c r="L38" s="1" t="e">
        <f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4">
        <v>0.005</v>
      </c>
      <c r="D39" s="1">
        <v>20054</v>
      </c>
      <c r="E39" s="1">
        <v>19649</v>
      </c>
      <c r="F39" s="1" t="s">
        <v>243</v>
      </c>
      <c r="G39" s="1">
        <v>-740</v>
      </c>
      <c r="H39" s="1">
        <v>-5954</v>
      </c>
      <c r="I39" s="1" t="s">
        <v>243</v>
      </c>
      <c r="J39" s="1">
        <v>150000</v>
      </c>
      <c r="K39" s="1">
        <v>406</v>
      </c>
      <c r="L39" s="1" t="e">
        <f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4">
        <v>0.005</v>
      </c>
      <c r="D40" s="1">
        <v>20054</v>
      </c>
      <c r="E40" s="1">
        <v>19649</v>
      </c>
      <c r="F40" s="1" t="s">
        <v>243</v>
      </c>
      <c r="G40" s="1">
        <v>-1456</v>
      </c>
      <c r="H40" s="1">
        <v>-6051</v>
      </c>
      <c r="I40" s="1" t="s">
        <v>243</v>
      </c>
      <c r="J40" s="1">
        <v>150000</v>
      </c>
      <c r="K40" s="1">
        <v>406</v>
      </c>
      <c r="L40" s="1" t="e">
        <f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4">
        <v>0.005</v>
      </c>
      <c r="D41" s="1">
        <v>20054</v>
      </c>
      <c r="E41" s="1">
        <v>19649</v>
      </c>
      <c r="F41" s="1" t="s">
        <v>243</v>
      </c>
      <c r="G41" s="1">
        <v>-1373</v>
      </c>
      <c r="H41" s="1">
        <v>-5976</v>
      </c>
      <c r="I41" s="1" t="s">
        <v>243</v>
      </c>
      <c r="J41" s="1">
        <v>150000</v>
      </c>
      <c r="K41" s="1">
        <v>406</v>
      </c>
      <c r="L41" s="1" t="e">
        <f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4">
        <v>0.005</v>
      </c>
      <c r="D42" s="1">
        <v>20054</v>
      </c>
      <c r="E42" s="1">
        <v>19649</v>
      </c>
      <c r="F42" s="1" t="s">
        <v>243</v>
      </c>
      <c r="G42" s="1">
        <v>-766</v>
      </c>
      <c r="H42" s="1">
        <v>-5846</v>
      </c>
      <c r="I42" s="1" t="s">
        <v>243</v>
      </c>
      <c r="J42" s="1">
        <v>150000</v>
      </c>
      <c r="K42" s="1">
        <v>406</v>
      </c>
      <c r="L42" s="1" t="e">
        <f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4">
        <v>0.005</v>
      </c>
      <c r="D43" s="1">
        <v>20054</v>
      </c>
      <c r="E43" s="1">
        <v>19649</v>
      </c>
      <c r="F43" s="1" t="s">
        <v>243</v>
      </c>
      <c r="G43" s="1">
        <v>-793</v>
      </c>
      <c r="H43" s="1">
        <v>-5798</v>
      </c>
      <c r="I43" s="1" t="s">
        <v>243</v>
      </c>
      <c r="J43" s="1">
        <v>150000</v>
      </c>
      <c r="K43" s="1">
        <v>406</v>
      </c>
      <c r="L43" s="1" t="e">
        <f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4">
        <v>0.005</v>
      </c>
      <c r="D44" s="1">
        <v>20054</v>
      </c>
      <c r="E44" s="1">
        <v>19649</v>
      </c>
      <c r="F44" s="1" t="s">
        <v>243</v>
      </c>
      <c r="G44" s="1">
        <v>-850</v>
      </c>
      <c r="H44" s="1">
        <v>-5921</v>
      </c>
      <c r="I44" s="1" t="s">
        <v>243</v>
      </c>
      <c r="J44" s="1">
        <v>150000</v>
      </c>
      <c r="K44" s="1">
        <v>406</v>
      </c>
      <c r="L44" s="1" t="e">
        <f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4">
        <v>0.005</v>
      </c>
      <c r="D45" s="1">
        <v>20054</v>
      </c>
      <c r="E45" s="1">
        <v>19649</v>
      </c>
      <c r="F45" s="1" t="s">
        <v>243</v>
      </c>
      <c r="G45" s="1">
        <v>-769</v>
      </c>
      <c r="H45" s="1">
        <v>-5996</v>
      </c>
      <c r="I45" s="1" t="s">
        <v>243</v>
      </c>
      <c r="J45" s="1">
        <v>150000</v>
      </c>
      <c r="K45" s="1">
        <v>406</v>
      </c>
      <c r="L45" s="1" t="e">
        <f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4">
        <v>0.005</v>
      </c>
      <c r="D46" s="1">
        <v>20054</v>
      </c>
      <c r="E46" s="1">
        <v>19649</v>
      </c>
      <c r="F46" s="1" t="s">
        <v>243</v>
      </c>
      <c r="G46" s="1">
        <v>-838</v>
      </c>
      <c r="H46" s="1">
        <v>-5973</v>
      </c>
      <c r="I46" s="1" t="s">
        <v>243</v>
      </c>
      <c r="J46" s="1">
        <v>150000</v>
      </c>
      <c r="K46" s="1">
        <v>406</v>
      </c>
      <c r="L46" s="1" t="e">
        <f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4">
        <v>0.005</v>
      </c>
      <c r="D47" s="1">
        <v>20054</v>
      </c>
      <c r="E47" s="1">
        <v>19649</v>
      </c>
      <c r="F47" s="1" t="s">
        <v>243</v>
      </c>
      <c r="G47" s="1">
        <v>-1605</v>
      </c>
      <c r="H47" s="1">
        <v>-6740</v>
      </c>
      <c r="I47" s="1" t="s">
        <v>243</v>
      </c>
      <c r="J47" s="1">
        <v>150000</v>
      </c>
      <c r="K47" s="1">
        <v>406</v>
      </c>
      <c r="L47" s="1" t="e">
        <f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4">
        <v>0.005</v>
      </c>
      <c r="D48" s="1">
        <v>20054</v>
      </c>
      <c r="E48" s="1">
        <v>19649</v>
      </c>
      <c r="F48" s="1" t="s">
        <v>243</v>
      </c>
      <c r="G48" s="1">
        <v>-1318</v>
      </c>
      <c r="H48" s="1">
        <v>-7291</v>
      </c>
      <c r="I48" s="1" t="s">
        <v>243</v>
      </c>
      <c r="J48" s="1">
        <v>150000</v>
      </c>
      <c r="K48" s="1">
        <v>406</v>
      </c>
      <c r="L48" s="1" t="e">
        <f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4">
        <v>0.005</v>
      </c>
      <c r="D49" s="1">
        <v>20054</v>
      </c>
      <c r="E49" s="1">
        <v>19649</v>
      </c>
      <c r="F49" s="1" t="s">
        <v>243</v>
      </c>
      <c r="G49" s="1">
        <v>-871</v>
      </c>
      <c r="H49" s="1">
        <v>-7505</v>
      </c>
      <c r="I49" s="1" t="s">
        <v>243</v>
      </c>
      <c r="J49" s="1">
        <v>150000</v>
      </c>
      <c r="K49" s="1">
        <v>406</v>
      </c>
      <c r="L49" s="1" t="e">
        <f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4">
        <v>0.005</v>
      </c>
      <c r="D50" s="1">
        <v>20054</v>
      </c>
      <c r="E50" s="1">
        <v>19649</v>
      </c>
      <c r="F50" s="1" t="s">
        <v>243</v>
      </c>
      <c r="G50" s="1">
        <v>-1605</v>
      </c>
      <c r="H50" s="1">
        <v>-7473</v>
      </c>
      <c r="I50" s="1" t="s">
        <v>243</v>
      </c>
      <c r="J50" s="1">
        <v>150000</v>
      </c>
      <c r="K50" s="1">
        <v>406</v>
      </c>
      <c r="L50" s="1" t="e">
        <f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4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4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t="shared" si="0"/>
        <v>92</v>
      </c>
      <c r="Q52" s="2" t="s">
        <v>19</v>
      </c>
      <c r="R52" s="3" t="s">
        <v>11</v>
      </c>
      <c r="S52" s="3" t="s">
        <v>20</v>
      </c>
      <c r="T52" s="3" t="s">
        <v>21</v>
      </c>
      <c r="U52" s="3" t="s">
        <v>22</v>
      </c>
      <c r="V52" s="3" t="s">
        <v>23</v>
      </c>
      <c r="W52" s="3" t="s">
        <v>24</v>
      </c>
      <c r="X52" s="3" t="s">
        <v>25</v>
      </c>
      <c r="Y52" s="3" t="s">
        <v>26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4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t="shared" si="0"/>
        <v>105</v>
      </c>
      <c r="N53" s="4">
        <v>43676</v>
      </c>
      <c r="O53" s="5">
        <v>0.863194444444444</v>
      </c>
      <c r="P53" t="s">
        <v>156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4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4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4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4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4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t="shared" si="0"/>
        <v>7324</v>
      </c>
      <c r="P58" s="3" t="s">
        <v>10</v>
      </c>
      <c r="Q58" s="2" t="s">
        <v>11</v>
      </c>
      <c r="R58" s="2" t="s">
        <v>7</v>
      </c>
      <c r="S58" s="2" t="s">
        <v>12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4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244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9" t="s">
        <v>290</v>
      </c>
    </row>
    <row r="2" ht="194" customHeight="1"/>
    <row r="3" ht="40.5" spans="1:31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6"/>
      <c r="N3" s="2" t="s">
        <v>2</v>
      </c>
      <c r="O3" s="2" t="s">
        <v>3</v>
      </c>
      <c r="P3" s="2" t="s">
        <v>303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291</v>
      </c>
      <c r="AD3" t="s">
        <v>292</v>
      </c>
      <c r="AE3" t="s">
        <v>293</v>
      </c>
    </row>
    <row r="4" spans="1:28">
      <c r="A4" s="4">
        <v>43629</v>
      </c>
      <c r="B4" s="5">
        <v>0.718055555555556</v>
      </c>
      <c r="C4" s="14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t="shared" ref="L4:L57" si="0">F4+G4</f>
        <v>154</v>
      </c>
      <c r="M4" s="19" t="s">
        <v>318</v>
      </c>
      <c r="N4" s="4">
        <v>43629</v>
      </c>
      <c r="O4" s="5">
        <v>0.485416666666667</v>
      </c>
      <c r="P4" t="s">
        <v>301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242</v>
      </c>
    </row>
    <row r="5" spans="1:31">
      <c r="A5" s="4">
        <v>43630</v>
      </c>
      <c r="B5" s="5">
        <v>0.890277777777778</v>
      </c>
      <c r="C5" s="14">
        <v>0.01</v>
      </c>
      <c r="D5" s="1">
        <v>7289</v>
      </c>
      <c r="E5" s="1">
        <v>7154</v>
      </c>
      <c r="F5" s="1" t="s">
        <v>243</v>
      </c>
      <c r="G5" s="1">
        <v>-357</v>
      </c>
      <c r="H5" s="1">
        <v>24</v>
      </c>
      <c r="I5" s="1" t="s">
        <v>243</v>
      </c>
      <c r="J5" s="1">
        <v>27000</v>
      </c>
      <c r="K5" s="1">
        <v>136</v>
      </c>
      <c r="L5" s="1" t="e">
        <f t="shared" si="0"/>
        <v>#VALUE!</v>
      </c>
      <c r="M5" s="19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4">
        <v>0.01</v>
      </c>
      <c r="D6" s="1">
        <v>7289</v>
      </c>
      <c r="E6" s="1">
        <v>7154</v>
      </c>
      <c r="F6" s="1" t="s">
        <v>243</v>
      </c>
      <c r="G6" s="1">
        <v>-217</v>
      </c>
      <c r="H6" s="1">
        <v>-193</v>
      </c>
      <c r="I6" s="1" t="s">
        <v>243</v>
      </c>
      <c r="J6" s="1">
        <v>27000</v>
      </c>
      <c r="K6" s="1">
        <v>136</v>
      </c>
      <c r="L6" s="1" t="e">
        <f t="shared" si="0"/>
        <v>#VALUE!</v>
      </c>
      <c r="M6" s="19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4">
        <v>0.01</v>
      </c>
      <c r="D7" s="1">
        <v>7289</v>
      </c>
      <c r="E7" s="1">
        <v>7154</v>
      </c>
      <c r="F7" s="1" t="s">
        <v>243</v>
      </c>
      <c r="G7" s="1">
        <v>-434</v>
      </c>
      <c r="H7" s="1">
        <v>-410</v>
      </c>
      <c r="I7" s="1" t="s">
        <v>243</v>
      </c>
      <c r="J7" s="1">
        <v>27000</v>
      </c>
      <c r="K7" s="1">
        <v>136</v>
      </c>
      <c r="L7" s="1" t="e">
        <f t="shared" si="0"/>
        <v>#VALUE!</v>
      </c>
      <c r="M7" s="19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4">
        <v>0.01</v>
      </c>
      <c r="D8" s="1">
        <v>7289</v>
      </c>
      <c r="E8" s="1">
        <v>7154</v>
      </c>
      <c r="F8" s="1" t="s">
        <v>243</v>
      </c>
      <c r="G8" s="1">
        <v>-275</v>
      </c>
      <c r="H8" s="1">
        <v>-685</v>
      </c>
      <c r="I8" s="1" t="s">
        <v>243</v>
      </c>
      <c r="J8" s="1">
        <v>27000</v>
      </c>
      <c r="K8" s="1">
        <v>136</v>
      </c>
      <c r="L8" s="1" t="e">
        <f t="shared" si="0"/>
        <v>#VALUE!</v>
      </c>
      <c r="M8" s="19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4">
        <v>0.01</v>
      </c>
      <c r="D9" s="1">
        <v>7289</v>
      </c>
      <c r="E9" s="1">
        <v>7154</v>
      </c>
      <c r="F9" s="1" t="s">
        <v>243</v>
      </c>
      <c r="G9" s="1">
        <v>-356</v>
      </c>
      <c r="H9" s="1">
        <v>-1041</v>
      </c>
      <c r="I9" s="1" t="s">
        <v>243</v>
      </c>
      <c r="J9" s="1">
        <v>27000</v>
      </c>
      <c r="K9" s="1">
        <v>136</v>
      </c>
      <c r="L9" s="1" t="e">
        <f t="shared" si="0"/>
        <v>#VALUE!</v>
      </c>
      <c r="M9" s="19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4">
        <v>0.01</v>
      </c>
      <c r="D10" s="1">
        <v>7289</v>
      </c>
      <c r="E10" s="1">
        <v>7154</v>
      </c>
      <c r="F10" s="1" t="s">
        <v>243</v>
      </c>
      <c r="G10" s="1">
        <v>-275</v>
      </c>
      <c r="H10" s="1">
        <v>-1316</v>
      </c>
      <c r="I10" s="1" t="s">
        <v>243</v>
      </c>
      <c r="J10" s="1">
        <v>27000</v>
      </c>
      <c r="K10" s="1">
        <v>136</v>
      </c>
      <c r="L10" s="1" t="e">
        <f t="shared" si="0"/>
        <v>#VALUE!</v>
      </c>
      <c r="M10" s="19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4">
        <v>0.01</v>
      </c>
      <c r="D11" s="1">
        <v>7289</v>
      </c>
      <c r="E11" s="1">
        <v>7154</v>
      </c>
      <c r="F11" s="1" t="s">
        <v>243</v>
      </c>
      <c r="G11" s="1">
        <v>-316</v>
      </c>
      <c r="H11" s="1">
        <v>-1632</v>
      </c>
      <c r="I11" s="1" t="s">
        <v>243</v>
      </c>
      <c r="J11" s="1">
        <v>27000</v>
      </c>
      <c r="K11" s="1">
        <v>136</v>
      </c>
      <c r="L11" s="1" t="e">
        <f t="shared" si="0"/>
        <v>#VALUE!</v>
      </c>
      <c r="M11" s="19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4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t="shared" si="0"/>
        <v>1853</v>
      </c>
      <c r="M12" s="19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4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t="shared" si="0"/>
        <v>-26</v>
      </c>
      <c r="M13" s="19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4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t="shared" si="0"/>
        <v>3</v>
      </c>
      <c r="M14" s="19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4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t="shared" si="0"/>
        <v>-3</v>
      </c>
      <c r="M15" s="19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4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t="shared" si="0"/>
        <v>-3</v>
      </c>
      <c r="M16" s="19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4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4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4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4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4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4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4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4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4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4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4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4">
        <v>0.01</v>
      </c>
      <c r="D28" s="1">
        <v>6729</v>
      </c>
      <c r="E28" s="1">
        <v>7154</v>
      </c>
      <c r="F28" s="1" t="s">
        <v>243</v>
      </c>
      <c r="G28" s="1">
        <v>-400</v>
      </c>
      <c r="H28" s="1">
        <v>24</v>
      </c>
      <c r="I28" s="1" t="s">
        <v>243</v>
      </c>
      <c r="J28" s="1">
        <v>25000</v>
      </c>
      <c r="K28" s="1">
        <v>-424</v>
      </c>
      <c r="L28" s="1" t="e">
        <f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4">
        <v>0.01</v>
      </c>
      <c r="D29" s="1">
        <v>6729</v>
      </c>
      <c r="E29" s="1">
        <v>7154</v>
      </c>
      <c r="F29" s="1" t="s">
        <v>243</v>
      </c>
      <c r="G29" s="1">
        <v>-299</v>
      </c>
      <c r="H29" s="1">
        <v>-306</v>
      </c>
      <c r="I29" s="1" t="s">
        <v>243</v>
      </c>
      <c r="J29" s="1">
        <v>25000</v>
      </c>
      <c r="K29" s="1">
        <v>-424</v>
      </c>
      <c r="L29" s="1" t="e">
        <f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4">
        <v>0.01</v>
      </c>
      <c r="D30" s="1">
        <v>6729</v>
      </c>
      <c r="E30" s="1">
        <v>7154</v>
      </c>
      <c r="F30" s="1" t="s">
        <v>243</v>
      </c>
      <c r="G30" s="1">
        <v>-258</v>
      </c>
      <c r="H30" s="1">
        <v>-602</v>
      </c>
      <c r="I30" s="1" t="s">
        <v>243</v>
      </c>
      <c r="J30" s="1">
        <v>25000</v>
      </c>
      <c r="K30" s="1">
        <v>-424</v>
      </c>
      <c r="L30" s="1" t="e">
        <f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4">
        <v>0.01</v>
      </c>
      <c r="D31" s="1">
        <v>6729</v>
      </c>
      <c r="E31" s="1">
        <v>7154</v>
      </c>
      <c r="F31" s="1" t="s">
        <v>243</v>
      </c>
      <c r="G31" s="1">
        <v>-244</v>
      </c>
      <c r="H31" s="1">
        <v>-870</v>
      </c>
      <c r="I31" s="1" t="s">
        <v>243</v>
      </c>
      <c r="J31" s="1">
        <v>25000</v>
      </c>
      <c r="K31" s="1">
        <v>-424</v>
      </c>
      <c r="L31" s="1" t="e">
        <f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4">
        <v>0.01</v>
      </c>
      <c r="D32" s="1">
        <v>6729</v>
      </c>
      <c r="E32" s="1">
        <v>7154</v>
      </c>
      <c r="F32" s="1" t="s">
        <v>243</v>
      </c>
      <c r="G32" s="1">
        <v>-490</v>
      </c>
      <c r="H32" s="1">
        <v>-1155</v>
      </c>
      <c r="I32" s="1" t="s">
        <v>243</v>
      </c>
      <c r="J32" s="1">
        <v>25000</v>
      </c>
      <c r="K32" s="1">
        <v>-424</v>
      </c>
      <c r="L32" s="1" t="e">
        <f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4">
        <v>0.01</v>
      </c>
      <c r="D33" s="1">
        <v>6729</v>
      </c>
      <c r="E33" s="1">
        <v>7154</v>
      </c>
      <c r="F33" s="1" t="s">
        <v>243</v>
      </c>
      <c r="G33" s="1">
        <v>-200</v>
      </c>
      <c r="H33" s="1">
        <v>-1376</v>
      </c>
      <c r="I33" s="1" t="s">
        <v>243</v>
      </c>
      <c r="J33" s="1">
        <v>25000</v>
      </c>
      <c r="K33" s="1">
        <v>-424</v>
      </c>
      <c r="L33" s="1" t="e">
        <f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4">
        <v>0.01</v>
      </c>
      <c r="D34" s="1">
        <v>6729</v>
      </c>
      <c r="E34" s="1">
        <v>7154</v>
      </c>
      <c r="F34" s="1" t="s">
        <v>243</v>
      </c>
      <c r="G34" s="1">
        <v>-322</v>
      </c>
      <c r="H34" s="1">
        <v>-1723</v>
      </c>
      <c r="I34" s="1" t="s">
        <v>243</v>
      </c>
      <c r="J34" s="1">
        <v>25000</v>
      </c>
      <c r="K34" s="1">
        <v>-424</v>
      </c>
      <c r="L34" s="1" t="e">
        <f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4">
        <v>0.01</v>
      </c>
      <c r="D35" s="1">
        <v>6729</v>
      </c>
      <c r="E35" s="1">
        <v>7154</v>
      </c>
      <c r="F35" s="1" t="s">
        <v>243</v>
      </c>
      <c r="G35" s="1">
        <v>-453</v>
      </c>
      <c r="H35" s="1">
        <v>-1971</v>
      </c>
      <c r="I35" s="1" t="s">
        <v>243</v>
      </c>
      <c r="J35" s="1">
        <v>25000</v>
      </c>
      <c r="K35" s="1">
        <v>-424</v>
      </c>
      <c r="L35" s="1" t="e">
        <f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4">
        <v>0.01</v>
      </c>
      <c r="D36" s="1">
        <v>6729</v>
      </c>
      <c r="E36" s="1">
        <v>7154</v>
      </c>
      <c r="F36" s="1" t="s">
        <v>243</v>
      </c>
      <c r="G36" s="1">
        <v>-287</v>
      </c>
      <c r="H36" s="1">
        <v>-2087</v>
      </c>
      <c r="I36" s="1" t="s">
        <v>243</v>
      </c>
      <c r="J36" s="1">
        <v>25000</v>
      </c>
      <c r="K36" s="1">
        <v>-424</v>
      </c>
      <c r="L36" s="1" t="e">
        <f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4">
        <v>0.01</v>
      </c>
      <c r="D37" s="1">
        <v>6729</v>
      </c>
      <c r="E37" s="1">
        <v>7154</v>
      </c>
      <c r="F37" s="1" t="s">
        <v>243</v>
      </c>
      <c r="G37" s="1">
        <v>-246</v>
      </c>
      <c r="H37" s="1">
        <v>-2034</v>
      </c>
      <c r="I37" s="1" t="s">
        <v>243</v>
      </c>
      <c r="J37" s="1">
        <v>25000</v>
      </c>
      <c r="K37" s="1">
        <v>-424</v>
      </c>
      <c r="L37" s="1" t="e">
        <f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4">
        <v>0.01</v>
      </c>
      <c r="D38" s="1">
        <v>6729</v>
      </c>
      <c r="E38" s="1">
        <v>7154</v>
      </c>
      <c r="F38" s="1" t="s">
        <v>243</v>
      </c>
      <c r="G38" s="1">
        <v>-484</v>
      </c>
      <c r="H38" s="1">
        <v>-2014</v>
      </c>
      <c r="I38" s="1" t="s">
        <v>243</v>
      </c>
      <c r="J38" s="1">
        <v>25000</v>
      </c>
      <c r="K38" s="1">
        <v>-424</v>
      </c>
      <c r="L38" s="1" t="e">
        <f t="shared" si="0"/>
        <v>#VALUE!</v>
      </c>
      <c r="Q38" s="2" t="s">
        <v>19</v>
      </c>
      <c r="R38" s="3" t="s">
        <v>11</v>
      </c>
      <c r="S38" s="3" t="s">
        <v>20</v>
      </c>
      <c r="T38" s="3" t="s">
        <v>21</v>
      </c>
      <c r="U38" s="3" t="s">
        <v>22</v>
      </c>
      <c r="V38" s="3" t="s">
        <v>23</v>
      </c>
      <c r="W38" s="3" t="s">
        <v>24</v>
      </c>
      <c r="X38" s="3" t="s">
        <v>25</v>
      </c>
      <c r="Y38" s="3" t="s">
        <v>26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4">
        <v>0.01</v>
      </c>
      <c r="D39" s="1">
        <v>6729</v>
      </c>
      <c r="E39" s="1">
        <v>7154</v>
      </c>
      <c r="F39" s="1" t="s">
        <v>243</v>
      </c>
      <c r="G39" s="1">
        <v>-457</v>
      </c>
      <c r="H39" s="1">
        <v>-1989</v>
      </c>
      <c r="I39" s="1" t="s">
        <v>243</v>
      </c>
      <c r="J39" s="1">
        <v>25000</v>
      </c>
      <c r="K39" s="1">
        <v>-424</v>
      </c>
      <c r="L39" s="1" t="e">
        <f t="shared" si="0"/>
        <v>#VALUE!</v>
      </c>
      <c r="N39" s="4">
        <v>43665</v>
      </c>
      <c r="O39" s="5">
        <v>0.597916666666667</v>
      </c>
      <c r="P39" t="s">
        <v>135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4">
        <v>1</v>
      </c>
      <c r="D40" s="1">
        <v>673000</v>
      </c>
      <c r="E40" s="1">
        <v>655444</v>
      </c>
      <c r="F40" s="1" t="s">
        <v>243</v>
      </c>
      <c r="G40" s="1">
        <v>-5416</v>
      </c>
      <c r="H40" s="1">
        <v>-7159</v>
      </c>
      <c r="I40" s="1" t="s">
        <v>243</v>
      </c>
      <c r="J40" s="1">
        <v>25000</v>
      </c>
      <c r="K40" s="1">
        <v>17556</v>
      </c>
      <c r="L40" s="1" t="e">
        <f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4">
        <v>1</v>
      </c>
      <c r="D41" s="1">
        <v>673000</v>
      </c>
      <c r="E41" s="1">
        <v>655444</v>
      </c>
      <c r="F41" s="1" t="s">
        <v>243</v>
      </c>
      <c r="G41" s="1">
        <v>-26471</v>
      </c>
      <c r="H41" s="1">
        <v>-28117</v>
      </c>
      <c r="I41" s="1" t="s">
        <v>243</v>
      </c>
      <c r="J41" s="1">
        <v>25000</v>
      </c>
      <c r="K41" s="1">
        <v>17556</v>
      </c>
      <c r="L41" s="1" t="e">
        <f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4">
        <v>1</v>
      </c>
      <c r="D42" s="1">
        <v>673000</v>
      </c>
      <c r="E42" s="1">
        <v>655444</v>
      </c>
      <c r="F42" s="1" t="s">
        <v>243</v>
      </c>
      <c r="G42" s="1">
        <v>-28344</v>
      </c>
      <c r="H42" s="1">
        <v>-56239</v>
      </c>
      <c r="I42" s="1" t="s">
        <v>243</v>
      </c>
      <c r="J42" s="1">
        <v>25000</v>
      </c>
      <c r="K42" s="1">
        <v>17556</v>
      </c>
      <c r="L42" s="1" t="e">
        <f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4">
        <v>1</v>
      </c>
      <c r="D43" s="1">
        <v>673000</v>
      </c>
      <c r="E43" s="1">
        <v>655444</v>
      </c>
      <c r="F43" s="1" t="s">
        <v>243</v>
      </c>
      <c r="G43" s="1">
        <v>-25644</v>
      </c>
      <c r="H43" s="1">
        <v>-81652</v>
      </c>
      <c r="I43" s="1" t="s">
        <v>243</v>
      </c>
      <c r="J43" s="1">
        <v>25000</v>
      </c>
      <c r="K43" s="1">
        <v>17556</v>
      </c>
      <c r="L43" s="1" t="e">
        <f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4">
        <v>1</v>
      </c>
      <c r="D44" s="1">
        <v>673000</v>
      </c>
      <c r="E44" s="1">
        <v>655444</v>
      </c>
      <c r="F44" s="1" t="s">
        <v>243</v>
      </c>
      <c r="G44" s="1">
        <v>-27949</v>
      </c>
      <c r="H44" s="1">
        <v>-109314</v>
      </c>
      <c r="I44" s="1" t="s">
        <v>243</v>
      </c>
      <c r="J44" s="1">
        <v>25000</v>
      </c>
      <c r="K44" s="1">
        <v>17556</v>
      </c>
      <c r="L44" s="1" t="e">
        <f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4">
        <v>1</v>
      </c>
      <c r="D45" s="1">
        <v>673000</v>
      </c>
      <c r="E45" s="1">
        <v>655444</v>
      </c>
      <c r="F45" s="1" t="s">
        <v>243</v>
      </c>
      <c r="G45" s="1">
        <v>-25583</v>
      </c>
      <c r="H45" s="1">
        <v>-134897</v>
      </c>
      <c r="I45" s="1" t="s">
        <v>243</v>
      </c>
      <c r="J45" s="1">
        <v>25000</v>
      </c>
      <c r="K45" s="1">
        <v>17556</v>
      </c>
      <c r="L45" s="1" t="e">
        <f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4">
        <v>1</v>
      </c>
      <c r="D46" s="1">
        <v>673000</v>
      </c>
      <c r="E46" s="1">
        <v>655444</v>
      </c>
      <c r="F46" s="1" t="s">
        <v>243</v>
      </c>
      <c r="G46" s="1">
        <v>-43979</v>
      </c>
      <c r="H46" s="1">
        <v>-153293</v>
      </c>
      <c r="I46" s="1" t="s">
        <v>243</v>
      </c>
      <c r="J46" s="1">
        <v>25000</v>
      </c>
      <c r="K46" s="1">
        <v>17556</v>
      </c>
      <c r="L46" s="1" t="e">
        <f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4">
        <v>1</v>
      </c>
      <c r="D47" s="1">
        <v>673000</v>
      </c>
      <c r="E47" s="1">
        <v>655444</v>
      </c>
      <c r="F47" s="1" t="s">
        <v>243</v>
      </c>
      <c r="G47" s="1">
        <v>-29046</v>
      </c>
      <c r="H47" s="1">
        <v>-182120</v>
      </c>
      <c r="I47" s="1" t="s">
        <v>243</v>
      </c>
      <c r="J47" s="1">
        <v>25000</v>
      </c>
      <c r="K47" s="1">
        <v>17556</v>
      </c>
      <c r="L47" s="1" t="e">
        <f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4">
        <v>1</v>
      </c>
      <c r="D48" s="1">
        <v>673000</v>
      </c>
      <c r="E48" s="1">
        <v>655444</v>
      </c>
      <c r="F48" s="1" t="s">
        <v>243</v>
      </c>
      <c r="G48" s="1">
        <v>-24497</v>
      </c>
      <c r="H48" s="1">
        <v>-201201</v>
      </c>
      <c r="I48" s="1" t="s">
        <v>243</v>
      </c>
      <c r="J48" s="1">
        <v>25000</v>
      </c>
      <c r="K48" s="1">
        <v>17556</v>
      </c>
      <c r="L48" s="1" t="e">
        <f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4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4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4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4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4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4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4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4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t="shared" si="0"/>
        <v>2793</v>
      </c>
      <c r="P56" s="3" t="s">
        <v>10</v>
      </c>
      <c r="Q56" s="2" t="s">
        <v>11</v>
      </c>
      <c r="R56" s="2" t="s">
        <v>7</v>
      </c>
      <c r="S56" s="2" t="s">
        <v>12</v>
      </c>
      <c r="T56" s="2" t="s">
        <v>27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4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244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290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290</v>
      </c>
    </row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6" t="s">
        <v>319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43663</v>
      </c>
      <c r="B4" s="5">
        <v>0.844444444444444</v>
      </c>
      <c r="C4" s="14">
        <v>0.486</v>
      </c>
      <c r="D4" s="1">
        <v>695952</v>
      </c>
      <c r="E4" s="1">
        <v>676341</v>
      </c>
      <c r="F4" s="1" t="s">
        <v>243</v>
      </c>
      <c r="G4" s="1">
        <v>-24392</v>
      </c>
      <c r="H4" s="1">
        <v>-24392</v>
      </c>
      <c r="I4" s="1" t="s">
        <v>243</v>
      </c>
      <c r="J4" s="1">
        <v>53000</v>
      </c>
      <c r="K4" s="1">
        <v>19611</v>
      </c>
      <c r="L4" s="1" t="e">
        <f t="shared" ref="L4:L24" si="0">F4+G4</f>
        <v>#VALUE!</v>
      </c>
      <c r="M4" s="19" t="s">
        <v>319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242</v>
      </c>
    </row>
    <row r="5" spans="1:30">
      <c r="A5" s="4">
        <v>43664</v>
      </c>
      <c r="B5" s="5">
        <v>0.685416666666667</v>
      </c>
      <c r="C5" s="14">
        <v>0.486</v>
      </c>
      <c r="D5" s="1">
        <v>695952</v>
      </c>
      <c r="E5" s="1">
        <v>676341</v>
      </c>
      <c r="F5" s="1" t="s">
        <v>243</v>
      </c>
      <c r="G5" s="1">
        <v>-46976</v>
      </c>
      <c r="H5" s="1">
        <v>-46976</v>
      </c>
      <c r="I5" s="1" t="s">
        <v>243</v>
      </c>
      <c r="J5" s="1">
        <v>53000</v>
      </c>
      <c r="K5" s="1">
        <v>19611</v>
      </c>
      <c r="L5" s="1" t="e">
        <f t="shared" si="0"/>
        <v>#VALUE!</v>
      </c>
      <c r="M5" s="19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4">
        <v>0.486</v>
      </c>
      <c r="D6" s="1">
        <v>695952</v>
      </c>
      <c r="E6" s="1">
        <v>676341</v>
      </c>
      <c r="F6" s="1" t="s">
        <v>243</v>
      </c>
      <c r="G6" s="1">
        <v>-26339</v>
      </c>
      <c r="H6" s="1">
        <v>-73315</v>
      </c>
      <c r="I6" s="1" t="s">
        <v>243</v>
      </c>
      <c r="J6" s="1">
        <v>53000</v>
      </c>
      <c r="K6" s="1">
        <v>19611</v>
      </c>
      <c r="L6" s="1" t="e">
        <f t="shared" si="0"/>
        <v>#VALUE!</v>
      </c>
      <c r="M6" s="19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4">
        <v>0.486</v>
      </c>
      <c r="D7" s="1">
        <v>695952</v>
      </c>
      <c r="E7" s="1">
        <v>676341</v>
      </c>
      <c r="F7" s="1" t="s">
        <v>243</v>
      </c>
      <c r="G7" s="1">
        <v>-27273</v>
      </c>
      <c r="H7" s="1">
        <v>-95217</v>
      </c>
      <c r="I7" s="1" t="s">
        <v>243</v>
      </c>
      <c r="J7" s="1">
        <v>53000</v>
      </c>
      <c r="K7" s="1">
        <v>19611</v>
      </c>
      <c r="L7" s="1" t="e">
        <f t="shared" si="0"/>
        <v>#VALUE!</v>
      </c>
      <c r="M7" s="19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4">
        <v>0.486</v>
      </c>
      <c r="D8" s="1">
        <v>695952</v>
      </c>
      <c r="E8" s="1">
        <v>676341</v>
      </c>
      <c r="F8" s="1" t="s">
        <v>243</v>
      </c>
      <c r="G8" s="1">
        <v>-29204</v>
      </c>
      <c r="H8" s="1">
        <v>-124421</v>
      </c>
      <c r="I8" s="1" t="s">
        <v>243</v>
      </c>
      <c r="J8" s="1">
        <v>53000</v>
      </c>
      <c r="K8" s="1">
        <v>19611</v>
      </c>
      <c r="L8" s="1" t="e">
        <f t="shared" si="0"/>
        <v>#VALUE!</v>
      </c>
      <c r="M8" s="19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4">
        <v>0.486</v>
      </c>
      <c r="D9" s="1">
        <v>695952</v>
      </c>
      <c r="E9" s="1">
        <v>676341</v>
      </c>
      <c r="F9" s="1" t="s">
        <v>243</v>
      </c>
      <c r="G9" s="1">
        <v>-26421</v>
      </c>
      <c r="H9" s="1">
        <v>-150842</v>
      </c>
      <c r="I9" s="1" t="s">
        <v>243</v>
      </c>
      <c r="J9" s="1">
        <v>53000</v>
      </c>
      <c r="K9" s="1">
        <v>19611</v>
      </c>
      <c r="L9" s="1" t="e">
        <f t="shared" si="0"/>
        <v>#VALUE!</v>
      </c>
      <c r="M9" s="19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4">
        <v>0.486</v>
      </c>
      <c r="D10" s="1">
        <v>695952</v>
      </c>
      <c r="E10" s="1">
        <v>676341</v>
      </c>
      <c r="F10" s="1" t="s">
        <v>243</v>
      </c>
      <c r="G10" s="1">
        <v>-28796</v>
      </c>
      <c r="H10" s="1">
        <v>-179638</v>
      </c>
      <c r="I10" s="1" t="s">
        <v>243</v>
      </c>
      <c r="J10" s="1">
        <v>53000</v>
      </c>
      <c r="K10" s="1">
        <v>19611</v>
      </c>
      <c r="L10" s="1" t="e">
        <f t="shared" si="0"/>
        <v>#VALUE!</v>
      </c>
      <c r="M10" s="19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4">
        <v>0.486</v>
      </c>
      <c r="D11" s="1">
        <v>695952</v>
      </c>
      <c r="E11" s="1">
        <v>676341</v>
      </c>
      <c r="F11" s="1" t="s">
        <v>243</v>
      </c>
      <c r="G11" s="1">
        <v>-26359</v>
      </c>
      <c r="H11" s="1">
        <v>-205997</v>
      </c>
      <c r="I11" s="1" t="s">
        <v>243</v>
      </c>
      <c r="J11" s="1">
        <v>53000</v>
      </c>
      <c r="K11" s="1">
        <v>19611</v>
      </c>
      <c r="L11" s="1" t="e">
        <f t="shared" si="0"/>
        <v>#VALUE!</v>
      </c>
      <c r="M11" s="19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4">
        <v>0.486</v>
      </c>
      <c r="D12" s="1">
        <v>695952</v>
      </c>
      <c r="E12" s="1">
        <v>676341</v>
      </c>
      <c r="F12" s="1" t="s">
        <v>243</v>
      </c>
      <c r="G12" s="1">
        <v>-45313</v>
      </c>
      <c r="H12" s="1">
        <v>-224951</v>
      </c>
      <c r="I12" s="1" t="s">
        <v>243</v>
      </c>
      <c r="J12" s="1">
        <v>53000</v>
      </c>
      <c r="K12" s="1">
        <v>19611</v>
      </c>
      <c r="L12" s="1" t="e">
        <f t="shared" si="0"/>
        <v>#VALUE!</v>
      </c>
      <c r="M12" s="19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4">
        <v>0.486</v>
      </c>
      <c r="D13" s="1">
        <v>695952</v>
      </c>
      <c r="E13" s="1">
        <v>676341</v>
      </c>
      <c r="F13" s="1" t="s">
        <v>243</v>
      </c>
      <c r="G13" s="1">
        <v>-29926</v>
      </c>
      <c r="H13" s="1">
        <v>-232293</v>
      </c>
      <c r="I13" s="1" t="s">
        <v>243</v>
      </c>
      <c r="J13" s="1">
        <v>53000</v>
      </c>
      <c r="K13" s="1">
        <v>19611</v>
      </c>
      <c r="L13" s="1" t="e">
        <f t="shared" si="0"/>
        <v>#VALUE!</v>
      </c>
      <c r="M13" s="19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4">
        <v>0.486</v>
      </c>
      <c r="D14" s="1">
        <v>695952</v>
      </c>
      <c r="E14" s="1">
        <v>676341</v>
      </c>
      <c r="F14" s="1" t="s">
        <v>243</v>
      </c>
      <c r="G14" s="1">
        <v>-25239</v>
      </c>
      <c r="H14" s="1">
        <v>-231193</v>
      </c>
      <c r="I14" s="1" t="s">
        <v>243</v>
      </c>
      <c r="J14" s="1">
        <v>53000</v>
      </c>
      <c r="K14" s="1">
        <v>19611</v>
      </c>
      <c r="L14" s="1" t="e">
        <f t="shared" si="0"/>
        <v>#VALUE!</v>
      </c>
      <c r="M14" s="19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4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t="shared" si="0"/>
        <v>160349</v>
      </c>
      <c r="M15" s="19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4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4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4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4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4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4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4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4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t="shared" si="0"/>
        <v>3230</v>
      </c>
      <c r="P23" s="3" t="s">
        <v>10</v>
      </c>
      <c r="Q23" s="2" t="s">
        <v>11</v>
      </c>
      <c r="R23" s="2" t="s">
        <v>7</v>
      </c>
      <c r="S23" s="2" t="s">
        <v>12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4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244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9" t="s">
        <v>290</v>
      </c>
    </row>
    <row r="2" ht="222" customHeight="1" spans="4:13">
      <c r="D2" s="1"/>
      <c r="E2" s="1"/>
      <c r="F2" s="1"/>
      <c r="I2" s="1"/>
      <c r="J2" s="1"/>
      <c r="K2" s="1"/>
      <c r="L2" s="1"/>
      <c r="M2" s="9" t="s">
        <v>290</v>
      </c>
    </row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6" t="s">
        <v>322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43658</v>
      </c>
      <c r="B4" s="5">
        <v>0.836111111111111</v>
      </c>
      <c r="C4" s="14">
        <v>1</v>
      </c>
      <c r="D4" s="1">
        <v>1034000</v>
      </c>
      <c r="E4" s="1">
        <v>4037</v>
      </c>
      <c r="F4" s="1" t="s">
        <v>243</v>
      </c>
      <c r="G4" s="1">
        <v>-35278</v>
      </c>
      <c r="H4" s="1">
        <v>-35278</v>
      </c>
      <c r="I4" s="1" t="s">
        <v>243</v>
      </c>
      <c r="J4" s="1">
        <v>38000</v>
      </c>
      <c r="K4" s="1">
        <v>29963</v>
      </c>
      <c r="L4" s="1" t="e">
        <f t="shared" ref="L4:L29" si="0">F4+G4</f>
        <v>#VALUE!</v>
      </c>
      <c r="M4" s="19" t="s">
        <v>323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242</v>
      </c>
    </row>
    <row r="5" spans="1:30">
      <c r="A5" s="4">
        <v>43659</v>
      </c>
      <c r="B5" s="5">
        <v>0.84375</v>
      </c>
      <c r="C5" s="14">
        <v>1</v>
      </c>
      <c r="D5" s="1">
        <v>1034000</v>
      </c>
      <c r="E5" s="1">
        <v>4037</v>
      </c>
      <c r="F5" s="1" t="s">
        <v>243</v>
      </c>
      <c r="G5" s="1">
        <v>-49132</v>
      </c>
      <c r="H5" s="1">
        <v>-72130</v>
      </c>
      <c r="I5" s="1" t="s">
        <v>243</v>
      </c>
      <c r="J5" s="1">
        <v>38000</v>
      </c>
      <c r="K5" s="1">
        <v>29963</v>
      </c>
      <c r="L5" s="1" t="e">
        <f t="shared" si="0"/>
        <v>#VALUE!</v>
      </c>
      <c r="M5" s="19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4">
        <v>1</v>
      </c>
      <c r="D6" s="1">
        <v>1034000</v>
      </c>
      <c r="E6" s="1">
        <v>4037</v>
      </c>
      <c r="F6" s="1" t="s">
        <v>243</v>
      </c>
      <c r="G6" s="1">
        <v>-72055</v>
      </c>
      <c r="H6" s="1">
        <v>-107333</v>
      </c>
      <c r="I6" s="1" t="s">
        <v>243</v>
      </c>
      <c r="J6" s="1">
        <v>38000</v>
      </c>
      <c r="K6" s="1">
        <v>29963</v>
      </c>
      <c r="L6" s="1" t="e">
        <f t="shared" si="0"/>
        <v>#VALUE!</v>
      </c>
      <c r="M6" s="19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4">
        <v>1</v>
      </c>
      <c r="D7" s="1">
        <v>1034000</v>
      </c>
      <c r="E7" s="1">
        <v>4037</v>
      </c>
      <c r="F7" s="1" t="s">
        <v>243</v>
      </c>
      <c r="G7" s="1">
        <v>-43647</v>
      </c>
      <c r="H7" s="1">
        <v>-150980</v>
      </c>
      <c r="I7" s="1" t="s">
        <v>243</v>
      </c>
      <c r="J7" s="1">
        <v>38000</v>
      </c>
      <c r="K7" s="1">
        <v>29963</v>
      </c>
      <c r="L7" s="1" t="e">
        <f t="shared" si="0"/>
        <v>#VALUE!</v>
      </c>
      <c r="M7" s="19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4">
        <v>1</v>
      </c>
      <c r="D8" s="1">
        <v>1034000</v>
      </c>
      <c r="E8" s="1">
        <v>4037</v>
      </c>
      <c r="F8" s="1" t="s">
        <v>243</v>
      </c>
      <c r="G8" s="1">
        <v>-37525</v>
      </c>
      <c r="H8" s="1">
        <v>-188505</v>
      </c>
      <c r="I8" s="1" t="s">
        <v>243</v>
      </c>
      <c r="J8" s="1">
        <v>38000</v>
      </c>
      <c r="K8" s="1">
        <v>29963</v>
      </c>
      <c r="L8" s="1" t="e">
        <f t="shared" si="0"/>
        <v>#VALUE!</v>
      </c>
      <c r="M8" s="19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4">
        <v>1</v>
      </c>
      <c r="D9" s="1">
        <v>1034000</v>
      </c>
      <c r="E9" s="1">
        <v>4037</v>
      </c>
      <c r="F9" s="1" t="s">
        <v>243</v>
      </c>
      <c r="G9" s="1">
        <v>-73829</v>
      </c>
      <c r="H9" s="1">
        <v>-224809</v>
      </c>
      <c r="I9" s="1" t="s">
        <v>243</v>
      </c>
      <c r="J9" s="1">
        <v>38000</v>
      </c>
      <c r="K9" s="1">
        <v>29963</v>
      </c>
      <c r="L9" s="1" t="e">
        <f t="shared" si="0"/>
        <v>#VALUE!</v>
      </c>
      <c r="M9" s="19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4">
        <v>1</v>
      </c>
      <c r="D10" s="1">
        <v>1034000</v>
      </c>
      <c r="E10" s="1">
        <v>4037</v>
      </c>
      <c r="F10" s="1" t="s">
        <v>243</v>
      </c>
      <c r="G10" s="1">
        <v>-69621</v>
      </c>
      <c r="H10" s="1">
        <v>-258126</v>
      </c>
      <c r="I10" s="1" t="s">
        <v>243</v>
      </c>
      <c r="J10" s="1">
        <v>38000</v>
      </c>
      <c r="K10" s="1">
        <v>29963</v>
      </c>
      <c r="L10" s="1" t="e">
        <f t="shared" si="0"/>
        <v>#VALUE!</v>
      </c>
      <c r="M10" s="19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4">
        <v>1</v>
      </c>
      <c r="D11" s="1">
        <v>1034000</v>
      </c>
      <c r="E11" s="1">
        <v>4037</v>
      </c>
      <c r="F11" s="1" t="s">
        <v>243</v>
      </c>
      <c r="G11" s="1">
        <v>-38858</v>
      </c>
      <c r="H11" s="1">
        <v>-296984</v>
      </c>
      <c r="I11" s="1" t="s">
        <v>243</v>
      </c>
      <c r="J11" s="1">
        <v>38000</v>
      </c>
      <c r="K11" s="1">
        <v>29963</v>
      </c>
      <c r="L11" s="1" t="e">
        <f t="shared" si="0"/>
        <v>#VALUE!</v>
      </c>
      <c r="M11" s="19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4">
        <v>1</v>
      </c>
      <c r="D12" s="1">
        <v>1034000</v>
      </c>
      <c r="E12" s="1">
        <v>4037</v>
      </c>
      <c r="F12" s="1" t="s">
        <v>243</v>
      </c>
      <c r="G12" s="1">
        <v>-40236</v>
      </c>
      <c r="H12" s="1">
        <v>-294018</v>
      </c>
      <c r="I12" s="1" t="s">
        <v>243</v>
      </c>
      <c r="J12" s="1">
        <v>38000</v>
      </c>
      <c r="K12" s="1">
        <v>29963</v>
      </c>
      <c r="L12" s="1" t="e">
        <f t="shared" si="0"/>
        <v>#VALUE!</v>
      </c>
      <c r="M12" s="19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4">
        <v>1</v>
      </c>
      <c r="D13" s="1">
        <v>1034000</v>
      </c>
      <c r="E13" s="1">
        <v>4037</v>
      </c>
      <c r="F13" s="1" t="s">
        <v>243</v>
      </c>
      <c r="G13" s="1">
        <v>-43083</v>
      </c>
      <c r="H13" s="1">
        <v>-300249</v>
      </c>
      <c r="I13" s="1" t="s">
        <v>243</v>
      </c>
      <c r="J13" s="1">
        <v>38000</v>
      </c>
      <c r="K13" s="1">
        <v>29963</v>
      </c>
      <c r="L13" s="1" t="e">
        <f t="shared" si="0"/>
        <v>#VALUE!</v>
      </c>
      <c r="M13" s="19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4">
        <v>1</v>
      </c>
      <c r="D14" s="1">
        <v>1034000</v>
      </c>
      <c r="E14" s="1">
        <v>4037</v>
      </c>
      <c r="F14" s="1" t="s">
        <v>243</v>
      </c>
      <c r="G14" s="1">
        <v>-38979</v>
      </c>
      <c r="H14" s="1">
        <v>-304025</v>
      </c>
      <c r="I14" s="1" t="s">
        <v>243</v>
      </c>
      <c r="J14" s="1">
        <v>38000</v>
      </c>
      <c r="K14" s="1">
        <v>29963</v>
      </c>
      <c r="L14" s="1" t="e">
        <f t="shared" si="0"/>
        <v>#VALUE!</v>
      </c>
      <c r="M14" s="19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4">
        <v>1</v>
      </c>
      <c r="D15" s="1">
        <v>1034000</v>
      </c>
      <c r="E15" s="1">
        <v>4037</v>
      </c>
      <c r="F15" s="1" t="s">
        <v>243</v>
      </c>
      <c r="G15" s="1">
        <v>-42483</v>
      </c>
      <c r="H15" s="1">
        <v>-302861</v>
      </c>
      <c r="I15" s="1" t="s">
        <v>243</v>
      </c>
      <c r="J15" s="1">
        <v>38000</v>
      </c>
      <c r="K15" s="1">
        <v>29963</v>
      </c>
      <c r="L15" s="1" t="e">
        <f t="shared" si="0"/>
        <v>#VALUE!</v>
      </c>
      <c r="M15" s="19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4">
        <v>1</v>
      </c>
      <c r="D16" s="1">
        <v>1034000</v>
      </c>
      <c r="E16" s="1">
        <v>4037</v>
      </c>
      <c r="F16" s="1" t="s">
        <v>243</v>
      </c>
      <c r="G16" s="1">
        <v>-38887</v>
      </c>
      <c r="H16" s="1">
        <v>-341748</v>
      </c>
      <c r="I16" s="1" t="s">
        <v>243</v>
      </c>
      <c r="J16" s="1">
        <v>38000</v>
      </c>
      <c r="K16" s="1">
        <v>29963</v>
      </c>
      <c r="L16" s="1" t="e">
        <f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4">
        <v>1</v>
      </c>
      <c r="D17" s="1">
        <v>1034000</v>
      </c>
      <c r="E17" s="1">
        <v>4037</v>
      </c>
      <c r="F17" s="1" t="s">
        <v>243</v>
      </c>
      <c r="G17" s="1">
        <v>-66850</v>
      </c>
      <c r="H17" s="1">
        <v>-369711</v>
      </c>
      <c r="I17" s="1" t="s">
        <v>243</v>
      </c>
      <c r="J17" s="1">
        <v>38000</v>
      </c>
      <c r="K17" s="1">
        <v>29963</v>
      </c>
      <c r="L17" s="1" t="e">
        <f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4">
        <v>1</v>
      </c>
      <c r="D18" s="1">
        <v>1034000</v>
      </c>
      <c r="E18" s="1">
        <v>4037</v>
      </c>
      <c r="F18" s="1" t="s">
        <v>243</v>
      </c>
      <c r="G18" s="1">
        <v>-44150</v>
      </c>
      <c r="H18" s="1">
        <v>-380544</v>
      </c>
      <c r="I18" s="1" t="s">
        <v>243</v>
      </c>
      <c r="J18" s="1">
        <v>38000</v>
      </c>
      <c r="K18" s="1">
        <v>29963</v>
      </c>
      <c r="L18" s="1" t="e">
        <f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4">
        <v>1</v>
      </c>
      <c r="D19" s="1">
        <v>1034000</v>
      </c>
      <c r="E19" s="1">
        <v>4037</v>
      </c>
      <c r="F19" s="1" t="s">
        <v>243</v>
      </c>
      <c r="G19" s="1">
        <v>-37235</v>
      </c>
      <c r="H19" s="1">
        <v>-378921</v>
      </c>
      <c r="I19" s="1" t="s">
        <v>243</v>
      </c>
      <c r="J19" s="1">
        <v>38000</v>
      </c>
      <c r="K19" s="1">
        <v>29963</v>
      </c>
      <c r="L19" s="1" t="e">
        <f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4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4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4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4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4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4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4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4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4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t="shared" si="0"/>
        <v>7046</v>
      </c>
      <c r="P28" s="3" t="s">
        <v>10</v>
      </c>
      <c r="Q28" s="2" t="s">
        <v>11</v>
      </c>
      <c r="R28" s="2" t="s">
        <v>7</v>
      </c>
      <c r="S28" s="2" t="s">
        <v>12</v>
      </c>
      <c r="T28" s="2" t="s">
        <v>324</v>
      </c>
      <c r="U28" s="2" t="s">
        <v>148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4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244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9" t="s">
        <v>290</v>
      </c>
      <c r="Z1" s="9" t="s">
        <v>290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6" t="s">
        <v>103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43654</v>
      </c>
      <c r="B4" s="5">
        <v>0.857638888888889</v>
      </c>
      <c r="C4" s="14">
        <v>1</v>
      </c>
      <c r="D4" s="1">
        <v>930000</v>
      </c>
      <c r="E4" s="1">
        <v>903497</v>
      </c>
      <c r="F4" s="1" t="s">
        <v>243</v>
      </c>
      <c r="G4" s="1">
        <v>-35040</v>
      </c>
      <c r="H4" s="1">
        <v>-35040</v>
      </c>
      <c r="I4" s="1" t="s">
        <v>243</v>
      </c>
      <c r="J4" s="1">
        <v>34000</v>
      </c>
      <c r="K4" s="1">
        <v>26503</v>
      </c>
      <c r="L4" s="1" t="e">
        <f t="shared" ref="L4:L34" si="0">F4+G4</f>
        <v>#VALUE!</v>
      </c>
      <c r="M4" s="19" t="s">
        <v>325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242</v>
      </c>
    </row>
    <row r="5" spans="1:30">
      <c r="A5" s="4">
        <v>43655</v>
      </c>
      <c r="B5" s="5">
        <v>0.760416666666667</v>
      </c>
      <c r="C5" s="14">
        <v>1</v>
      </c>
      <c r="D5" s="1">
        <v>930000</v>
      </c>
      <c r="E5" s="1">
        <v>903497</v>
      </c>
      <c r="F5" s="1" t="s">
        <v>243</v>
      </c>
      <c r="G5" s="1">
        <v>-35171</v>
      </c>
      <c r="H5" s="1">
        <v>-70211</v>
      </c>
      <c r="I5" s="1" t="s">
        <v>243</v>
      </c>
      <c r="J5" s="1">
        <v>34000</v>
      </c>
      <c r="K5" s="1">
        <v>26503</v>
      </c>
      <c r="L5" s="1" t="e">
        <f t="shared" si="0"/>
        <v>#VALUE!</v>
      </c>
      <c r="M5" s="19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4">
        <v>1</v>
      </c>
      <c r="D6" s="1">
        <v>930000</v>
      </c>
      <c r="E6" s="1">
        <v>903497</v>
      </c>
      <c r="F6" s="1" t="s">
        <v>243</v>
      </c>
      <c r="G6" s="1">
        <v>-33208</v>
      </c>
      <c r="H6" s="1">
        <v>-103419</v>
      </c>
      <c r="I6" s="1" t="s">
        <v>243</v>
      </c>
      <c r="J6" s="1">
        <v>34000</v>
      </c>
      <c r="K6" s="1">
        <v>26503</v>
      </c>
      <c r="L6" s="1" t="e">
        <f t="shared" si="0"/>
        <v>#VALUE!</v>
      </c>
      <c r="M6" s="19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4">
        <v>1</v>
      </c>
      <c r="D7" s="1">
        <v>930000</v>
      </c>
      <c r="E7" s="1">
        <v>903497</v>
      </c>
      <c r="F7" s="1" t="s">
        <v>243</v>
      </c>
      <c r="G7" s="1">
        <v>-66780</v>
      </c>
      <c r="H7" s="1">
        <v>-136991</v>
      </c>
      <c r="I7" s="1" t="s">
        <v>243</v>
      </c>
      <c r="J7" s="1">
        <v>34000</v>
      </c>
      <c r="K7" s="1">
        <v>26503</v>
      </c>
      <c r="L7" s="1" t="e">
        <f t="shared" si="0"/>
        <v>#VALUE!</v>
      </c>
      <c r="M7" s="19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4">
        <v>1</v>
      </c>
      <c r="D8" s="1">
        <v>930000</v>
      </c>
      <c r="E8" s="1">
        <v>903497</v>
      </c>
      <c r="F8" s="1" t="s">
        <v>243</v>
      </c>
      <c r="G8" s="1">
        <v>-38194</v>
      </c>
      <c r="H8" s="1">
        <v>-175185</v>
      </c>
      <c r="I8" s="1" t="s">
        <v>243</v>
      </c>
      <c r="J8" s="1">
        <v>34000</v>
      </c>
      <c r="K8" s="1">
        <v>26503</v>
      </c>
      <c r="L8" s="1" t="e">
        <f t="shared" si="0"/>
        <v>#VALUE!</v>
      </c>
      <c r="M8" s="19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4">
        <v>1</v>
      </c>
      <c r="D9" s="1">
        <v>930000</v>
      </c>
      <c r="E9" s="1">
        <v>903497</v>
      </c>
      <c r="F9" s="1" t="s">
        <v>243</v>
      </c>
      <c r="G9" s="1">
        <v>-43960</v>
      </c>
      <c r="H9" s="1">
        <v>-208158</v>
      </c>
      <c r="I9" s="1" t="s">
        <v>243</v>
      </c>
      <c r="J9" s="1">
        <v>34000</v>
      </c>
      <c r="K9" s="1">
        <v>26503</v>
      </c>
      <c r="L9" s="1" t="e">
        <f t="shared" si="0"/>
        <v>#VALUE!</v>
      </c>
      <c r="M9" s="19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4">
        <v>1</v>
      </c>
      <c r="D10" s="1">
        <v>930000</v>
      </c>
      <c r="E10" s="1">
        <v>903497</v>
      </c>
      <c r="F10" s="1" t="s">
        <v>243</v>
      </c>
      <c r="G10" s="1">
        <v>-64470</v>
      </c>
      <c r="H10" s="1">
        <v>-239655</v>
      </c>
      <c r="I10" s="1" t="s">
        <v>243</v>
      </c>
      <c r="J10" s="1">
        <v>34000</v>
      </c>
      <c r="K10" s="1">
        <v>26503</v>
      </c>
      <c r="L10" s="1" t="e">
        <f t="shared" si="0"/>
        <v>#VALUE!</v>
      </c>
      <c r="M10" s="19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4">
        <v>1</v>
      </c>
      <c r="D11" s="1">
        <v>930000</v>
      </c>
      <c r="E11" s="1">
        <v>903497</v>
      </c>
      <c r="F11" s="1" t="s">
        <v>243</v>
      </c>
      <c r="G11" s="1">
        <v>-39053</v>
      </c>
      <c r="H11" s="1">
        <v>-278708</v>
      </c>
      <c r="I11" s="1" t="s">
        <v>243</v>
      </c>
      <c r="J11" s="1">
        <v>34000</v>
      </c>
      <c r="K11" s="1">
        <v>26503</v>
      </c>
      <c r="L11" s="1" t="e">
        <f t="shared" si="0"/>
        <v>#VALUE!</v>
      </c>
      <c r="M11" s="19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4">
        <v>1</v>
      </c>
      <c r="D12" s="1">
        <v>930000</v>
      </c>
      <c r="E12" s="1">
        <v>903497</v>
      </c>
      <c r="F12" s="1" t="s">
        <v>243</v>
      </c>
      <c r="G12" s="1">
        <v>-33575</v>
      </c>
      <c r="H12" s="1">
        <v>-270158</v>
      </c>
      <c r="I12" s="1" t="s">
        <v>243</v>
      </c>
      <c r="J12" s="1">
        <v>34000</v>
      </c>
      <c r="K12" s="1">
        <v>26503</v>
      </c>
      <c r="L12" s="1" t="e">
        <f t="shared" si="0"/>
        <v>#VALUE!</v>
      </c>
      <c r="M12" s="19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4">
        <v>1</v>
      </c>
      <c r="D13" s="1">
        <v>930000</v>
      </c>
      <c r="E13" s="1">
        <v>903497</v>
      </c>
      <c r="F13" s="1" t="s">
        <v>243</v>
      </c>
      <c r="G13" s="1">
        <v>-66058</v>
      </c>
      <c r="H13" s="1">
        <v>-274555</v>
      </c>
      <c r="I13" s="1" t="s">
        <v>243</v>
      </c>
      <c r="J13" s="1">
        <v>34000</v>
      </c>
      <c r="K13" s="1">
        <v>26503</v>
      </c>
      <c r="L13" s="1" t="e">
        <f t="shared" si="0"/>
        <v>#VALUE!</v>
      </c>
      <c r="M13" s="19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4">
        <v>1</v>
      </c>
      <c r="D14" s="1">
        <v>930000</v>
      </c>
      <c r="E14" s="1">
        <v>903497</v>
      </c>
      <c r="F14" s="1" t="s">
        <v>243</v>
      </c>
      <c r="G14" s="1">
        <v>-62293</v>
      </c>
      <c r="H14" s="1">
        <v>-271157</v>
      </c>
      <c r="I14" s="1" t="s">
        <v>243</v>
      </c>
      <c r="J14" s="1">
        <v>34000</v>
      </c>
      <c r="K14" s="1">
        <v>26503</v>
      </c>
      <c r="L14" s="1" t="e">
        <f t="shared" si="0"/>
        <v>#VALUE!</v>
      </c>
      <c r="M14" s="19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4">
        <v>1</v>
      </c>
      <c r="D15" s="1">
        <v>930000</v>
      </c>
      <c r="E15" s="1">
        <v>903497</v>
      </c>
      <c r="F15" s="1" t="s">
        <v>243</v>
      </c>
      <c r="G15" s="1">
        <v>-34768</v>
      </c>
      <c r="H15" s="1">
        <v>-265260</v>
      </c>
      <c r="I15" s="1" t="s">
        <v>243</v>
      </c>
      <c r="J15" s="1">
        <v>34000</v>
      </c>
      <c r="K15" s="1">
        <v>26503</v>
      </c>
      <c r="L15" s="1" t="e">
        <f t="shared" si="0"/>
        <v>#VALUE!</v>
      </c>
      <c r="M15" s="19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4">
        <v>1</v>
      </c>
      <c r="D16" s="1">
        <v>930000</v>
      </c>
      <c r="E16" s="1">
        <v>903497</v>
      </c>
      <c r="F16" s="1" t="s">
        <v>243</v>
      </c>
      <c r="G16" s="1">
        <v>-36001</v>
      </c>
      <c r="H16" s="1">
        <v>-263070</v>
      </c>
      <c r="I16" s="1" t="s">
        <v>243</v>
      </c>
      <c r="J16" s="1">
        <v>34000</v>
      </c>
      <c r="K16" s="1">
        <v>26503</v>
      </c>
      <c r="L16" s="1" t="e">
        <f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4">
        <v>1</v>
      </c>
      <c r="D17" s="1">
        <v>930000</v>
      </c>
      <c r="E17" s="1">
        <v>903497</v>
      </c>
      <c r="F17" s="1" t="s">
        <v>243</v>
      </c>
      <c r="G17" s="1">
        <v>-38548</v>
      </c>
      <c r="H17" s="1">
        <v>-268645</v>
      </c>
      <c r="I17" s="1" t="s">
        <v>243</v>
      </c>
      <c r="J17" s="1">
        <v>34000</v>
      </c>
      <c r="K17" s="1">
        <v>26503</v>
      </c>
      <c r="L17" s="1" t="e">
        <f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4">
        <v>1</v>
      </c>
      <c r="D18" s="1">
        <v>930000</v>
      </c>
      <c r="E18" s="1">
        <v>903497</v>
      </c>
      <c r="F18" s="1" t="s">
        <v>243</v>
      </c>
      <c r="G18" s="1">
        <v>-34876</v>
      </c>
      <c r="H18" s="1">
        <v>-272024</v>
      </c>
      <c r="I18" s="1" t="s">
        <v>243</v>
      </c>
      <c r="J18" s="1">
        <v>34000</v>
      </c>
      <c r="K18" s="1">
        <v>26503</v>
      </c>
      <c r="L18" s="1" t="e">
        <f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4">
        <v>1</v>
      </c>
      <c r="D19" s="1">
        <v>930000</v>
      </c>
      <c r="E19" s="1">
        <v>903497</v>
      </c>
      <c r="F19" s="1" t="s">
        <v>243</v>
      </c>
      <c r="G19" s="1">
        <v>-38011</v>
      </c>
      <c r="H19" s="1">
        <v>-270982</v>
      </c>
      <c r="I19" s="1" t="s">
        <v>243</v>
      </c>
      <c r="J19" s="1">
        <v>34000</v>
      </c>
      <c r="K19" s="1">
        <v>26503</v>
      </c>
      <c r="L19" s="1" t="e">
        <f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4">
        <v>1</v>
      </c>
      <c r="D20" s="1">
        <v>930000</v>
      </c>
      <c r="E20" s="1">
        <v>903497</v>
      </c>
      <c r="F20" s="1" t="s">
        <v>243</v>
      </c>
      <c r="G20" s="1">
        <v>-34793</v>
      </c>
      <c r="H20" s="1">
        <v>-305775</v>
      </c>
      <c r="I20" s="1" t="s">
        <v>243</v>
      </c>
      <c r="J20" s="1">
        <v>34000</v>
      </c>
      <c r="K20" s="1">
        <v>26503</v>
      </c>
      <c r="L20" s="1" t="e">
        <f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4">
        <v>1</v>
      </c>
      <c r="D21" s="1">
        <v>930000</v>
      </c>
      <c r="E21" s="1">
        <v>903497</v>
      </c>
      <c r="F21" s="1" t="s">
        <v>243</v>
      </c>
      <c r="G21" s="1">
        <v>-59812</v>
      </c>
      <c r="H21" s="1">
        <v>-330794</v>
      </c>
      <c r="I21" s="1" t="s">
        <v>243</v>
      </c>
      <c r="J21" s="1">
        <v>34000</v>
      </c>
      <c r="K21" s="1">
        <v>26503</v>
      </c>
      <c r="L21" s="1" t="e">
        <f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4">
        <v>1</v>
      </c>
      <c r="D22" s="1">
        <v>930000</v>
      </c>
      <c r="E22" s="1">
        <v>903497</v>
      </c>
      <c r="F22" s="1" t="s">
        <v>243</v>
      </c>
      <c r="G22" s="1">
        <v>-39502</v>
      </c>
      <c r="H22" s="1">
        <v>-340486</v>
      </c>
      <c r="I22" s="1" t="s">
        <v>243</v>
      </c>
      <c r="J22" s="1">
        <v>34000</v>
      </c>
      <c r="K22" s="1">
        <v>26503</v>
      </c>
      <c r="L22" s="1" t="e">
        <f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4">
        <v>1</v>
      </c>
      <c r="D23" s="1">
        <v>930000</v>
      </c>
      <c r="E23" s="1">
        <v>903497</v>
      </c>
      <c r="F23" s="1" t="s">
        <v>243</v>
      </c>
      <c r="G23" s="1">
        <v>-33316</v>
      </c>
      <c r="H23" s="1">
        <v>-339034</v>
      </c>
      <c r="I23" s="1" t="s">
        <v>243</v>
      </c>
      <c r="J23" s="1">
        <v>34000</v>
      </c>
      <c r="K23" s="1">
        <v>26503</v>
      </c>
      <c r="L23" s="1" t="e">
        <f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4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4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4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4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4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4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4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4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4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t="shared" si="0"/>
        <v>4088</v>
      </c>
      <c r="P32" s="3" t="s">
        <v>10</v>
      </c>
      <c r="Q32" s="2" t="s">
        <v>11</v>
      </c>
      <c r="S32" t="s">
        <v>326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4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4">
        <v>1</v>
      </c>
      <c r="S33">
        <v>5</v>
      </c>
      <c r="T33" s="3" t="s">
        <v>10</v>
      </c>
      <c r="U33" s="2" t="s">
        <v>11</v>
      </c>
      <c r="V33" s="2" t="s">
        <v>7</v>
      </c>
      <c r="W33" s="2" t="s">
        <v>12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4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t="shared" si="0"/>
        <v>1079</v>
      </c>
      <c r="T34" s="1">
        <v>930000</v>
      </c>
      <c r="U34">
        <v>20</v>
      </c>
      <c r="V34" s="1">
        <v>744000</v>
      </c>
      <c r="W34" s="1">
        <f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244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9" t="s">
        <v>290</v>
      </c>
    </row>
    <row r="2" ht="217" customHeight="1"/>
    <row r="3" ht="59" customHeight="1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6" t="s">
        <v>327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43646</v>
      </c>
      <c r="B4" s="5">
        <v>0.831944444444444</v>
      </c>
      <c r="C4" s="14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t="shared" ref="L4:L42" si="0">F4+G4</f>
        <v>26145</v>
      </c>
      <c r="M4" s="19" t="s">
        <v>328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242</v>
      </c>
    </row>
    <row r="5" spans="1:30">
      <c r="A5" s="4">
        <v>43647</v>
      </c>
      <c r="B5" s="5">
        <v>0.7875</v>
      </c>
      <c r="C5" s="14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t="shared" si="0"/>
        <v>22259</v>
      </c>
      <c r="M5" s="19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4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t="shared" si="0"/>
        <v>-2857</v>
      </c>
      <c r="M6" s="19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4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t="shared" si="0"/>
        <v>-663</v>
      </c>
      <c r="M7" s="19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4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t="shared" si="0"/>
        <v>22540</v>
      </c>
      <c r="M8" s="19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4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t="shared" si="0"/>
        <v>46919</v>
      </c>
      <c r="M9" s="19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4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t="shared" si="0"/>
        <v>77043</v>
      </c>
      <c r="M10" s="19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4">
        <v>0.001</v>
      </c>
      <c r="D11" s="1">
        <v>5764816</v>
      </c>
      <c r="E11" s="1">
        <v>5596909</v>
      </c>
      <c r="F11" s="1" t="s">
        <v>243</v>
      </c>
      <c r="G11" s="1">
        <v>-348134</v>
      </c>
      <c r="H11" s="1">
        <v>-26568</v>
      </c>
      <c r="I11" s="1" t="s">
        <v>243</v>
      </c>
      <c r="J11" s="1">
        <v>217159000</v>
      </c>
      <c r="K11" s="1">
        <v>167907</v>
      </c>
      <c r="L11" s="1" t="e">
        <f t="shared" si="0"/>
        <v>#VALUE!</v>
      </c>
      <c r="M11" s="19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4">
        <v>0.001</v>
      </c>
      <c r="D12" s="1">
        <v>5764816</v>
      </c>
      <c r="E12" s="1">
        <v>5596909</v>
      </c>
      <c r="F12" s="1" t="s">
        <v>243</v>
      </c>
      <c r="G12" s="1">
        <v>-259771</v>
      </c>
      <c r="H12" s="1">
        <v>-312484</v>
      </c>
      <c r="I12" s="1" t="s">
        <v>243</v>
      </c>
      <c r="J12" s="1">
        <v>217159000</v>
      </c>
      <c r="K12" s="1">
        <v>167907</v>
      </c>
      <c r="L12" s="1" t="e">
        <f t="shared" si="0"/>
        <v>#VALUE!</v>
      </c>
      <c r="M12" s="19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4">
        <v>0.001</v>
      </c>
      <c r="D13" s="1">
        <v>5764816</v>
      </c>
      <c r="E13" s="1">
        <v>5596909</v>
      </c>
      <c r="F13" s="1" t="s">
        <v>243</v>
      </c>
      <c r="G13" s="1">
        <v>-224643</v>
      </c>
      <c r="H13" s="1">
        <v>-533241</v>
      </c>
      <c r="I13" s="1" t="s">
        <v>243</v>
      </c>
      <c r="J13" s="1">
        <v>217159000</v>
      </c>
      <c r="K13" s="1">
        <v>167907</v>
      </c>
      <c r="L13" s="1" t="e">
        <f t="shared" si="0"/>
        <v>#VALUE!</v>
      </c>
      <c r="M13" s="19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4">
        <v>0.001</v>
      </c>
      <c r="D14" s="1">
        <v>5764816</v>
      </c>
      <c r="E14" s="1">
        <v>5596909</v>
      </c>
      <c r="F14" s="1" t="s">
        <v>243</v>
      </c>
      <c r="G14" s="1">
        <v>-212104</v>
      </c>
      <c r="H14" s="1">
        <v>-746374</v>
      </c>
      <c r="I14" s="1" t="s">
        <v>243</v>
      </c>
      <c r="J14" s="1">
        <v>217159000</v>
      </c>
      <c r="K14" s="1">
        <v>167907</v>
      </c>
      <c r="L14" s="1" t="e">
        <f t="shared" si="0"/>
        <v>#VALUE!</v>
      </c>
      <c r="M14" s="19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4">
        <v>0.001</v>
      </c>
      <c r="D15" s="1">
        <v>5764816</v>
      </c>
      <c r="E15" s="1">
        <v>5596909</v>
      </c>
      <c r="F15" s="1" t="s">
        <v>243</v>
      </c>
      <c r="G15" s="1">
        <v>-426530</v>
      </c>
      <c r="H15" s="1">
        <v>-960137</v>
      </c>
      <c r="I15" s="1" t="s">
        <v>243</v>
      </c>
      <c r="J15" s="1">
        <v>217159000</v>
      </c>
      <c r="K15" s="1">
        <v>167907</v>
      </c>
      <c r="L15" s="1" t="e">
        <f t="shared" si="0"/>
        <v>#VALUE!</v>
      </c>
      <c r="M15" s="19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4">
        <v>0.001</v>
      </c>
      <c r="D16" s="1">
        <v>5764816</v>
      </c>
      <c r="E16" s="1">
        <v>5596909</v>
      </c>
      <c r="F16" s="1" t="s">
        <v>243</v>
      </c>
      <c r="G16" s="1">
        <v>-243951</v>
      </c>
      <c r="H16" s="1">
        <v>-1226628</v>
      </c>
      <c r="I16" s="1" t="s">
        <v>243</v>
      </c>
      <c r="J16" s="1">
        <v>217159000</v>
      </c>
      <c r="K16" s="1">
        <v>167907</v>
      </c>
      <c r="L16" s="1" t="e">
        <f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4">
        <v>0.001</v>
      </c>
      <c r="D17" s="1">
        <v>5764816</v>
      </c>
      <c r="E17" s="1">
        <v>5596909</v>
      </c>
      <c r="F17" s="1" t="s">
        <v>243</v>
      </c>
      <c r="G17" s="1">
        <v>-280781</v>
      </c>
      <c r="H17" s="1">
        <v>-1484151</v>
      </c>
      <c r="I17" s="1" t="s">
        <v>243</v>
      </c>
      <c r="J17" s="1">
        <v>217159000</v>
      </c>
      <c r="K17" s="1">
        <v>167907</v>
      </c>
      <c r="L17" s="1" t="e">
        <f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4">
        <v>0.001</v>
      </c>
      <c r="D18" s="1">
        <v>5764816</v>
      </c>
      <c r="E18" s="1">
        <v>5596909</v>
      </c>
      <c r="F18" s="1" t="s">
        <v>243</v>
      </c>
      <c r="G18" s="1">
        <v>-411780</v>
      </c>
      <c r="H18" s="1">
        <v>-1715451</v>
      </c>
      <c r="I18" s="1" t="s">
        <v>243</v>
      </c>
      <c r="J18" s="1">
        <v>217159000</v>
      </c>
      <c r="K18" s="1">
        <v>167907</v>
      </c>
      <c r="L18" s="1" t="e">
        <f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4">
        <v>0.001</v>
      </c>
      <c r="D19" s="1">
        <v>5764816</v>
      </c>
      <c r="E19" s="1">
        <v>5596909</v>
      </c>
      <c r="F19" s="1" t="s">
        <v>243</v>
      </c>
      <c r="G19" s="1">
        <v>-249433</v>
      </c>
      <c r="H19" s="1">
        <v>-1816108</v>
      </c>
      <c r="I19" s="1" t="s">
        <v>243</v>
      </c>
      <c r="J19" s="1">
        <v>217159000</v>
      </c>
      <c r="K19" s="1">
        <v>167907</v>
      </c>
      <c r="L19" s="1" t="e">
        <f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4">
        <v>0.001</v>
      </c>
      <c r="D20" s="1">
        <v>5764816</v>
      </c>
      <c r="E20" s="1">
        <v>5596909</v>
      </c>
      <c r="F20" s="1" t="s">
        <v>243</v>
      </c>
      <c r="G20" s="1">
        <v>-214449</v>
      </c>
      <c r="H20" s="1">
        <v>-1725530</v>
      </c>
      <c r="I20" s="1" t="s">
        <v>243</v>
      </c>
      <c r="J20" s="1">
        <v>217159000</v>
      </c>
      <c r="K20" s="1">
        <v>167907</v>
      </c>
      <c r="L20" s="1" t="e">
        <f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4">
        <v>0.001</v>
      </c>
      <c r="D21" s="1">
        <v>5764816</v>
      </c>
      <c r="E21" s="1">
        <v>5596909</v>
      </c>
      <c r="F21" s="1" t="s">
        <v>243</v>
      </c>
      <c r="G21" s="1">
        <v>-421921</v>
      </c>
      <c r="H21" s="1">
        <v>-1753615</v>
      </c>
      <c r="I21" s="1" t="s">
        <v>243</v>
      </c>
      <c r="J21" s="1">
        <v>217159000</v>
      </c>
      <c r="K21" s="1">
        <v>167907</v>
      </c>
      <c r="L21" s="1" t="e">
        <f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4">
        <v>0.001</v>
      </c>
      <c r="D22" s="1">
        <v>5764816</v>
      </c>
      <c r="E22" s="1">
        <v>5596909</v>
      </c>
      <c r="F22" s="1" t="s">
        <v>243</v>
      </c>
      <c r="G22" s="1">
        <v>-397873</v>
      </c>
      <c r="H22" s="1">
        <v>-1731912</v>
      </c>
      <c r="I22" s="1" t="s">
        <v>243</v>
      </c>
      <c r="J22" s="1">
        <v>217159000</v>
      </c>
      <c r="K22" s="1">
        <v>167907</v>
      </c>
      <c r="L22" s="1" t="e">
        <f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4">
        <v>0.001</v>
      </c>
      <c r="D23" s="1">
        <v>5764816</v>
      </c>
      <c r="E23" s="1">
        <v>5596909</v>
      </c>
      <c r="F23" s="1" t="s">
        <v>243</v>
      </c>
      <c r="G23" s="1">
        <v>-222064</v>
      </c>
      <c r="H23" s="1">
        <v>-1694246</v>
      </c>
      <c r="I23" s="1" t="s">
        <v>243</v>
      </c>
      <c r="J23" s="1">
        <v>217159000</v>
      </c>
      <c r="K23" s="1">
        <v>167907</v>
      </c>
      <c r="L23" s="1" t="e">
        <f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4">
        <v>0.001</v>
      </c>
      <c r="D24" s="1">
        <v>5764816</v>
      </c>
      <c r="E24" s="1">
        <v>5596909</v>
      </c>
      <c r="F24" s="1" t="s">
        <v>243</v>
      </c>
      <c r="G24" s="1">
        <v>-229942</v>
      </c>
      <c r="H24" s="1">
        <v>-1680257</v>
      </c>
      <c r="I24" s="1" t="s">
        <v>243</v>
      </c>
      <c r="J24" s="1">
        <v>217159000</v>
      </c>
      <c r="K24" s="1">
        <v>167907</v>
      </c>
      <c r="L24" s="1" t="e">
        <f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4">
        <v>0.001</v>
      </c>
      <c r="D25" s="1">
        <v>5764816</v>
      </c>
      <c r="E25" s="1">
        <v>5596909</v>
      </c>
      <c r="F25" s="1" t="s">
        <v>243</v>
      </c>
      <c r="G25" s="1">
        <v>-246211</v>
      </c>
      <c r="H25" s="1">
        <v>-1715864</v>
      </c>
      <c r="I25" s="1" t="s">
        <v>243</v>
      </c>
      <c r="J25" s="1">
        <v>217159000</v>
      </c>
      <c r="K25" s="1">
        <v>167907</v>
      </c>
      <c r="L25" s="1" t="e">
        <f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4">
        <v>0.001</v>
      </c>
      <c r="D26" s="1">
        <v>5764816</v>
      </c>
      <c r="E26" s="1">
        <v>5596909</v>
      </c>
      <c r="F26" s="1" t="s">
        <v>243</v>
      </c>
      <c r="G26" s="1">
        <v>-222756</v>
      </c>
      <c r="H26" s="1">
        <v>-1737444</v>
      </c>
      <c r="I26" s="1" t="s">
        <v>243</v>
      </c>
      <c r="J26" s="1">
        <v>217159000</v>
      </c>
      <c r="K26" s="1">
        <v>167907</v>
      </c>
      <c r="L26" s="1" t="e">
        <f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4">
        <v>0.001</v>
      </c>
      <c r="D27" s="1">
        <v>5764816</v>
      </c>
      <c r="E27" s="1">
        <v>5596909</v>
      </c>
      <c r="F27" s="1" t="s">
        <v>243</v>
      </c>
      <c r="G27" s="1">
        <v>-242778</v>
      </c>
      <c r="H27" s="1">
        <v>-1730789</v>
      </c>
      <c r="I27" s="1" t="s">
        <v>243</v>
      </c>
      <c r="J27" s="1">
        <v>217159000</v>
      </c>
      <c r="K27" s="1">
        <v>167907</v>
      </c>
      <c r="L27" s="1" t="e">
        <f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4">
        <v>0.001</v>
      </c>
      <c r="D28" s="1">
        <v>5764816</v>
      </c>
      <c r="E28" s="1">
        <v>5596909</v>
      </c>
      <c r="F28" s="1" t="s">
        <v>243</v>
      </c>
      <c r="G28" s="1">
        <v>-222228</v>
      </c>
      <c r="H28" s="1">
        <v>-1953017</v>
      </c>
      <c r="I28" s="1" t="s">
        <v>243</v>
      </c>
      <c r="J28" s="1">
        <v>217159000</v>
      </c>
      <c r="K28" s="1">
        <v>167907</v>
      </c>
      <c r="L28" s="1" t="e">
        <f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4">
        <v>0.001</v>
      </c>
      <c r="D29" s="1">
        <v>5764816</v>
      </c>
      <c r="E29" s="1">
        <v>5596909</v>
      </c>
      <c r="F29" s="1" t="s">
        <v>243</v>
      </c>
      <c r="G29" s="1">
        <v>-382030</v>
      </c>
      <c r="H29" s="1">
        <v>-2112819</v>
      </c>
      <c r="I29" s="1" t="s">
        <v>243</v>
      </c>
      <c r="J29" s="1">
        <v>217159000</v>
      </c>
      <c r="K29" s="1">
        <v>167907</v>
      </c>
      <c r="L29" s="1" t="e">
        <f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4">
        <v>0.001</v>
      </c>
      <c r="D30" s="1">
        <v>5764816</v>
      </c>
      <c r="E30" s="1">
        <v>5596909</v>
      </c>
      <c r="F30" s="1" t="s">
        <v>243</v>
      </c>
      <c r="G30" s="1">
        <v>-252309</v>
      </c>
      <c r="H30" s="1">
        <v>-2174727</v>
      </c>
      <c r="I30" s="1" t="s">
        <v>243</v>
      </c>
      <c r="J30" s="1">
        <v>217159000</v>
      </c>
      <c r="K30" s="1">
        <v>167907</v>
      </c>
      <c r="L30" s="1" t="e">
        <f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4">
        <v>0.001</v>
      </c>
      <c r="D31" s="1">
        <v>5764816</v>
      </c>
      <c r="E31" s="1">
        <v>5596909</v>
      </c>
      <c r="F31" s="1" t="s">
        <v>243</v>
      </c>
      <c r="G31" s="1">
        <v>-212790</v>
      </c>
      <c r="H31" s="1">
        <v>-2165453</v>
      </c>
      <c r="I31" s="1" t="s">
        <v>243</v>
      </c>
      <c r="J31" s="1">
        <v>217159000</v>
      </c>
      <c r="K31" s="1">
        <v>167907</v>
      </c>
      <c r="L31" s="1" t="e">
        <f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4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4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4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4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4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4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4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4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4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4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t="shared" si="0"/>
        <v>11214</v>
      </c>
      <c r="P41" s="3" t="s">
        <v>10</v>
      </c>
      <c r="Q41" s="2" t="s">
        <v>11</v>
      </c>
      <c r="R41" s="2" t="s">
        <v>7</v>
      </c>
      <c r="S41" s="2" t="s">
        <v>12</v>
      </c>
      <c r="T41" s="2" t="s">
        <v>19</v>
      </c>
      <c r="U41" s="2" t="s">
        <v>148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4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4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244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290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290</v>
      </c>
    </row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6" t="s">
        <v>319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43663</v>
      </c>
      <c r="B4" s="5">
        <v>0.847916666666667</v>
      </c>
      <c r="C4" s="14">
        <v>1</v>
      </c>
      <c r="D4" s="1">
        <v>1432000</v>
      </c>
      <c r="E4" s="1">
        <v>1391650</v>
      </c>
      <c r="F4" s="1" t="s">
        <v>243</v>
      </c>
      <c r="G4" s="1">
        <v>-49503</v>
      </c>
      <c r="H4" s="1">
        <v>-49503</v>
      </c>
      <c r="I4" s="1" t="s">
        <v>243</v>
      </c>
      <c r="J4" s="1">
        <v>53000</v>
      </c>
      <c r="K4" s="1">
        <v>40350</v>
      </c>
      <c r="L4" s="1" t="e">
        <f t="shared" ref="L4:L25" si="0">F4+G4</f>
        <v>#VALUE!</v>
      </c>
      <c r="M4" s="19" t="s">
        <v>329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242</v>
      </c>
    </row>
    <row r="5" spans="1:30">
      <c r="A5" s="4">
        <v>43664</v>
      </c>
      <c r="B5" s="5">
        <v>0.706944444444444</v>
      </c>
      <c r="C5" s="14">
        <v>1</v>
      </c>
      <c r="D5" s="1">
        <v>1432000</v>
      </c>
      <c r="E5" s="1">
        <v>1391650</v>
      </c>
      <c r="F5" s="1" t="s">
        <v>243</v>
      </c>
      <c r="G5" s="1">
        <v>-95972</v>
      </c>
      <c r="H5" s="1">
        <v>-95972</v>
      </c>
      <c r="I5" s="1" t="s">
        <v>243</v>
      </c>
      <c r="J5" s="1">
        <v>53000</v>
      </c>
      <c r="K5" s="1">
        <v>40350</v>
      </c>
      <c r="L5" s="1" t="e">
        <f t="shared" si="0"/>
        <v>#VALUE!</v>
      </c>
      <c r="M5" s="19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4">
        <v>1</v>
      </c>
      <c r="D6" s="1">
        <v>1432000</v>
      </c>
      <c r="E6" s="1">
        <v>1391650</v>
      </c>
      <c r="F6" s="1" t="s">
        <v>243</v>
      </c>
      <c r="G6" s="1">
        <v>-54197</v>
      </c>
      <c r="H6" s="1">
        <v>-150169</v>
      </c>
      <c r="I6" s="1" t="s">
        <v>243</v>
      </c>
      <c r="J6" s="1">
        <v>53000</v>
      </c>
      <c r="K6" s="1">
        <v>40350</v>
      </c>
      <c r="L6" s="1" t="e">
        <f t="shared" si="0"/>
        <v>#VALUE!</v>
      </c>
      <c r="M6" s="19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4">
        <v>1</v>
      </c>
      <c r="D7" s="1">
        <v>1432000</v>
      </c>
      <c r="E7" s="1">
        <v>1391650</v>
      </c>
      <c r="F7" s="1" t="s">
        <v>243</v>
      </c>
      <c r="G7" s="1">
        <v>-56119</v>
      </c>
      <c r="H7" s="1">
        <v>-195236</v>
      </c>
      <c r="I7" s="1" t="s">
        <v>243</v>
      </c>
      <c r="J7" s="1">
        <v>53000</v>
      </c>
      <c r="K7" s="1">
        <v>40350</v>
      </c>
      <c r="L7" s="1" t="e">
        <f t="shared" si="0"/>
        <v>#VALUE!</v>
      </c>
      <c r="M7" s="19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4">
        <v>1</v>
      </c>
      <c r="D8" s="1">
        <v>1432000</v>
      </c>
      <c r="E8" s="1">
        <v>1391650</v>
      </c>
      <c r="F8" s="1" t="s">
        <v>243</v>
      </c>
      <c r="G8" s="1">
        <v>-60090</v>
      </c>
      <c r="H8" s="1">
        <v>-255326</v>
      </c>
      <c r="I8" s="1" t="s">
        <v>243</v>
      </c>
      <c r="J8" s="1">
        <v>53000</v>
      </c>
      <c r="K8" s="1">
        <v>40350</v>
      </c>
      <c r="L8" s="1" t="e">
        <f t="shared" si="0"/>
        <v>#VALUE!</v>
      </c>
      <c r="M8" s="19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4">
        <v>1</v>
      </c>
      <c r="D9" s="1">
        <v>1432000</v>
      </c>
      <c r="E9" s="1">
        <v>1391650</v>
      </c>
      <c r="F9" s="1" t="s">
        <v>243</v>
      </c>
      <c r="G9" s="1">
        <v>-54366</v>
      </c>
      <c r="H9" s="1">
        <v>-309692</v>
      </c>
      <c r="I9" s="1" t="s">
        <v>243</v>
      </c>
      <c r="J9" s="1">
        <v>53000</v>
      </c>
      <c r="K9" s="1">
        <v>40350</v>
      </c>
      <c r="L9" s="1" t="e">
        <f t="shared" si="0"/>
        <v>#VALUE!</v>
      </c>
      <c r="M9" s="19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4">
        <v>1</v>
      </c>
      <c r="D10" s="1">
        <v>1432000</v>
      </c>
      <c r="E10" s="1">
        <v>1391650</v>
      </c>
      <c r="F10" s="1" t="s">
        <v>243</v>
      </c>
      <c r="G10" s="1">
        <v>-59252</v>
      </c>
      <c r="H10" s="1">
        <v>-368944</v>
      </c>
      <c r="I10" s="1" t="s">
        <v>243</v>
      </c>
      <c r="J10" s="1">
        <v>53000</v>
      </c>
      <c r="K10" s="1">
        <v>40350</v>
      </c>
      <c r="L10" s="1" t="e">
        <f t="shared" si="0"/>
        <v>#VALUE!</v>
      </c>
      <c r="M10" s="19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4">
        <v>1</v>
      </c>
      <c r="D11" s="1">
        <v>1432000</v>
      </c>
      <c r="E11" s="1">
        <v>1391650</v>
      </c>
      <c r="F11" s="1" t="s">
        <v>243</v>
      </c>
      <c r="G11" s="1">
        <v>-54237</v>
      </c>
      <c r="H11" s="1">
        <v>-423181</v>
      </c>
      <c r="I11" s="1" t="s">
        <v>243</v>
      </c>
      <c r="J11" s="1">
        <v>53000</v>
      </c>
      <c r="K11" s="1">
        <v>40350</v>
      </c>
      <c r="L11" s="1" t="e">
        <f t="shared" si="0"/>
        <v>#VALUE!</v>
      </c>
      <c r="M11" s="19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4">
        <v>1</v>
      </c>
      <c r="D12" s="1">
        <v>1432000</v>
      </c>
      <c r="E12" s="1">
        <v>1391650</v>
      </c>
      <c r="F12" s="1" t="s">
        <v>243</v>
      </c>
      <c r="G12" s="1">
        <v>-93238</v>
      </c>
      <c r="H12" s="1">
        <v>-462182</v>
      </c>
      <c r="I12" s="1" t="s">
        <v>243</v>
      </c>
      <c r="J12" s="1">
        <v>53000</v>
      </c>
      <c r="K12" s="1">
        <v>40350</v>
      </c>
      <c r="L12" s="1" t="e">
        <f t="shared" si="0"/>
        <v>#VALUE!</v>
      </c>
      <c r="M12" s="19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4">
        <v>1</v>
      </c>
      <c r="D13" s="1">
        <v>1432000</v>
      </c>
      <c r="E13" s="1">
        <v>1391650</v>
      </c>
      <c r="F13" s="1" t="s">
        <v>243</v>
      </c>
      <c r="G13" s="1">
        <v>-61578</v>
      </c>
      <c r="H13" s="1">
        <v>-477291</v>
      </c>
      <c r="I13" s="1" t="s">
        <v>243</v>
      </c>
      <c r="J13" s="1">
        <v>53000</v>
      </c>
      <c r="K13" s="1">
        <v>40350</v>
      </c>
      <c r="L13" s="1" t="e">
        <f t="shared" si="0"/>
        <v>#VALUE!</v>
      </c>
      <c r="M13" s="19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4">
        <v>1</v>
      </c>
      <c r="D14" s="1">
        <v>1432000</v>
      </c>
      <c r="E14" s="1">
        <v>1391650</v>
      </c>
      <c r="F14" s="1" t="s">
        <v>243</v>
      </c>
      <c r="G14" s="1">
        <v>-51933</v>
      </c>
      <c r="H14" s="1">
        <v>-475027</v>
      </c>
      <c r="I14" s="1" t="s">
        <v>243</v>
      </c>
      <c r="J14" s="1">
        <v>53000</v>
      </c>
      <c r="K14" s="1">
        <v>40350</v>
      </c>
      <c r="L14" s="1" t="e">
        <f t="shared" si="0"/>
        <v>#VALUE!</v>
      </c>
      <c r="M14" s="19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4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t="shared" si="0"/>
        <v>367898</v>
      </c>
      <c r="M15" s="19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4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4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4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4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4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4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4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4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4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t="shared" si="0"/>
        <v>5022</v>
      </c>
      <c r="P24" s="3" t="s">
        <v>10</v>
      </c>
      <c r="Q24" s="2" t="s">
        <v>11</v>
      </c>
      <c r="R24" s="2" t="s">
        <v>7</v>
      </c>
      <c r="S24" s="2" t="s">
        <v>12</v>
      </c>
      <c r="T24" s="2" t="s">
        <v>19</v>
      </c>
      <c r="U24" s="2" t="s">
        <v>148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4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4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244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9" t="s">
        <v>290</v>
      </c>
    </row>
    <row r="2" ht="183" customHeight="1"/>
    <row r="3" ht="40.5" spans="1:31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6" t="s">
        <v>71</v>
      </c>
      <c r="N3" s="2" t="s">
        <v>2</v>
      </c>
      <c r="O3" s="2" t="s">
        <v>3</v>
      </c>
      <c r="P3" s="2" t="s">
        <v>303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291</v>
      </c>
      <c r="AD3" t="s">
        <v>292</v>
      </c>
      <c r="AE3" t="s">
        <v>293</v>
      </c>
    </row>
    <row r="4" spans="1:28">
      <c r="A4" s="4">
        <v>43629</v>
      </c>
      <c r="B4" s="5">
        <v>0.7125</v>
      </c>
      <c r="C4" s="14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t="shared" ref="L4:L59" si="0">F4+G4</f>
        <v>309</v>
      </c>
      <c r="M4" s="19" t="s">
        <v>330</v>
      </c>
      <c r="N4" s="4">
        <v>43629</v>
      </c>
      <c r="O4" s="5">
        <v>0.485416666666667</v>
      </c>
      <c r="P4" t="s">
        <v>301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242</v>
      </c>
    </row>
    <row r="5" spans="1:31">
      <c r="A5" s="4">
        <v>43630</v>
      </c>
      <c r="B5" s="5">
        <v>0.889583333333333</v>
      </c>
      <c r="C5" s="14">
        <v>0.005</v>
      </c>
      <c r="D5" s="1">
        <v>20034</v>
      </c>
      <c r="E5" s="1">
        <v>19649</v>
      </c>
      <c r="F5" s="1" t="s">
        <v>243</v>
      </c>
      <c r="G5" s="1">
        <v>-869</v>
      </c>
      <c r="H5" s="1">
        <v>-404</v>
      </c>
      <c r="I5" s="1" t="s">
        <v>243</v>
      </c>
      <c r="J5" s="1">
        <v>153000</v>
      </c>
      <c r="K5" s="1">
        <v>386</v>
      </c>
      <c r="L5" s="1" t="e">
        <f t="shared" si="0"/>
        <v>#VALUE!</v>
      </c>
      <c r="M5" s="19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4">
        <v>0.005</v>
      </c>
      <c r="D6" s="1">
        <v>20034</v>
      </c>
      <c r="E6" s="1">
        <v>19649</v>
      </c>
      <c r="F6" s="1" t="s">
        <v>243</v>
      </c>
      <c r="G6" s="1">
        <v>-775</v>
      </c>
      <c r="H6" s="1">
        <v>-1179</v>
      </c>
      <c r="I6" s="1" t="s">
        <v>243</v>
      </c>
      <c r="J6" s="1">
        <v>153000</v>
      </c>
      <c r="K6" s="1">
        <v>386</v>
      </c>
      <c r="L6" s="1" t="e">
        <f t="shared" si="0"/>
        <v>#VALUE!</v>
      </c>
      <c r="M6" s="19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4">
        <v>0.005</v>
      </c>
      <c r="D7" s="1">
        <v>20034</v>
      </c>
      <c r="E7" s="1">
        <v>19649</v>
      </c>
      <c r="F7" s="1" t="s">
        <v>243</v>
      </c>
      <c r="G7" s="1">
        <v>-1232</v>
      </c>
      <c r="H7" s="1">
        <v>-1636</v>
      </c>
      <c r="I7" s="1" t="s">
        <v>243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4">
        <v>0.005</v>
      </c>
      <c r="D8" s="1">
        <v>20034</v>
      </c>
      <c r="E8" s="1">
        <v>19649</v>
      </c>
      <c r="F8" s="1" t="s">
        <v>243</v>
      </c>
      <c r="G8" s="1">
        <v>-780</v>
      </c>
      <c r="H8" s="1">
        <v>-2416</v>
      </c>
      <c r="I8" s="1" t="s">
        <v>243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4">
        <v>0.005</v>
      </c>
      <c r="D9" s="1">
        <v>20034</v>
      </c>
      <c r="E9" s="1">
        <v>19649</v>
      </c>
      <c r="F9" s="1" t="s">
        <v>243</v>
      </c>
      <c r="G9" s="1">
        <v>-1009</v>
      </c>
      <c r="H9" s="1">
        <v>-3425</v>
      </c>
      <c r="I9" s="1" t="s">
        <v>243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4">
        <v>0.005</v>
      </c>
      <c r="D10" s="1">
        <v>20034</v>
      </c>
      <c r="E10" s="1">
        <v>19649</v>
      </c>
      <c r="F10" s="1" t="s">
        <v>243</v>
      </c>
      <c r="G10" s="1">
        <v>-779</v>
      </c>
      <c r="H10" s="1">
        <v>-4204</v>
      </c>
      <c r="I10" s="1" t="s">
        <v>243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4">
        <v>0.005</v>
      </c>
      <c r="D11" s="1">
        <v>20034</v>
      </c>
      <c r="E11" s="1">
        <v>19649</v>
      </c>
      <c r="F11" s="1" t="s">
        <v>243</v>
      </c>
      <c r="G11" s="1">
        <v>-897</v>
      </c>
      <c r="H11" s="1">
        <v>-5101</v>
      </c>
      <c r="I11" s="1" t="s">
        <v>243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4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t="shared" si="0"/>
        <v>5171</v>
      </c>
      <c r="M12" s="19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4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t="shared" si="0"/>
        <v>58</v>
      </c>
      <c r="M13" s="19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4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t="shared" si="0"/>
        <v>28</v>
      </c>
      <c r="M14" s="19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4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t="shared" si="0"/>
        <v>15</v>
      </c>
      <c r="M15" s="19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4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t="shared" si="0"/>
        <v>26</v>
      </c>
      <c r="M16" s="19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4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4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4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4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4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4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4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4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4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4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4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4">
        <v>0.005</v>
      </c>
      <c r="D28" s="1">
        <v>20054</v>
      </c>
      <c r="E28" s="1">
        <v>19649</v>
      </c>
      <c r="F28" s="1" t="s">
        <v>243</v>
      </c>
      <c r="G28" s="1">
        <v>-1201</v>
      </c>
      <c r="H28" s="1">
        <v>-183</v>
      </c>
      <c r="I28" s="1" t="s">
        <v>243</v>
      </c>
      <c r="J28" s="1">
        <v>150000</v>
      </c>
      <c r="K28" s="1">
        <v>406</v>
      </c>
      <c r="L28" s="1" t="e">
        <f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4">
        <v>0.005</v>
      </c>
      <c r="D29" s="1">
        <v>20054</v>
      </c>
      <c r="E29" s="1">
        <v>19649</v>
      </c>
      <c r="F29" s="1" t="s">
        <v>243</v>
      </c>
      <c r="G29" s="1">
        <v>-897</v>
      </c>
      <c r="H29" s="1">
        <v>-1068</v>
      </c>
      <c r="I29" s="1" t="s">
        <v>243</v>
      </c>
      <c r="J29" s="1">
        <v>150000</v>
      </c>
      <c r="K29" s="1">
        <v>406</v>
      </c>
      <c r="L29" s="1" t="e">
        <f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4">
        <v>0.005</v>
      </c>
      <c r="D30" s="1">
        <v>20054</v>
      </c>
      <c r="E30" s="1">
        <v>19649</v>
      </c>
      <c r="F30" s="1" t="s">
        <v>243</v>
      </c>
      <c r="G30" s="1">
        <v>-775</v>
      </c>
      <c r="H30" s="1">
        <v>-1865</v>
      </c>
      <c r="I30" s="1" t="s">
        <v>243</v>
      </c>
      <c r="J30" s="1">
        <v>150000</v>
      </c>
      <c r="K30" s="1">
        <v>406</v>
      </c>
      <c r="L30" s="1" t="e">
        <f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4">
        <v>0.005</v>
      </c>
      <c r="D31" s="1">
        <v>20054</v>
      </c>
      <c r="E31" s="1">
        <v>19649</v>
      </c>
      <c r="F31" s="1" t="s">
        <v>243</v>
      </c>
      <c r="G31" s="1">
        <v>-732</v>
      </c>
      <c r="H31" s="1">
        <v>-2658</v>
      </c>
      <c r="I31" s="1" t="s">
        <v>243</v>
      </c>
      <c r="J31" s="1">
        <v>150000</v>
      </c>
      <c r="K31" s="1">
        <v>406</v>
      </c>
      <c r="L31" s="1" t="e">
        <f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4">
        <v>0.005</v>
      </c>
      <c r="D32" s="1">
        <v>20054</v>
      </c>
      <c r="E32" s="1">
        <v>19649</v>
      </c>
      <c r="F32" s="1" t="s">
        <v>243</v>
      </c>
      <c r="G32" s="1">
        <v>-1472</v>
      </c>
      <c r="H32" s="1">
        <v>-3540</v>
      </c>
      <c r="I32" s="1" t="s">
        <v>243</v>
      </c>
      <c r="J32" s="1">
        <v>150000</v>
      </c>
      <c r="K32" s="1">
        <v>406</v>
      </c>
      <c r="L32" s="1" t="e">
        <f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4">
        <v>0.005</v>
      </c>
      <c r="D33" s="1">
        <v>20054</v>
      </c>
      <c r="E33" s="1">
        <v>19649</v>
      </c>
      <c r="F33" s="1" t="s">
        <v>243</v>
      </c>
      <c r="G33" s="1">
        <v>-841</v>
      </c>
      <c r="H33" s="1">
        <v>-4497</v>
      </c>
      <c r="I33" s="1" t="s">
        <v>243</v>
      </c>
      <c r="J33" s="1">
        <v>150000</v>
      </c>
      <c r="K33" s="1">
        <v>406</v>
      </c>
      <c r="L33" s="1" t="e">
        <f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4">
        <v>0.005</v>
      </c>
      <c r="D34" s="1">
        <v>20054</v>
      </c>
      <c r="E34" s="1">
        <v>19649</v>
      </c>
      <c r="F34" s="1" t="s">
        <v>243</v>
      </c>
      <c r="G34" s="1">
        <v>-969</v>
      </c>
      <c r="H34" s="1">
        <v>-5229</v>
      </c>
      <c r="I34" s="1" t="s">
        <v>243</v>
      </c>
      <c r="J34" s="1">
        <v>150000</v>
      </c>
      <c r="K34" s="1">
        <v>406</v>
      </c>
      <c r="L34" s="1" t="e">
        <f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4">
        <v>0.005</v>
      </c>
      <c r="D35" s="1">
        <v>20054</v>
      </c>
      <c r="E35" s="1">
        <v>19649</v>
      </c>
      <c r="F35" s="1" t="s">
        <v>243</v>
      </c>
      <c r="G35" s="1">
        <v>-1421</v>
      </c>
      <c r="H35" s="1">
        <v>-5919</v>
      </c>
      <c r="I35" s="1" t="s">
        <v>243</v>
      </c>
      <c r="J35" s="1">
        <v>150000</v>
      </c>
      <c r="K35" s="1">
        <v>406</v>
      </c>
      <c r="L35" s="1" t="e">
        <f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4">
        <v>0.005</v>
      </c>
      <c r="D36" s="1">
        <v>20054</v>
      </c>
      <c r="E36" s="1">
        <v>19649</v>
      </c>
      <c r="F36" s="1" t="s">
        <v>243</v>
      </c>
      <c r="G36" s="1">
        <v>-861</v>
      </c>
      <c r="H36" s="1">
        <v>-6267</v>
      </c>
      <c r="I36" s="1" t="s">
        <v>243</v>
      </c>
      <c r="J36" s="1">
        <v>150000</v>
      </c>
      <c r="K36" s="1">
        <v>406</v>
      </c>
      <c r="L36" s="1" t="e">
        <f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4">
        <v>0.005</v>
      </c>
      <c r="D37" s="1">
        <v>20054</v>
      </c>
      <c r="E37" s="1">
        <v>19649</v>
      </c>
      <c r="F37" s="1" t="s">
        <v>243</v>
      </c>
      <c r="G37" s="1">
        <v>-740</v>
      </c>
      <c r="H37" s="1">
        <v>-5954</v>
      </c>
      <c r="I37" s="1" t="s">
        <v>243</v>
      </c>
      <c r="J37" s="1">
        <v>150000</v>
      </c>
      <c r="K37" s="1">
        <v>406</v>
      </c>
      <c r="L37" s="1" t="e">
        <f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4">
        <v>0.005</v>
      </c>
      <c r="D38" s="1">
        <v>20054</v>
      </c>
      <c r="E38" s="1">
        <v>19649</v>
      </c>
      <c r="F38" s="1" t="s">
        <v>243</v>
      </c>
      <c r="G38" s="1">
        <v>-1456</v>
      </c>
      <c r="H38" s="1">
        <v>-6051</v>
      </c>
      <c r="I38" s="1" t="s">
        <v>243</v>
      </c>
      <c r="J38" s="1">
        <v>150000</v>
      </c>
      <c r="K38" s="1">
        <v>406</v>
      </c>
      <c r="L38" s="1" t="e">
        <f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4">
        <v>0.005</v>
      </c>
      <c r="D39" s="1">
        <v>20054</v>
      </c>
      <c r="E39" s="1">
        <v>19649</v>
      </c>
      <c r="F39" s="1" t="s">
        <v>243</v>
      </c>
      <c r="G39" s="1">
        <v>-1373</v>
      </c>
      <c r="H39" s="1">
        <v>-5976</v>
      </c>
      <c r="I39" s="1" t="s">
        <v>243</v>
      </c>
      <c r="J39" s="1">
        <v>150000</v>
      </c>
      <c r="K39" s="1">
        <v>406</v>
      </c>
      <c r="L39" s="1" t="e">
        <f t="shared" si="0"/>
        <v>#VALUE!</v>
      </c>
      <c r="Q39" s="2" t="s">
        <v>19</v>
      </c>
      <c r="R39" s="3" t="s">
        <v>11</v>
      </c>
      <c r="S39" s="3" t="s">
        <v>20</v>
      </c>
      <c r="T39" s="3" t="s">
        <v>21</v>
      </c>
      <c r="U39" s="3" t="s">
        <v>22</v>
      </c>
      <c r="V39" s="3" t="s">
        <v>23</v>
      </c>
      <c r="W39" s="3" t="s">
        <v>24</v>
      </c>
      <c r="X39" s="3" t="s">
        <v>25</v>
      </c>
      <c r="Y39" s="3" t="s">
        <v>26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4">
        <v>1</v>
      </c>
      <c r="D40" s="1">
        <v>4011000</v>
      </c>
      <c r="E40" s="1">
        <v>3895295</v>
      </c>
      <c r="F40" s="1" t="s">
        <v>243</v>
      </c>
      <c r="G40" s="1">
        <v>-31889</v>
      </c>
      <c r="H40" s="1">
        <v>-36969</v>
      </c>
      <c r="I40" s="1" t="s">
        <v>243</v>
      </c>
      <c r="J40" s="1">
        <v>150000</v>
      </c>
      <c r="K40" s="1">
        <v>115705</v>
      </c>
      <c r="L40" s="1" t="e">
        <f t="shared" si="0"/>
        <v>#VALUE!</v>
      </c>
      <c r="N40" s="4">
        <v>43665</v>
      </c>
      <c r="O40" s="5">
        <v>0.599305555555556</v>
      </c>
      <c r="P40" t="s">
        <v>136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4">
        <v>1</v>
      </c>
      <c r="D41" s="1">
        <v>4011000</v>
      </c>
      <c r="E41" s="1">
        <v>3895295</v>
      </c>
      <c r="F41" s="1" t="s">
        <v>243</v>
      </c>
      <c r="I41" s="1" t="s">
        <v>243</v>
      </c>
      <c r="J41" s="1">
        <v>150000</v>
      </c>
      <c r="K41" s="1">
        <v>115705</v>
      </c>
      <c r="L41" s="1" t="e">
        <f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4">
        <v>1</v>
      </c>
      <c r="D42" s="1">
        <v>4011000</v>
      </c>
      <c r="E42" s="1">
        <v>3895295</v>
      </c>
      <c r="F42" s="1" t="s">
        <v>243</v>
      </c>
      <c r="G42" s="1">
        <v>-170067</v>
      </c>
      <c r="H42" s="1">
        <v>-333174</v>
      </c>
      <c r="I42" s="1" t="s">
        <v>243</v>
      </c>
      <c r="J42" s="1">
        <v>150000</v>
      </c>
      <c r="K42" s="1">
        <v>115705</v>
      </c>
      <c r="L42" s="1" t="e">
        <f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4">
        <v>1</v>
      </c>
      <c r="D43" s="1">
        <v>4011000</v>
      </c>
      <c r="E43" s="1">
        <v>3895295</v>
      </c>
      <c r="F43" s="1" t="s">
        <v>243</v>
      </c>
      <c r="G43" s="1">
        <v>-153866</v>
      </c>
      <c r="H43" s="1">
        <v>-486346</v>
      </c>
      <c r="I43" s="1" t="s">
        <v>243</v>
      </c>
      <c r="J43" s="1">
        <v>150000</v>
      </c>
      <c r="K43" s="1">
        <v>115705</v>
      </c>
      <c r="L43" s="1" t="e">
        <f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4">
        <v>1</v>
      </c>
      <c r="D44" s="1">
        <v>4011000</v>
      </c>
      <c r="E44" s="1">
        <v>3895295</v>
      </c>
      <c r="F44" s="1" t="s">
        <v>243</v>
      </c>
      <c r="G44" s="1">
        <v>-167696</v>
      </c>
      <c r="H44" s="1">
        <v>-653181</v>
      </c>
      <c r="I44" s="1" t="s">
        <v>243</v>
      </c>
      <c r="J44" s="1">
        <v>150000</v>
      </c>
      <c r="K44" s="1">
        <v>115705</v>
      </c>
      <c r="L44" s="1" t="e">
        <f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4">
        <v>1</v>
      </c>
      <c r="D45" s="1">
        <v>4011000</v>
      </c>
      <c r="E45" s="1">
        <v>3895295</v>
      </c>
      <c r="F45" s="1" t="s">
        <v>243</v>
      </c>
      <c r="G45" s="1">
        <v>-153501</v>
      </c>
      <c r="H45" s="1">
        <v>-806682</v>
      </c>
      <c r="I45" s="1" t="s">
        <v>243</v>
      </c>
      <c r="J45" s="1">
        <v>150000</v>
      </c>
      <c r="K45" s="1">
        <v>115705</v>
      </c>
      <c r="L45" s="1" t="e">
        <f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4">
        <v>1</v>
      </c>
      <c r="D46" s="1">
        <v>4011000</v>
      </c>
      <c r="E46" s="1">
        <v>3895295</v>
      </c>
      <c r="F46" s="1" t="s">
        <v>243</v>
      </c>
      <c r="G46" s="1">
        <v>-263882</v>
      </c>
      <c r="H46" s="1">
        <v>-917063</v>
      </c>
      <c r="I46" s="1" t="s">
        <v>243</v>
      </c>
      <c r="J46" s="1">
        <v>150000</v>
      </c>
      <c r="K46" s="1">
        <v>115705</v>
      </c>
      <c r="L46" s="1" t="e">
        <f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4">
        <v>1</v>
      </c>
      <c r="D47" s="1">
        <v>4011000</v>
      </c>
      <c r="E47" s="1">
        <v>3895295</v>
      </c>
      <c r="F47" s="1" t="s">
        <v>243</v>
      </c>
      <c r="G47" s="1">
        <v>-174277</v>
      </c>
      <c r="H47" s="1">
        <v>-1090683</v>
      </c>
      <c r="I47" s="1" t="s">
        <v>243</v>
      </c>
      <c r="J47" s="1">
        <v>150000</v>
      </c>
      <c r="K47" s="1">
        <v>115705</v>
      </c>
      <c r="L47" s="1" t="e">
        <f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4">
        <v>1</v>
      </c>
      <c r="D48" s="1">
        <v>4011000</v>
      </c>
      <c r="E48" s="1">
        <v>3895295</v>
      </c>
      <c r="F48" s="1" t="s">
        <v>243</v>
      </c>
      <c r="G48" s="1">
        <v>-146982</v>
      </c>
      <c r="H48" s="1">
        <v>-1205776</v>
      </c>
      <c r="I48" s="1" t="s">
        <v>243</v>
      </c>
      <c r="J48" s="1">
        <v>150000</v>
      </c>
      <c r="K48" s="1">
        <v>115705</v>
      </c>
      <c r="L48" s="1" t="e">
        <f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4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4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4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4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4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4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4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4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4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4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t="shared" si="0"/>
        <v>611</v>
      </c>
      <c r="P58" s="3" t="s">
        <v>10</v>
      </c>
      <c r="Q58" s="2" t="s">
        <v>11</v>
      </c>
      <c r="R58" s="2" t="s">
        <v>7</v>
      </c>
      <c r="S58" s="2" t="s">
        <v>12</v>
      </c>
      <c r="T58" s="2" t="s">
        <v>19</v>
      </c>
      <c r="U58" s="2" t="s">
        <v>148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4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4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244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9" t="s">
        <v>290</v>
      </c>
    </row>
    <row r="2" ht="127" customHeight="1"/>
    <row r="3" ht="40.5" spans="1:26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9" t="s">
        <v>290</v>
      </c>
      <c r="N3" s="2" t="s">
        <v>2</v>
      </c>
      <c r="O3" s="2" t="s">
        <v>3</v>
      </c>
      <c r="P3" s="2" t="s">
        <v>303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291</v>
      </c>
      <c r="Y3" t="s">
        <v>292</v>
      </c>
      <c r="Z3" t="s">
        <v>293</v>
      </c>
    </row>
    <row r="4" spans="1:23">
      <c r="A4" s="4">
        <v>43622</v>
      </c>
      <c r="B4" s="5">
        <v>0.817361111111111</v>
      </c>
      <c r="C4" s="14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t="shared" ref="L4:L9" si="0">F4+G4</f>
        <v>0</v>
      </c>
      <c r="N4" s="4">
        <v>43622</v>
      </c>
      <c r="O4" s="5">
        <v>0.801388888888889</v>
      </c>
      <c r="P4" t="s">
        <v>301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242</v>
      </c>
    </row>
    <row r="5" spans="1:26">
      <c r="A5" s="4">
        <v>43623</v>
      </c>
      <c r="B5" s="5">
        <v>0.919444444444444</v>
      </c>
      <c r="C5" s="14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4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4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4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4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4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4">
        <v>0.001</v>
      </c>
      <c r="D12" s="1">
        <v>26677</v>
      </c>
      <c r="E12" s="1">
        <v>26154</v>
      </c>
      <c r="F12" s="1" t="s">
        <v>243</v>
      </c>
      <c r="G12" s="1">
        <v>-1057</v>
      </c>
      <c r="H12" s="1">
        <v>13408</v>
      </c>
      <c r="I12" s="1" t="s">
        <v>243</v>
      </c>
      <c r="J12" s="1">
        <v>1025000</v>
      </c>
      <c r="K12" s="1">
        <v>523</v>
      </c>
      <c r="L12" s="1" t="e">
        <f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4">
        <v>0.001</v>
      </c>
      <c r="D13" s="1">
        <v>26677</v>
      </c>
      <c r="E13" s="1">
        <v>26154</v>
      </c>
      <c r="F13" s="1" t="s">
        <v>243</v>
      </c>
      <c r="G13" s="1">
        <v>-1038</v>
      </c>
      <c r="H13" s="1">
        <v>10321</v>
      </c>
      <c r="I13" s="1" t="s">
        <v>243</v>
      </c>
      <c r="J13" s="1">
        <v>1025000</v>
      </c>
      <c r="K13" s="1">
        <v>523</v>
      </c>
      <c r="L13" s="1" t="e">
        <f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4">
        <v>0.001</v>
      </c>
      <c r="D14" s="1">
        <v>26677</v>
      </c>
      <c r="E14" s="1">
        <v>26154</v>
      </c>
      <c r="F14" s="1" t="s">
        <v>243</v>
      </c>
      <c r="G14" s="1">
        <v>-1650</v>
      </c>
      <c r="H14" s="1">
        <v>8045</v>
      </c>
      <c r="I14" s="1" t="s">
        <v>243</v>
      </c>
      <c r="J14" s="1">
        <v>1025000</v>
      </c>
      <c r="K14" s="1">
        <v>523</v>
      </c>
      <c r="L14" s="1" t="e">
        <f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4">
        <v>0.001</v>
      </c>
      <c r="D15" s="1">
        <v>26677</v>
      </c>
      <c r="E15" s="1">
        <v>26154</v>
      </c>
      <c r="F15" s="1" t="s">
        <v>243</v>
      </c>
      <c r="G15" s="1">
        <v>-1046</v>
      </c>
      <c r="H15" s="1">
        <v>5065</v>
      </c>
      <c r="I15" s="1" t="s">
        <v>243</v>
      </c>
      <c r="J15" s="1">
        <v>1025000</v>
      </c>
      <c r="K15" s="1">
        <v>523</v>
      </c>
      <c r="L15" s="1" t="e">
        <f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4">
        <v>0.001</v>
      </c>
      <c r="D16" s="1">
        <v>26677</v>
      </c>
      <c r="E16" s="1">
        <v>26154</v>
      </c>
      <c r="F16" s="1" t="s">
        <v>243</v>
      </c>
      <c r="G16" s="1">
        <v>-1352</v>
      </c>
      <c r="H16" s="1">
        <v>1207</v>
      </c>
      <c r="I16" s="1" t="s">
        <v>243</v>
      </c>
      <c r="J16" s="1">
        <v>1025000</v>
      </c>
      <c r="K16" s="1">
        <v>523</v>
      </c>
      <c r="L16" s="1" t="e">
        <f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4">
        <v>0.001</v>
      </c>
      <c r="D17" s="1">
        <v>26677</v>
      </c>
      <c r="E17" s="1">
        <v>26154</v>
      </c>
      <c r="F17" s="1" t="s">
        <v>243</v>
      </c>
      <c r="G17" s="1">
        <v>-1044</v>
      </c>
      <c r="H17" s="1">
        <v>-1659</v>
      </c>
      <c r="I17" s="1" t="s">
        <v>243</v>
      </c>
      <c r="J17" s="1">
        <v>1025000</v>
      </c>
      <c r="K17" s="1">
        <v>523</v>
      </c>
      <c r="L17" s="1" t="e">
        <f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4">
        <v>0.001</v>
      </c>
      <c r="D18" s="1">
        <v>26677</v>
      </c>
      <c r="E18" s="1">
        <v>26154</v>
      </c>
      <c r="F18" s="1" t="s">
        <v>243</v>
      </c>
      <c r="G18" s="1">
        <v>-1202</v>
      </c>
      <c r="H18" s="1">
        <v>-5100</v>
      </c>
      <c r="I18" s="1" t="s">
        <v>243</v>
      </c>
      <c r="J18" s="1">
        <v>1025000</v>
      </c>
      <c r="K18" s="1">
        <v>523</v>
      </c>
      <c r="L18" s="1" t="e">
        <f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4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4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4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4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4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4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4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4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4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4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4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4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4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4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4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4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4">
        <v>0.001</v>
      </c>
      <c r="D35" s="1">
        <v>27337</v>
      </c>
      <c r="E35" s="1">
        <v>26154</v>
      </c>
      <c r="F35" s="1" t="s">
        <v>243</v>
      </c>
      <c r="G35" s="1">
        <v>-1648</v>
      </c>
      <c r="H35" s="1">
        <v>-125</v>
      </c>
      <c r="I35" s="1" t="s">
        <v>243</v>
      </c>
      <c r="J35" s="1">
        <v>1029000</v>
      </c>
      <c r="K35" s="1">
        <v>1183</v>
      </c>
      <c r="L35" s="1" t="e">
        <f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4">
        <v>0.001</v>
      </c>
      <c r="D36" s="1">
        <v>27337</v>
      </c>
      <c r="E36" s="1">
        <v>26154</v>
      </c>
      <c r="F36" s="1" t="s">
        <v>243</v>
      </c>
      <c r="G36" s="1">
        <v>-1230</v>
      </c>
      <c r="H36" s="1">
        <v>-1418</v>
      </c>
      <c r="I36" s="1" t="s">
        <v>243</v>
      </c>
      <c r="J36" s="1">
        <v>1029000</v>
      </c>
      <c r="K36" s="1">
        <v>1183</v>
      </c>
      <c r="L36" s="1" t="e">
        <f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4">
        <v>0.001</v>
      </c>
      <c r="D37" s="1">
        <v>27337</v>
      </c>
      <c r="E37" s="1">
        <v>26154</v>
      </c>
      <c r="F37" s="1" t="s">
        <v>243</v>
      </c>
      <c r="G37" s="1">
        <v>-1064</v>
      </c>
      <c r="H37" s="1">
        <v>-2538</v>
      </c>
      <c r="I37" s="1" t="s">
        <v>243</v>
      </c>
      <c r="J37" s="1">
        <v>1029000</v>
      </c>
      <c r="K37" s="1">
        <v>1183</v>
      </c>
      <c r="L37" s="1" t="e">
        <f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4">
        <v>0.001</v>
      </c>
      <c r="D38" s="1">
        <v>27337</v>
      </c>
      <c r="E38" s="1">
        <v>26154</v>
      </c>
      <c r="F38" s="1" t="s">
        <v>243</v>
      </c>
      <c r="G38" s="1">
        <v>-1005</v>
      </c>
      <c r="H38" s="1">
        <v>-3553</v>
      </c>
      <c r="I38" s="1" t="s">
        <v>243</v>
      </c>
      <c r="J38" s="1">
        <v>1029000</v>
      </c>
      <c r="K38" s="1">
        <v>1183</v>
      </c>
      <c r="L38" s="1" t="e">
        <f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4">
        <v>0.001</v>
      </c>
      <c r="D39" s="1">
        <v>27337</v>
      </c>
      <c r="E39" s="1">
        <v>26154</v>
      </c>
      <c r="F39" s="1" t="s">
        <v>243</v>
      </c>
      <c r="G39" s="1">
        <v>-2021</v>
      </c>
      <c r="H39" s="1">
        <v>-4653</v>
      </c>
      <c r="I39" s="1" t="s">
        <v>243</v>
      </c>
      <c r="J39" s="1">
        <v>1029000</v>
      </c>
      <c r="K39" s="1">
        <v>1183</v>
      </c>
      <c r="L39" s="1" t="e">
        <f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4">
        <v>0.001</v>
      </c>
      <c r="D40" s="1">
        <v>27337</v>
      </c>
      <c r="E40" s="1">
        <v>26154</v>
      </c>
      <c r="F40" s="1" t="s">
        <v>243</v>
      </c>
      <c r="G40" s="1">
        <v>-1154</v>
      </c>
      <c r="H40" s="1">
        <v>-5990</v>
      </c>
      <c r="I40" s="1" t="s">
        <v>243</v>
      </c>
      <c r="J40" s="1">
        <v>1029000</v>
      </c>
      <c r="K40" s="1">
        <v>1183</v>
      </c>
      <c r="L40" s="1" t="e">
        <f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4">
        <v>0.001</v>
      </c>
      <c r="D41" s="1">
        <v>27337</v>
      </c>
      <c r="E41" s="1">
        <v>26154</v>
      </c>
      <c r="F41" s="1" t="s">
        <v>243</v>
      </c>
      <c r="G41" s="1">
        <v>-1329</v>
      </c>
      <c r="H41" s="1">
        <v>-7063</v>
      </c>
      <c r="I41" s="1" t="s">
        <v>243</v>
      </c>
      <c r="J41" s="1">
        <v>1029000</v>
      </c>
      <c r="K41" s="1">
        <v>1183</v>
      </c>
      <c r="L41" s="1" t="e">
        <f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4">
        <v>0.001</v>
      </c>
      <c r="D42" s="1">
        <v>27337</v>
      </c>
      <c r="E42" s="1">
        <v>26154</v>
      </c>
      <c r="F42" s="1" t="s">
        <v>243</v>
      </c>
      <c r="G42" s="1">
        <v>-1950</v>
      </c>
      <c r="H42" s="1">
        <v>-8123</v>
      </c>
      <c r="I42" s="1" t="s">
        <v>243</v>
      </c>
      <c r="J42" s="1">
        <v>1029000</v>
      </c>
      <c r="K42" s="1">
        <v>1183</v>
      </c>
      <c r="L42" s="1" t="e">
        <f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4">
        <v>0.001</v>
      </c>
      <c r="D43" s="1">
        <v>27337</v>
      </c>
      <c r="E43" s="1">
        <v>26154</v>
      </c>
      <c r="F43" s="1" t="s">
        <v>243</v>
      </c>
      <c r="G43" s="1">
        <v>-1181</v>
      </c>
      <c r="H43" s="1">
        <v>-8600</v>
      </c>
      <c r="I43" s="1" t="s">
        <v>243</v>
      </c>
      <c r="J43" s="1">
        <v>1029000</v>
      </c>
      <c r="K43" s="1">
        <v>1183</v>
      </c>
      <c r="L43" s="1" t="e">
        <f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4">
        <v>0.001</v>
      </c>
      <c r="D44" s="1">
        <v>27337</v>
      </c>
      <c r="E44" s="1">
        <v>26154</v>
      </c>
      <c r="F44" s="1" t="s">
        <v>243</v>
      </c>
      <c r="G44" s="1">
        <v>-1016</v>
      </c>
      <c r="H44" s="1">
        <v>-8172</v>
      </c>
      <c r="I44" s="1" t="s">
        <v>243</v>
      </c>
      <c r="J44" s="1">
        <v>1029000</v>
      </c>
      <c r="K44" s="1">
        <v>1183</v>
      </c>
      <c r="L44" s="1" t="e">
        <f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4">
        <v>0.001</v>
      </c>
      <c r="D45" s="1">
        <v>27337</v>
      </c>
      <c r="E45" s="1">
        <v>26154</v>
      </c>
      <c r="F45" s="1" t="s">
        <v>243</v>
      </c>
      <c r="G45" s="1">
        <v>-1999</v>
      </c>
      <c r="H45" s="1">
        <v>-9305</v>
      </c>
      <c r="I45" s="1" t="s">
        <v>243</v>
      </c>
      <c r="J45" s="1">
        <v>1029000</v>
      </c>
      <c r="K45" s="1">
        <v>1183</v>
      </c>
      <c r="L45" s="1" t="e">
        <f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4">
        <v>0.001</v>
      </c>
      <c r="D46" s="1">
        <v>27337</v>
      </c>
      <c r="E46" s="1">
        <v>26154</v>
      </c>
      <c r="F46" s="1" t="s">
        <v>243</v>
      </c>
      <c r="G46" s="1">
        <v>-1885</v>
      </c>
      <c r="H46" s="1">
        <v>-8202</v>
      </c>
      <c r="I46" s="1" t="s">
        <v>243</v>
      </c>
      <c r="J46" s="1">
        <v>1029000</v>
      </c>
      <c r="K46" s="1">
        <v>1183</v>
      </c>
      <c r="L46" s="1" t="e">
        <f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4">
        <v>0.001</v>
      </c>
      <c r="D47" s="1">
        <v>27337</v>
      </c>
      <c r="E47" s="1">
        <v>26154</v>
      </c>
      <c r="F47" s="1" t="s">
        <v>243</v>
      </c>
      <c r="G47" s="1">
        <v>-1051</v>
      </c>
      <c r="H47" s="1">
        <v>-8023</v>
      </c>
      <c r="I47" s="1" t="s">
        <v>243</v>
      </c>
      <c r="J47" s="1">
        <v>1029000</v>
      </c>
      <c r="K47" s="1">
        <v>1183</v>
      </c>
      <c r="L47" s="1" t="e">
        <f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4">
        <v>0.001</v>
      </c>
      <c r="D48" s="1">
        <v>27337</v>
      </c>
      <c r="E48" s="1">
        <v>26154</v>
      </c>
      <c r="F48" s="1" t="s">
        <v>243</v>
      </c>
      <c r="G48" s="1">
        <v>-1088</v>
      </c>
      <c r="H48" s="1">
        <v>-7957</v>
      </c>
      <c r="I48" s="1" t="s">
        <v>243</v>
      </c>
      <c r="J48" s="1">
        <v>1029000</v>
      </c>
      <c r="K48" s="1">
        <v>1183</v>
      </c>
      <c r="L48" s="1" t="e">
        <f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4">
        <v>0.001</v>
      </c>
      <c r="D49" s="1">
        <v>27337</v>
      </c>
      <c r="E49" s="1">
        <v>26154</v>
      </c>
      <c r="F49" s="1" t="s">
        <v>243</v>
      </c>
      <c r="G49" s="1">
        <v>-1166</v>
      </c>
      <c r="H49" s="1">
        <v>-8126</v>
      </c>
      <c r="I49" s="1" t="s">
        <v>243</v>
      </c>
      <c r="J49" s="1">
        <v>1029000</v>
      </c>
      <c r="K49" s="1">
        <v>1183</v>
      </c>
      <c r="L49" s="1" t="e">
        <f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4">
        <v>0.001</v>
      </c>
      <c r="D50" s="1">
        <v>27337</v>
      </c>
      <c r="E50" s="1">
        <v>26154</v>
      </c>
      <c r="F50" s="1" t="s">
        <v>243</v>
      </c>
      <c r="G50" s="1">
        <v>-1055</v>
      </c>
      <c r="H50" s="1">
        <v>-8228</v>
      </c>
      <c r="I50" s="1" t="s">
        <v>243</v>
      </c>
      <c r="J50" s="1">
        <v>1029000</v>
      </c>
      <c r="K50" s="1">
        <v>1183</v>
      </c>
      <c r="L50" s="1" t="e">
        <f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4">
        <v>0.001</v>
      </c>
      <c r="D51" s="1">
        <v>27337</v>
      </c>
      <c r="E51" s="1">
        <v>26154</v>
      </c>
      <c r="F51" s="1" t="s">
        <v>243</v>
      </c>
      <c r="G51" s="1">
        <v>-1150</v>
      </c>
      <c r="H51" s="1">
        <v>-8197</v>
      </c>
      <c r="I51" s="1" t="s">
        <v>243</v>
      </c>
      <c r="J51" s="1">
        <v>1029000</v>
      </c>
      <c r="K51" s="1">
        <v>1183</v>
      </c>
      <c r="L51" s="1" t="e">
        <f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4">
        <v>0.001</v>
      </c>
      <c r="D52" s="1">
        <v>27337</v>
      </c>
      <c r="E52" s="1">
        <v>26154</v>
      </c>
      <c r="F52" s="1" t="s">
        <v>243</v>
      </c>
      <c r="G52" s="1">
        <v>-2203</v>
      </c>
      <c r="H52" s="1">
        <v>-9250</v>
      </c>
      <c r="I52" s="1" t="s">
        <v>243</v>
      </c>
      <c r="J52" s="1">
        <v>1029000</v>
      </c>
      <c r="K52" s="1">
        <v>1183</v>
      </c>
      <c r="L52" s="1" t="e">
        <f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4">
        <v>0.001</v>
      </c>
      <c r="D53" s="1">
        <v>27337</v>
      </c>
      <c r="E53" s="1">
        <v>26154</v>
      </c>
      <c r="F53" s="1" t="s">
        <v>243</v>
      </c>
      <c r="G53" s="1">
        <v>-1810</v>
      </c>
      <c r="H53" s="1">
        <v>-10007</v>
      </c>
      <c r="I53" s="1" t="s">
        <v>243</v>
      </c>
      <c r="J53" s="1">
        <v>1029000</v>
      </c>
      <c r="K53" s="1">
        <v>1183</v>
      </c>
      <c r="L53" s="1" t="e">
        <f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4">
        <v>1</v>
      </c>
      <c r="D54" s="1">
        <v>27337000</v>
      </c>
      <c r="E54" s="1">
        <v>26541245</v>
      </c>
      <c r="F54" s="1" t="s">
        <v>243</v>
      </c>
      <c r="G54" s="1">
        <v>-1195557</v>
      </c>
      <c r="H54" s="1">
        <v>-1204662</v>
      </c>
      <c r="I54" s="1" t="s">
        <v>243</v>
      </c>
      <c r="J54" s="1">
        <v>1029000</v>
      </c>
      <c r="K54" s="1">
        <v>795755</v>
      </c>
      <c r="L54" s="1" t="e">
        <f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4">
        <v>1</v>
      </c>
      <c r="D55" s="1">
        <v>27337000</v>
      </c>
      <c r="E55" s="1">
        <v>26541245</v>
      </c>
      <c r="F55" s="1" t="s">
        <v>243</v>
      </c>
      <c r="G55" s="1">
        <v>-1008300</v>
      </c>
      <c r="H55" s="1">
        <v>-2211911</v>
      </c>
      <c r="I55" s="1" t="s">
        <v>243</v>
      </c>
      <c r="J55" s="1">
        <v>1029000</v>
      </c>
      <c r="K55" s="1">
        <v>795755</v>
      </c>
      <c r="L55" s="1" t="e">
        <f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4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4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4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4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4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4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4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4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4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4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4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t="shared" si="1"/>
        <v>63820</v>
      </c>
      <c r="P66" s="3" t="s">
        <v>10</v>
      </c>
      <c r="Q66" s="2" t="s">
        <v>11</v>
      </c>
      <c r="R66" s="2" t="s">
        <v>7</v>
      </c>
      <c r="S66" s="2" t="s">
        <v>12</v>
      </c>
      <c r="T66" s="2" t="s">
        <v>19</v>
      </c>
      <c r="U66" s="2" t="s">
        <v>148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4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4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244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9" t="s">
        <v>290</v>
      </c>
    </row>
    <row r="2" ht="211" customHeight="1"/>
    <row r="3" ht="40.5" spans="1:26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6" t="s">
        <v>331</v>
      </c>
      <c r="N3" s="2" t="s">
        <v>2</v>
      </c>
      <c r="O3" s="2" t="s">
        <v>3</v>
      </c>
      <c r="P3" s="2" t="s">
        <v>303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291</v>
      </c>
      <c r="Y3" t="s">
        <v>292</v>
      </c>
      <c r="Z3" t="s">
        <v>293</v>
      </c>
    </row>
    <row r="4" spans="1:23">
      <c r="A4" s="4">
        <v>43634</v>
      </c>
      <c r="B4" s="5">
        <v>0.827777777777778</v>
      </c>
      <c r="C4" s="14">
        <v>1</v>
      </c>
      <c r="D4" s="1">
        <v>25407000</v>
      </c>
      <c r="E4" s="1">
        <v>24909381</v>
      </c>
      <c r="F4" s="1" t="s">
        <v>243</v>
      </c>
      <c r="G4" s="1">
        <v>-1189669</v>
      </c>
      <c r="H4" s="1">
        <v>-1189669</v>
      </c>
      <c r="I4" s="1" t="s">
        <v>243</v>
      </c>
      <c r="J4" s="1">
        <v>976000</v>
      </c>
      <c r="K4" s="1">
        <v>497619</v>
      </c>
      <c r="L4" s="1" t="e">
        <f>F4+G4</f>
        <v>#VALUE!</v>
      </c>
      <c r="M4" s="19" t="s">
        <v>332</v>
      </c>
      <c r="N4" s="4">
        <v>43633</v>
      </c>
      <c r="O4" s="5">
        <v>0.546527777777778</v>
      </c>
      <c r="P4" s="6" t="s">
        <v>333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242</v>
      </c>
    </row>
    <row r="5" spans="1:26">
      <c r="A5" s="4">
        <v>43635</v>
      </c>
      <c r="B5" s="5">
        <v>0.90625</v>
      </c>
      <c r="C5" s="14">
        <v>1</v>
      </c>
      <c r="D5" s="1">
        <v>25407000</v>
      </c>
      <c r="E5" s="1">
        <v>24909381</v>
      </c>
      <c r="F5" s="1" t="s">
        <v>243</v>
      </c>
      <c r="G5" s="1">
        <v>-994</v>
      </c>
      <c r="H5" s="1">
        <v>-2183867</v>
      </c>
      <c r="I5" s="1" t="s">
        <v>243</v>
      </c>
      <c r="J5" s="1">
        <v>976000</v>
      </c>
      <c r="K5" s="1">
        <v>497619</v>
      </c>
      <c r="L5" s="1" t="e">
        <f>F5+G5</f>
        <v>#VALUE!</v>
      </c>
      <c r="M5" s="19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4">
        <v>1</v>
      </c>
      <c r="D6" s="1">
        <v>25407000</v>
      </c>
      <c r="E6" s="1">
        <v>24909381</v>
      </c>
      <c r="F6" s="1" t="s">
        <v>243</v>
      </c>
      <c r="G6" s="1">
        <v>-1144597</v>
      </c>
      <c r="H6" s="1">
        <v>-3328464</v>
      </c>
      <c r="I6" s="1" t="s">
        <v>243</v>
      </c>
      <c r="J6" s="1">
        <v>976000</v>
      </c>
      <c r="K6" s="1">
        <v>497619</v>
      </c>
      <c r="L6" s="1" t="e">
        <f t="shared" ref="L6:L55" si="0">F6+G6</f>
        <v>#VALUE!</v>
      </c>
      <c r="M6" s="19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4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t="shared" si="0"/>
        <v>2427839</v>
      </c>
      <c r="M7" s="19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4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t="shared" si="0"/>
        <v>-18779</v>
      </c>
      <c r="M8" s="19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4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t="shared" si="0"/>
        <v>57238</v>
      </c>
      <c r="M9" s="19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4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t="shared" si="0"/>
        <v>159535</v>
      </c>
      <c r="M10" s="19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4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t="shared" si="0"/>
        <v>85494</v>
      </c>
      <c r="M11" s="19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4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t="shared" si="0"/>
        <v>133157</v>
      </c>
      <c r="M12" s="19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4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t="shared" si="0"/>
        <v>158307</v>
      </c>
      <c r="M13" s="19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4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t="shared" si="0"/>
        <v>140250</v>
      </c>
      <c r="M14" s="19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4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t="shared" si="0"/>
        <v>122193</v>
      </c>
      <c r="M15" s="19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4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t="shared" si="0"/>
        <v>104590</v>
      </c>
      <c r="M16" s="19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4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4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4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4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4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4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4">
        <v>1</v>
      </c>
      <c r="D23" s="1">
        <v>26035000</v>
      </c>
      <c r="E23" s="1">
        <v>24909381</v>
      </c>
      <c r="F23" s="1" t="s">
        <v>243</v>
      </c>
      <c r="G23" s="1">
        <v>-1571073</v>
      </c>
      <c r="H23" s="1">
        <v>363360</v>
      </c>
      <c r="I23" s="1" t="s">
        <v>243</v>
      </c>
      <c r="J23" s="1">
        <v>980000</v>
      </c>
      <c r="K23" s="1">
        <v>1125619</v>
      </c>
      <c r="L23" s="1" t="e">
        <f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4">
        <v>1</v>
      </c>
      <c r="D24" s="1">
        <v>26035000</v>
      </c>
      <c r="E24" s="1">
        <v>24909381</v>
      </c>
      <c r="F24" s="1" t="s">
        <v>243</v>
      </c>
      <c r="G24" s="1">
        <v>-1172302</v>
      </c>
      <c r="H24" s="1">
        <v>-913532</v>
      </c>
      <c r="I24" s="1" t="s">
        <v>243</v>
      </c>
      <c r="J24" s="1">
        <v>980000</v>
      </c>
      <c r="K24" s="1">
        <v>1125619</v>
      </c>
      <c r="L24" s="1" t="e">
        <f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4">
        <v>1</v>
      </c>
      <c r="D25" s="1">
        <v>26035000</v>
      </c>
      <c r="E25" s="1">
        <v>24909381</v>
      </c>
      <c r="F25" s="1" t="s">
        <v>243</v>
      </c>
      <c r="G25" s="1">
        <v>-1013777</v>
      </c>
      <c r="H25" s="1">
        <v>-2022615</v>
      </c>
      <c r="I25" s="1" t="s">
        <v>243</v>
      </c>
      <c r="J25" s="1">
        <v>980000</v>
      </c>
      <c r="K25" s="1">
        <v>1125619</v>
      </c>
      <c r="L25" s="1" t="e">
        <f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4">
        <v>1</v>
      </c>
      <c r="D26" s="1">
        <v>26035000</v>
      </c>
      <c r="E26" s="1">
        <v>24909381</v>
      </c>
      <c r="F26" s="1" t="s">
        <v>243</v>
      </c>
      <c r="G26" s="1">
        <v>-957190</v>
      </c>
      <c r="H26" s="1">
        <v>-3099406</v>
      </c>
      <c r="I26" s="1" t="s">
        <v>243</v>
      </c>
      <c r="J26" s="1">
        <v>980000</v>
      </c>
      <c r="K26" s="1">
        <v>1125619</v>
      </c>
      <c r="L26" s="1" t="e">
        <f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4">
        <v>1</v>
      </c>
      <c r="D27" s="1">
        <v>26035000</v>
      </c>
      <c r="E27" s="1">
        <v>24909381</v>
      </c>
      <c r="F27" s="1" t="s">
        <v>243</v>
      </c>
      <c r="G27" s="1">
        <v>-1924860</v>
      </c>
      <c r="H27" s="1">
        <v>-4229396</v>
      </c>
      <c r="I27" s="1" t="s">
        <v>243</v>
      </c>
      <c r="J27" s="1">
        <v>980000</v>
      </c>
      <c r="K27" s="1">
        <v>1125619</v>
      </c>
      <c r="L27" s="1" t="e">
        <f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4">
        <v>1</v>
      </c>
      <c r="D28" s="1">
        <v>26035000</v>
      </c>
      <c r="E28" s="1">
        <v>24909381</v>
      </c>
      <c r="F28" s="1" t="s">
        <v>243</v>
      </c>
      <c r="G28" s="1">
        <v>-1100911</v>
      </c>
      <c r="H28" s="1">
        <v>-5511303</v>
      </c>
      <c r="I28" s="1" t="s">
        <v>243</v>
      </c>
      <c r="J28" s="1">
        <v>980000</v>
      </c>
      <c r="K28" s="1">
        <v>1125619</v>
      </c>
      <c r="L28" s="1" t="e">
        <f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4">
        <v>1</v>
      </c>
      <c r="D29" s="1">
        <v>26035000</v>
      </c>
      <c r="E29" s="1">
        <v>24909381</v>
      </c>
      <c r="F29" s="1" t="s">
        <v>243</v>
      </c>
      <c r="G29" s="1">
        <v>-1267114</v>
      </c>
      <c r="H29" s="1">
        <v>-6697042</v>
      </c>
      <c r="I29" s="1" t="s">
        <v>243</v>
      </c>
      <c r="J29" s="1">
        <v>980000</v>
      </c>
      <c r="K29" s="1">
        <v>1125619</v>
      </c>
      <c r="L29" s="1" t="e">
        <f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4">
        <v>1</v>
      </c>
      <c r="D30" s="1">
        <v>26035000</v>
      </c>
      <c r="E30" s="1">
        <v>24909381</v>
      </c>
      <c r="F30" s="1" t="s">
        <v>243</v>
      </c>
      <c r="G30" s="1">
        <v>-1858290</v>
      </c>
      <c r="H30" s="1">
        <v>-7741542</v>
      </c>
      <c r="I30" s="1" t="s">
        <v>243</v>
      </c>
      <c r="J30" s="1">
        <v>980000</v>
      </c>
      <c r="K30" s="1">
        <v>1125619</v>
      </c>
      <c r="L30" s="1" t="e">
        <f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4">
        <v>1</v>
      </c>
      <c r="D31" s="1">
        <v>26035000</v>
      </c>
      <c r="E31" s="1">
        <v>24909381</v>
      </c>
      <c r="F31" s="1" t="s">
        <v>243</v>
      </c>
      <c r="G31" s="1">
        <v>-1125650</v>
      </c>
      <c r="H31" s="1">
        <v>-8195790</v>
      </c>
      <c r="I31" s="1" t="s">
        <v>243</v>
      </c>
      <c r="J31" s="1">
        <v>980000</v>
      </c>
      <c r="K31" s="1">
        <v>1125619</v>
      </c>
      <c r="L31" s="1" t="e">
        <f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4">
        <v>1</v>
      </c>
      <c r="D32" s="1">
        <v>26035000</v>
      </c>
      <c r="E32" s="1">
        <v>24909381</v>
      </c>
      <c r="F32" s="1" t="s">
        <v>243</v>
      </c>
      <c r="G32" s="1">
        <v>-967772</v>
      </c>
      <c r="H32" s="1">
        <v>-7787026</v>
      </c>
      <c r="I32" s="1" t="s">
        <v>243</v>
      </c>
      <c r="J32" s="1">
        <v>980000</v>
      </c>
      <c r="K32" s="1">
        <v>1125619</v>
      </c>
      <c r="L32" s="1" t="e">
        <f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4">
        <v>1</v>
      </c>
      <c r="D33" s="1">
        <v>26035000</v>
      </c>
      <c r="E33" s="1">
        <v>24909381</v>
      </c>
      <c r="F33" s="1" t="s">
        <v>243</v>
      </c>
      <c r="G33" s="1">
        <v>-1904057</v>
      </c>
      <c r="H33" s="1">
        <v>-7913768</v>
      </c>
      <c r="I33" s="1" t="s">
        <v>243</v>
      </c>
      <c r="J33" s="1">
        <v>980000</v>
      </c>
      <c r="K33" s="1">
        <v>1125619</v>
      </c>
      <c r="L33" s="1" t="e">
        <f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4">
        <v>1</v>
      </c>
      <c r="D34" s="1">
        <v>26035000</v>
      </c>
      <c r="E34" s="1">
        <v>24909381</v>
      </c>
      <c r="F34" s="1" t="s">
        <v>243</v>
      </c>
      <c r="G34" s="1">
        <v>-1795531</v>
      </c>
      <c r="H34" s="1">
        <v>-7815824</v>
      </c>
      <c r="I34" s="1" t="s">
        <v>243</v>
      </c>
      <c r="J34" s="1">
        <v>980000</v>
      </c>
      <c r="K34" s="1">
        <v>1125619</v>
      </c>
      <c r="L34" s="1" t="e">
        <f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4">
        <v>1</v>
      </c>
      <c r="D35" s="1">
        <v>26035000</v>
      </c>
      <c r="E35" s="1">
        <v>24909381</v>
      </c>
      <c r="F35" s="1" t="s">
        <v>243</v>
      </c>
      <c r="G35" s="1">
        <v>-1002140</v>
      </c>
      <c r="H35" s="1">
        <v>-7645844</v>
      </c>
      <c r="I35" s="1" t="s">
        <v>243</v>
      </c>
      <c r="J35" s="1">
        <v>980000</v>
      </c>
      <c r="K35" s="1">
        <v>1125619</v>
      </c>
      <c r="L35" s="1" t="e">
        <f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4">
        <v>1</v>
      </c>
      <c r="D36" s="1">
        <v>26035000</v>
      </c>
      <c r="E36" s="1">
        <v>24909381</v>
      </c>
      <c r="F36" s="1" t="s">
        <v>243</v>
      </c>
      <c r="G36" s="1">
        <v>-1037687</v>
      </c>
      <c r="H36" s="1">
        <v>-7582711</v>
      </c>
      <c r="I36" s="1" t="s">
        <v>243</v>
      </c>
      <c r="J36" s="1">
        <v>980000</v>
      </c>
      <c r="K36" s="1">
        <v>1125619</v>
      </c>
      <c r="L36" s="1" t="e">
        <f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4">
        <v>1</v>
      </c>
      <c r="D37" s="1">
        <v>26035000</v>
      </c>
      <c r="E37" s="1">
        <v>24909381</v>
      </c>
      <c r="F37" s="1" t="s">
        <v>243</v>
      </c>
      <c r="G37" s="1">
        <v>-1111109</v>
      </c>
      <c r="H37" s="1">
        <v>-7743402</v>
      </c>
      <c r="I37" s="1" t="s">
        <v>243</v>
      </c>
      <c r="J37" s="1">
        <v>980000</v>
      </c>
      <c r="K37" s="1">
        <v>1125619</v>
      </c>
      <c r="L37" s="1" t="e">
        <f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4">
        <v>1</v>
      </c>
      <c r="D38" s="1">
        <v>26035000</v>
      </c>
      <c r="E38" s="1">
        <v>24909381</v>
      </c>
      <c r="F38" s="1" t="s">
        <v>243</v>
      </c>
      <c r="G38" s="1">
        <v>-1005259</v>
      </c>
      <c r="H38" s="1">
        <v>-7840789</v>
      </c>
      <c r="I38" s="1" t="s">
        <v>243</v>
      </c>
      <c r="J38" s="1">
        <v>980000</v>
      </c>
      <c r="K38" s="1">
        <v>1125619</v>
      </c>
      <c r="L38" s="1" t="e">
        <f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4">
        <v>1</v>
      </c>
      <c r="D39" s="1">
        <v>26035000</v>
      </c>
      <c r="E39" s="1">
        <v>24909381</v>
      </c>
      <c r="F39" s="1" t="s">
        <v>243</v>
      </c>
      <c r="G39" s="1">
        <v>-1095615</v>
      </c>
      <c r="H39" s="1">
        <v>-7810754</v>
      </c>
      <c r="I39" s="1" t="s">
        <v>243</v>
      </c>
      <c r="J39" s="1">
        <v>980000</v>
      </c>
      <c r="K39" s="1">
        <v>1125619</v>
      </c>
      <c r="L39" s="1" t="e">
        <f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4">
        <v>1</v>
      </c>
      <c r="D40" s="1">
        <v>26035000</v>
      </c>
      <c r="E40" s="1">
        <v>24909381</v>
      </c>
      <c r="F40" s="1" t="s">
        <v>243</v>
      </c>
      <c r="G40" s="1">
        <v>-1002878</v>
      </c>
      <c r="H40" s="1">
        <v>-8813632</v>
      </c>
      <c r="I40" s="1" t="s">
        <v>243</v>
      </c>
      <c r="J40" s="1">
        <v>980000</v>
      </c>
      <c r="K40" s="1">
        <v>1125619</v>
      </c>
      <c r="L40" s="1" t="e">
        <f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4">
        <v>1</v>
      </c>
      <c r="D41" s="1">
        <v>26035000</v>
      </c>
      <c r="E41" s="1">
        <v>24909381</v>
      </c>
      <c r="F41" s="1" t="s">
        <v>243</v>
      </c>
      <c r="G41" s="1">
        <v>-1724040</v>
      </c>
      <c r="H41" s="1">
        <v>-9534794</v>
      </c>
      <c r="I41" s="1" t="s">
        <v>243</v>
      </c>
      <c r="J41" s="1">
        <v>980000</v>
      </c>
      <c r="K41" s="1">
        <v>1125619</v>
      </c>
      <c r="L41" s="1" t="e">
        <f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4">
        <v>1</v>
      </c>
      <c r="D42" s="1">
        <v>26035000</v>
      </c>
      <c r="E42" s="1">
        <v>24909381</v>
      </c>
      <c r="F42" s="1" t="s">
        <v>243</v>
      </c>
      <c r="G42" s="1">
        <v>-1138614</v>
      </c>
      <c r="H42" s="1">
        <v>-9814162</v>
      </c>
      <c r="I42" s="1" t="s">
        <v>243</v>
      </c>
      <c r="J42" s="1">
        <v>980000</v>
      </c>
      <c r="K42" s="1">
        <v>1125619</v>
      </c>
      <c r="L42" s="1" t="e">
        <f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4">
        <v>1</v>
      </c>
      <c r="D43" s="1">
        <v>26035000</v>
      </c>
      <c r="E43" s="1">
        <v>24909381</v>
      </c>
      <c r="F43" s="1" t="s">
        <v>243</v>
      </c>
      <c r="G43" s="1">
        <v>-2098900</v>
      </c>
      <c r="H43" s="1">
        <v>-9772308</v>
      </c>
      <c r="I43" s="1" t="s">
        <v>243</v>
      </c>
      <c r="J43" s="1">
        <v>980000</v>
      </c>
      <c r="K43" s="1">
        <v>1125619</v>
      </c>
      <c r="L43" s="1" t="e">
        <f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4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4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4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4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4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4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4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4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4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4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4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t="shared" si="0"/>
        <v>188502</v>
      </c>
      <c r="P54" s="3" t="s">
        <v>10</v>
      </c>
      <c r="Q54" s="2" t="s">
        <v>11</v>
      </c>
      <c r="R54" s="2" t="s">
        <v>7</v>
      </c>
      <c r="S54" s="2" t="s">
        <v>12</v>
      </c>
      <c r="T54" s="2" t="s">
        <v>19</v>
      </c>
      <c r="U54" s="2" t="s">
        <v>148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4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4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244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9" t="s">
        <v>290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6" t="s">
        <v>267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32">
      <c r="A4" s="4">
        <v>43654</v>
      </c>
      <c r="B4" s="5">
        <v>0.846527777777778</v>
      </c>
      <c r="C4" s="14">
        <v>0.004</v>
      </c>
      <c r="D4" s="1">
        <v>2009170491</v>
      </c>
      <c r="E4" s="1">
        <v>1950650873</v>
      </c>
      <c r="F4" s="1" t="s">
        <v>243</v>
      </c>
      <c r="G4" s="1">
        <v>-90536725</v>
      </c>
      <c r="H4" s="1">
        <v>-370157889</v>
      </c>
      <c r="I4" s="1" t="s">
        <v>243</v>
      </c>
      <c r="J4" s="1">
        <v>18921312000</v>
      </c>
      <c r="K4" s="1">
        <v>58519523</v>
      </c>
      <c r="L4" s="1" t="e">
        <f t="shared" ref="L4:L36" si="0">F4+G4</f>
        <v>#VALUE!</v>
      </c>
      <c r="M4" s="19" t="s">
        <v>334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242</v>
      </c>
      <c r="AF4" s="1"/>
    </row>
    <row r="5" spans="1:30">
      <c r="A5" s="4">
        <v>43655</v>
      </c>
      <c r="B5" s="5">
        <v>0.759027777777778</v>
      </c>
      <c r="C5" s="14">
        <v>0.004</v>
      </c>
      <c r="D5" s="1">
        <v>2009170491</v>
      </c>
      <c r="E5" s="1">
        <v>1950650873</v>
      </c>
      <c r="F5" s="1" t="s">
        <v>243</v>
      </c>
      <c r="G5" s="1">
        <v>-78293935</v>
      </c>
      <c r="H5" s="1">
        <v>-448451824</v>
      </c>
      <c r="I5" s="1" t="s">
        <v>243</v>
      </c>
      <c r="J5" s="1">
        <v>18921312000</v>
      </c>
      <c r="K5" s="1">
        <v>58519523</v>
      </c>
      <c r="L5" s="1" t="e">
        <f t="shared" si="0"/>
        <v>#VALUE!</v>
      </c>
      <c r="M5" s="19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4">
        <v>0.004</v>
      </c>
      <c r="D6" s="1">
        <v>2009170491</v>
      </c>
      <c r="E6" s="1">
        <v>1950650873</v>
      </c>
      <c r="F6" s="1" t="s">
        <v>243</v>
      </c>
      <c r="G6" s="1">
        <v>-73923638</v>
      </c>
      <c r="H6" s="1">
        <v>-522375462</v>
      </c>
      <c r="I6" s="1" t="s">
        <v>243</v>
      </c>
      <c r="J6" s="1">
        <v>18921312000</v>
      </c>
      <c r="K6" s="1">
        <v>58519523</v>
      </c>
      <c r="L6" s="1" t="e">
        <f t="shared" si="0"/>
        <v>#VALUE!</v>
      </c>
      <c r="M6" s="19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4">
        <v>0.004</v>
      </c>
      <c r="D7" s="1">
        <v>2009170491</v>
      </c>
      <c r="E7" s="1">
        <v>1950650873</v>
      </c>
      <c r="F7" s="1" t="s">
        <v>243</v>
      </c>
      <c r="G7" s="1">
        <v>-148657564</v>
      </c>
      <c r="H7" s="1">
        <v>-597109388</v>
      </c>
      <c r="I7" s="1" t="s">
        <v>243</v>
      </c>
      <c r="J7" s="1">
        <v>18921312000</v>
      </c>
      <c r="K7" s="1">
        <v>58519523</v>
      </c>
      <c r="L7" s="1" t="e">
        <f t="shared" si="0"/>
        <v>#VALUE!</v>
      </c>
      <c r="M7" s="19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4">
        <v>0.004</v>
      </c>
      <c r="D8" s="1">
        <v>2009170491</v>
      </c>
      <c r="E8" s="1">
        <v>1950650873</v>
      </c>
      <c r="F8" s="1" t="s">
        <v>243</v>
      </c>
      <c r="G8" s="1">
        <v>-85023264</v>
      </c>
      <c r="H8" s="1">
        <v>-615936002</v>
      </c>
      <c r="I8" s="1" t="s">
        <v>243</v>
      </c>
      <c r="J8" s="1">
        <v>18921312000</v>
      </c>
      <c r="K8" s="1">
        <v>58519523</v>
      </c>
      <c r="L8" s="1" t="e">
        <f t="shared" si="0"/>
        <v>#VALUE!</v>
      </c>
      <c r="M8" s="19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4">
        <v>0.004</v>
      </c>
      <c r="D9" s="1">
        <v>2009170491</v>
      </c>
      <c r="E9" s="1">
        <v>1950650873</v>
      </c>
      <c r="F9" s="1" t="s">
        <v>243</v>
      </c>
      <c r="G9" s="1">
        <v>-97859097</v>
      </c>
      <c r="H9" s="1">
        <v>-597245950</v>
      </c>
      <c r="I9" s="1" t="s">
        <v>243</v>
      </c>
      <c r="J9" s="1">
        <v>18921312000</v>
      </c>
      <c r="K9" s="1">
        <v>58519523</v>
      </c>
      <c r="L9" s="1" t="e">
        <f t="shared" si="0"/>
        <v>#VALUE!</v>
      </c>
      <c r="M9" s="19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4">
        <v>0.004</v>
      </c>
      <c r="D10" s="1">
        <v>2009170491</v>
      </c>
      <c r="E10" s="1">
        <v>1950650873</v>
      </c>
      <c r="F10" s="1" t="s">
        <v>243</v>
      </c>
      <c r="G10" s="1">
        <v>-143515522</v>
      </c>
      <c r="H10" s="1">
        <v>-597879288</v>
      </c>
      <c r="I10" s="1" t="s">
        <v>243</v>
      </c>
      <c r="J10" s="1">
        <v>18921312000</v>
      </c>
      <c r="K10" s="1">
        <v>58519523</v>
      </c>
      <c r="L10" s="1" t="e">
        <f t="shared" si="0"/>
        <v>#VALUE!</v>
      </c>
      <c r="M10" s="19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4">
        <v>0.004</v>
      </c>
      <c r="D11" s="1">
        <v>2009170491</v>
      </c>
      <c r="E11" s="1">
        <v>1950650873</v>
      </c>
      <c r="F11" s="1" t="s">
        <v>243</v>
      </c>
      <c r="G11" s="1">
        <v>-86933792</v>
      </c>
      <c r="H11" s="1">
        <v>-632960802</v>
      </c>
      <c r="I11" s="1" t="s">
        <v>243</v>
      </c>
      <c r="J11" s="1">
        <v>18921312000</v>
      </c>
      <c r="K11" s="1">
        <v>58519523</v>
      </c>
      <c r="L11" s="1" t="e">
        <f t="shared" si="0"/>
        <v>#VALUE!</v>
      </c>
      <c r="M11" s="19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4">
        <v>0.004</v>
      </c>
      <c r="D12" s="1">
        <v>2009170491</v>
      </c>
      <c r="E12" s="1">
        <v>1950650873</v>
      </c>
      <c r="F12" s="1" t="s">
        <v>243</v>
      </c>
      <c r="G12" s="1">
        <v>-74740934</v>
      </c>
      <c r="H12" s="1">
        <v>-601391996</v>
      </c>
      <c r="I12" s="1" t="s">
        <v>243</v>
      </c>
      <c r="J12" s="1">
        <v>18921312000</v>
      </c>
      <c r="K12" s="1">
        <v>58519523</v>
      </c>
      <c r="L12" s="1" t="e">
        <f t="shared" si="0"/>
        <v>#VALUE!</v>
      </c>
      <c r="M12" s="19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4">
        <v>0.004</v>
      </c>
      <c r="D13" s="1">
        <v>2009170491</v>
      </c>
      <c r="E13" s="1">
        <v>1950650873</v>
      </c>
      <c r="F13" s="1" t="s">
        <v>243</v>
      </c>
      <c r="G13" s="1">
        <v>-147050129</v>
      </c>
      <c r="H13" s="1">
        <v>-611180271</v>
      </c>
      <c r="I13" s="1" t="s">
        <v>243</v>
      </c>
      <c r="J13" s="1">
        <v>18921312000</v>
      </c>
      <c r="K13" s="1">
        <v>58519523</v>
      </c>
      <c r="L13" s="1" t="e">
        <f t="shared" si="0"/>
        <v>#VALUE!</v>
      </c>
      <c r="M13" s="19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4">
        <v>0.004</v>
      </c>
      <c r="D14" s="1">
        <v>2009170491</v>
      </c>
      <c r="E14" s="1">
        <v>1950650873</v>
      </c>
      <c r="F14" s="1" t="s">
        <v>243</v>
      </c>
      <c r="G14" s="1">
        <v>-138668688</v>
      </c>
      <c r="H14" s="1">
        <v>-603616126</v>
      </c>
      <c r="I14" s="1" t="s">
        <v>243</v>
      </c>
      <c r="J14" s="1">
        <v>18921312000</v>
      </c>
      <c r="K14" s="1">
        <v>58519523</v>
      </c>
      <c r="L14" s="1" t="e">
        <f t="shared" si="0"/>
        <v>#VALUE!</v>
      </c>
      <c r="M14" s="19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4">
        <v>0.004</v>
      </c>
      <c r="D15" s="1">
        <v>2009170491</v>
      </c>
      <c r="E15" s="1">
        <v>1950650873</v>
      </c>
      <c r="F15" s="1" t="s">
        <v>243</v>
      </c>
      <c r="G15" s="1">
        <v>-77396049</v>
      </c>
      <c r="H15" s="1">
        <v>-590488590</v>
      </c>
      <c r="I15" s="1" t="s">
        <v>243</v>
      </c>
      <c r="J15" s="1">
        <v>18921312000</v>
      </c>
      <c r="K15" s="1">
        <v>58519523</v>
      </c>
      <c r="L15" s="1" t="e">
        <f t="shared" si="0"/>
        <v>#VALUE!</v>
      </c>
      <c r="M15" s="19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4">
        <v>0.004</v>
      </c>
      <c r="D16" s="1">
        <v>2009170491</v>
      </c>
      <c r="E16" s="1">
        <v>1950650873</v>
      </c>
      <c r="F16" s="1" t="s">
        <v>243</v>
      </c>
      <c r="G16" s="1">
        <v>-80141391</v>
      </c>
      <c r="H16" s="1">
        <v>-585612849</v>
      </c>
      <c r="I16" s="1" t="s">
        <v>243</v>
      </c>
      <c r="J16" s="1">
        <v>18921312000</v>
      </c>
      <c r="K16" s="1">
        <v>58519523</v>
      </c>
      <c r="L16" s="1" t="e">
        <f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4">
        <v>0.004</v>
      </c>
      <c r="D17" s="1">
        <v>2009170491</v>
      </c>
      <c r="E17" s="1">
        <v>1950650873</v>
      </c>
      <c r="F17" s="1" t="s">
        <v>243</v>
      </c>
      <c r="G17" s="1">
        <v>-85810777</v>
      </c>
      <c r="H17" s="1">
        <v>-598022952</v>
      </c>
      <c r="I17" s="1" t="s">
        <v>243</v>
      </c>
      <c r="J17" s="1">
        <v>18921312000</v>
      </c>
      <c r="K17" s="1">
        <v>58519523</v>
      </c>
      <c r="L17" s="1" t="e">
        <f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4">
        <v>0.004</v>
      </c>
      <c r="D18" s="1">
        <v>2009170491</v>
      </c>
      <c r="E18" s="1">
        <v>1950650873</v>
      </c>
      <c r="F18" s="1" t="s">
        <v>243</v>
      </c>
      <c r="G18" s="1">
        <v>-77636946</v>
      </c>
      <c r="H18" s="1">
        <v>-605545050</v>
      </c>
      <c r="I18" s="1" t="s">
        <v>243</v>
      </c>
      <c r="J18" s="1">
        <v>18921312000</v>
      </c>
      <c r="K18" s="1">
        <v>58519523</v>
      </c>
      <c r="L18" s="1" t="e">
        <f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4">
        <v>0.004</v>
      </c>
      <c r="D19" s="1">
        <v>2009170491</v>
      </c>
      <c r="E19" s="1">
        <v>1950650873</v>
      </c>
      <c r="F19" s="1" t="s">
        <v>243</v>
      </c>
      <c r="G19" s="1">
        <v>-84614180</v>
      </c>
      <c r="H19" s="1">
        <v>-603225438</v>
      </c>
      <c r="I19" s="1" t="s">
        <v>243</v>
      </c>
      <c r="J19" s="1">
        <v>18921312000</v>
      </c>
      <c r="K19" s="1">
        <v>58519523</v>
      </c>
      <c r="L19" s="1" t="e">
        <f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4">
        <v>0.004</v>
      </c>
      <c r="D20" s="1">
        <v>2009170491</v>
      </c>
      <c r="E20" s="1">
        <v>1950650873</v>
      </c>
      <c r="F20" s="1" t="s">
        <v>243</v>
      </c>
      <c r="G20" s="1">
        <v>-77452113</v>
      </c>
      <c r="H20" s="1">
        <v>-680677551</v>
      </c>
      <c r="I20" s="1" t="s">
        <v>243</v>
      </c>
      <c r="J20" s="1">
        <v>18921312000</v>
      </c>
      <c r="K20" s="1">
        <v>58519523</v>
      </c>
      <c r="L20" s="1" t="e">
        <f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4">
        <v>0.004</v>
      </c>
      <c r="D21" s="1">
        <v>2009170491</v>
      </c>
      <c r="E21" s="1">
        <v>1950650873</v>
      </c>
      <c r="F21" s="1" t="s">
        <v>243</v>
      </c>
      <c r="G21" s="1">
        <v>-133147345</v>
      </c>
      <c r="H21" s="1">
        <v>-736372783</v>
      </c>
      <c r="I21" s="1" t="s">
        <v>243</v>
      </c>
      <c r="J21" s="1">
        <v>18921312000</v>
      </c>
      <c r="K21" s="1">
        <v>58519523</v>
      </c>
      <c r="L21" s="1" t="e">
        <f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4">
        <v>0.004</v>
      </c>
      <c r="D22" s="1">
        <v>2009170491</v>
      </c>
      <c r="E22" s="1">
        <v>1950650873</v>
      </c>
      <c r="F22" s="1" t="s">
        <v>243</v>
      </c>
      <c r="G22" s="1">
        <v>-87935921</v>
      </c>
      <c r="H22" s="1">
        <v>-757949211</v>
      </c>
      <c r="I22" s="1" t="s">
        <v>243</v>
      </c>
      <c r="J22" s="1">
        <v>18921312000</v>
      </c>
      <c r="K22" s="1">
        <v>58519523</v>
      </c>
      <c r="L22" s="1" t="e">
        <f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4">
        <v>0.004</v>
      </c>
      <c r="D23" s="1">
        <v>2009170491</v>
      </c>
      <c r="E23" s="1">
        <v>1950650873</v>
      </c>
      <c r="F23" s="1" t="s">
        <v>243</v>
      </c>
      <c r="G23" s="1">
        <v>-74162783</v>
      </c>
      <c r="H23" s="1">
        <v>-754715945</v>
      </c>
      <c r="I23" s="1" t="s">
        <v>243</v>
      </c>
      <c r="J23" s="1">
        <v>18921312000</v>
      </c>
      <c r="K23" s="1">
        <v>58519523</v>
      </c>
      <c r="L23" s="1" t="e">
        <f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4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4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4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4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4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4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4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4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4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4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4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4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4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t="shared" si="0"/>
        <v>8937109</v>
      </c>
      <c r="P36" s="2" t="s">
        <v>11</v>
      </c>
      <c r="Q36" s="2" t="s">
        <v>7</v>
      </c>
      <c r="R36" s="2" t="s">
        <v>12</v>
      </c>
      <c r="S36" s="2" t="s">
        <v>13</v>
      </c>
      <c r="T36" s="2" t="s">
        <v>19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>Q37-S37</f>
        <v>78049348992</v>
      </c>
      <c r="S37" s="1">
        <v>1950651008</v>
      </c>
      <c r="T37" s="14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244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9" t="s">
        <v>290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26" t="s">
        <v>284</v>
      </c>
      <c r="G3" s="26" t="s">
        <v>285</v>
      </c>
      <c r="H3" s="26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6" t="s">
        <v>101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32">
      <c r="A4" s="4">
        <v>43654</v>
      </c>
      <c r="B4" s="5">
        <v>0.853472222222222</v>
      </c>
      <c r="C4" s="14">
        <v>1</v>
      </c>
      <c r="D4" s="1">
        <v>46952000</v>
      </c>
      <c r="E4" s="1">
        <v>45585722</v>
      </c>
      <c r="F4" s="1" t="s">
        <v>243</v>
      </c>
      <c r="G4" s="1">
        <v>-1851836</v>
      </c>
      <c r="H4" s="1">
        <v>-1851836</v>
      </c>
      <c r="I4" s="1" t="s">
        <v>243</v>
      </c>
      <c r="J4" s="1">
        <v>1768000</v>
      </c>
      <c r="K4" s="1">
        <v>1366278</v>
      </c>
      <c r="L4" s="1" t="e">
        <f t="shared" ref="L4:L36" si="0">F4+G4</f>
        <v>#VALUE!</v>
      </c>
      <c r="M4" s="19" t="s">
        <v>325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242</v>
      </c>
      <c r="AF4" s="1"/>
    </row>
    <row r="5" spans="1:30">
      <c r="A5" s="4">
        <v>43655</v>
      </c>
      <c r="B5" s="5">
        <v>0.759722222222222</v>
      </c>
      <c r="C5" s="14">
        <v>1</v>
      </c>
      <c r="D5" s="1">
        <v>46952000</v>
      </c>
      <c r="E5" s="1">
        <v>45585722</v>
      </c>
      <c r="F5" s="1" t="s">
        <v>243</v>
      </c>
      <c r="G5" s="1">
        <v>-1828938</v>
      </c>
      <c r="H5" s="1">
        <v>-3680774</v>
      </c>
      <c r="I5" s="1" t="s">
        <v>243</v>
      </c>
      <c r="J5" s="1">
        <v>1768000</v>
      </c>
      <c r="K5" s="1">
        <v>1366278</v>
      </c>
      <c r="L5" s="1" t="e">
        <f t="shared" si="0"/>
        <v>#VALUE!</v>
      </c>
      <c r="M5" s="19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4">
        <v>1</v>
      </c>
      <c r="D6" s="1">
        <v>46952000</v>
      </c>
      <c r="E6" s="1">
        <v>45585722</v>
      </c>
      <c r="F6" s="1" t="s">
        <v>243</v>
      </c>
      <c r="G6" s="1">
        <v>-1726848</v>
      </c>
      <c r="H6" s="1">
        <v>-5407622</v>
      </c>
      <c r="I6" s="1" t="s">
        <v>243</v>
      </c>
      <c r="J6" s="1">
        <v>1768000</v>
      </c>
      <c r="K6" s="1">
        <v>1366278</v>
      </c>
      <c r="L6" s="1" t="e">
        <f t="shared" si="0"/>
        <v>#VALUE!</v>
      </c>
      <c r="M6" s="19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4">
        <v>1</v>
      </c>
      <c r="D7" s="1">
        <v>46952000</v>
      </c>
      <c r="E7" s="1">
        <v>45585722</v>
      </c>
      <c r="F7" s="1" t="s">
        <v>243</v>
      </c>
      <c r="G7" s="1">
        <v>-3472625</v>
      </c>
      <c r="H7" s="1">
        <v>-7153399</v>
      </c>
      <c r="I7" s="1" t="s">
        <v>243</v>
      </c>
      <c r="J7" s="1">
        <v>1768000</v>
      </c>
      <c r="K7" s="1">
        <v>1366278</v>
      </c>
      <c r="L7" s="1" t="e">
        <f t="shared" si="0"/>
        <v>#VALUE!</v>
      </c>
      <c r="M7" s="19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4">
        <v>1</v>
      </c>
      <c r="D8" s="1">
        <v>46952000</v>
      </c>
      <c r="E8" s="1">
        <v>45585722</v>
      </c>
      <c r="F8" s="1" t="s">
        <v>243</v>
      </c>
      <c r="G8" s="1">
        <v>-1986133</v>
      </c>
      <c r="H8" s="1">
        <v>-9139532</v>
      </c>
      <c r="I8" s="1" t="s">
        <v>243</v>
      </c>
      <c r="J8" s="1">
        <v>1768000</v>
      </c>
      <c r="K8" s="1">
        <v>1366278</v>
      </c>
      <c r="L8" s="1" t="e">
        <f t="shared" si="0"/>
        <v>#VALUE!</v>
      </c>
      <c r="M8" s="19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4">
        <v>1</v>
      </c>
      <c r="D9" s="1">
        <v>46952000</v>
      </c>
      <c r="E9" s="1">
        <v>45585722</v>
      </c>
      <c r="F9" s="1" t="s">
        <v>243</v>
      </c>
      <c r="G9" s="1">
        <v>-2285978</v>
      </c>
      <c r="H9" s="1">
        <v>-10854164</v>
      </c>
      <c r="I9" s="1" t="s">
        <v>243</v>
      </c>
      <c r="J9" s="1">
        <v>1768000</v>
      </c>
      <c r="K9" s="1">
        <v>1366278</v>
      </c>
      <c r="L9" s="1" t="e">
        <f t="shared" si="0"/>
        <v>#VALUE!</v>
      </c>
      <c r="M9" s="19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4">
        <v>1</v>
      </c>
      <c r="D10" s="1">
        <v>46952000</v>
      </c>
      <c r="E10" s="1">
        <v>45585722</v>
      </c>
      <c r="F10" s="1" t="s">
        <v>243</v>
      </c>
      <c r="G10" s="1">
        <v>-3352508</v>
      </c>
      <c r="H10" s="1">
        <v>-12492040</v>
      </c>
      <c r="I10" s="1" t="s">
        <v>243</v>
      </c>
      <c r="J10" s="1">
        <v>1768000</v>
      </c>
      <c r="K10" s="1">
        <v>1366278</v>
      </c>
      <c r="L10" s="1" t="e">
        <f t="shared" si="0"/>
        <v>#VALUE!</v>
      </c>
      <c r="M10" s="19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4">
        <v>1</v>
      </c>
      <c r="D11" s="1">
        <v>46952000</v>
      </c>
      <c r="E11" s="1">
        <v>45585722</v>
      </c>
      <c r="F11" s="1" t="s">
        <v>243</v>
      </c>
      <c r="G11" s="1">
        <v>-2030764</v>
      </c>
      <c r="H11" s="1">
        <v>-14522804</v>
      </c>
      <c r="I11" s="1" t="s">
        <v>243</v>
      </c>
      <c r="J11" s="1">
        <v>1768000</v>
      </c>
      <c r="K11" s="1">
        <v>1366278</v>
      </c>
      <c r="L11" s="1" t="e">
        <f t="shared" si="0"/>
        <v>#VALUE!</v>
      </c>
      <c r="M11" s="19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4">
        <v>1</v>
      </c>
      <c r="D12" s="1">
        <v>46952000</v>
      </c>
      <c r="E12" s="1">
        <v>45585722</v>
      </c>
      <c r="F12" s="1" t="s">
        <v>243</v>
      </c>
      <c r="G12" s="1">
        <v>-1745940</v>
      </c>
      <c r="H12" s="1">
        <v>-14048452</v>
      </c>
      <c r="I12" s="1" t="s">
        <v>243</v>
      </c>
      <c r="J12" s="1">
        <v>1768000</v>
      </c>
      <c r="K12" s="1">
        <v>1366278</v>
      </c>
      <c r="L12" s="1" t="e">
        <f t="shared" si="0"/>
        <v>#VALUE!</v>
      </c>
      <c r="M12" s="19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4">
        <v>1</v>
      </c>
      <c r="D13" s="1">
        <v>46952000</v>
      </c>
      <c r="E13" s="1">
        <v>45585722</v>
      </c>
      <c r="F13" s="1" t="s">
        <v>243</v>
      </c>
      <c r="G13" s="1">
        <v>-3435075</v>
      </c>
      <c r="H13" s="1">
        <v>-14277105</v>
      </c>
      <c r="I13" s="1" t="s">
        <v>243</v>
      </c>
      <c r="J13" s="1">
        <v>1768000</v>
      </c>
      <c r="K13" s="1">
        <v>1366278</v>
      </c>
      <c r="L13" s="1" t="e">
        <f t="shared" si="0"/>
        <v>#VALUE!</v>
      </c>
      <c r="M13" s="19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4">
        <v>1</v>
      </c>
      <c r="D14" s="1">
        <v>46952000</v>
      </c>
      <c r="E14" s="1">
        <v>45585722</v>
      </c>
      <c r="F14" s="1" t="s">
        <v>243</v>
      </c>
      <c r="G14" s="1">
        <v>-3239286</v>
      </c>
      <c r="H14" s="1">
        <v>-14100408</v>
      </c>
      <c r="I14" s="1" t="s">
        <v>243</v>
      </c>
      <c r="J14" s="1">
        <v>1768000</v>
      </c>
      <c r="K14" s="1">
        <v>1366278</v>
      </c>
      <c r="L14" s="1" t="e">
        <f t="shared" si="0"/>
        <v>#VALUE!</v>
      </c>
      <c r="M14" s="19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4">
        <v>1</v>
      </c>
      <c r="D15" s="1">
        <v>46952000</v>
      </c>
      <c r="E15" s="1">
        <v>45585722</v>
      </c>
      <c r="F15" s="1" t="s">
        <v>243</v>
      </c>
      <c r="G15" s="1">
        <v>-1807963</v>
      </c>
      <c r="H15" s="1">
        <v>-13793750</v>
      </c>
      <c r="I15" s="1" t="s">
        <v>243</v>
      </c>
      <c r="J15" s="1">
        <v>1768000</v>
      </c>
      <c r="K15" s="1">
        <v>1366278</v>
      </c>
      <c r="L15" s="1" t="e">
        <f t="shared" si="0"/>
        <v>#VALUE!</v>
      </c>
      <c r="M15" s="19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4">
        <v>1</v>
      </c>
      <c r="D16" s="1">
        <v>46952000</v>
      </c>
      <c r="E16" s="1">
        <v>45585722</v>
      </c>
      <c r="F16" s="1" t="s">
        <v>243</v>
      </c>
      <c r="G16" s="1">
        <v>-1872094</v>
      </c>
      <c r="H16" s="1">
        <v>-13679854</v>
      </c>
      <c r="I16" s="1" t="s">
        <v>243</v>
      </c>
      <c r="J16" s="1">
        <v>1768000</v>
      </c>
      <c r="K16" s="1">
        <v>1366278</v>
      </c>
      <c r="L16" s="1" t="e">
        <f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4">
        <v>1</v>
      </c>
      <c r="D17" s="1">
        <v>46952000</v>
      </c>
      <c r="E17" s="1">
        <v>45585722</v>
      </c>
      <c r="F17" s="1" t="s">
        <v>243</v>
      </c>
      <c r="G17" s="1">
        <v>-2004531</v>
      </c>
      <c r="H17" s="1">
        <v>-13969753</v>
      </c>
      <c r="I17" s="1" t="s">
        <v>243</v>
      </c>
      <c r="J17" s="1">
        <v>1768000</v>
      </c>
      <c r="K17" s="1">
        <v>1366278</v>
      </c>
      <c r="L17" s="1" t="e">
        <f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4">
        <v>1</v>
      </c>
      <c r="D18" s="1">
        <v>46952000</v>
      </c>
      <c r="E18" s="1">
        <v>45585722</v>
      </c>
      <c r="F18" s="1" t="s">
        <v>243</v>
      </c>
      <c r="G18" s="1">
        <v>-1813591</v>
      </c>
      <c r="H18" s="1">
        <v>-14145468</v>
      </c>
      <c r="I18" s="1" t="s">
        <v>243</v>
      </c>
      <c r="J18" s="1">
        <v>1768000</v>
      </c>
      <c r="K18" s="1">
        <v>1366278</v>
      </c>
      <c r="L18" s="1" t="e">
        <f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4">
        <v>1</v>
      </c>
      <c r="D19" s="1">
        <v>46952000</v>
      </c>
      <c r="E19" s="1">
        <v>45585722</v>
      </c>
      <c r="F19" s="1" t="s">
        <v>243</v>
      </c>
      <c r="G19" s="1">
        <v>-1976578</v>
      </c>
      <c r="H19" s="1">
        <v>-14091282</v>
      </c>
      <c r="I19" s="1" t="s">
        <v>243</v>
      </c>
      <c r="J19" s="1">
        <v>1768000</v>
      </c>
      <c r="K19" s="1">
        <v>1366278</v>
      </c>
      <c r="L19" s="1" t="e">
        <f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4">
        <v>1</v>
      </c>
      <c r="D20" s="1">
        <v>46952000</v>
      </c>
      <c r="E20" s="1">
        <v>45585722</v>
      </c>
      <c r="F20" s="1" t="s">
        <v>243</v>
      </c>
      <c r="G20" s="1">
        <v>-1809273</v>
      </c>
      <c r="H20" s="1">
        <v>-15900555</v>
      </c>
      <c r="I20" s="1" t="s">
        <v>243</v>
      </c>
      <c r="J20" s="1">
        <v>1768000</v>
      </c>
      <c r="K20" s="1">
        <v>1366278</v>
      </c>
      <c r="L20" s="1" t="e">
        <f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4">
        <v>1</v>
      </c>
      <c r="D21" s="1">
        <v>46952000</v>
      </c>
      <c r="E21" s="1">
        <v>45585722</v>
      </c>
      <c r="F21" s="1" t="s">
        <v>243</v>
      </c>
      <c r="G21" s="1">
        <v>-3110308</v>
      </c>
      <c r="H21" s="1">
        <v>-17201590</v>
      </c>
      <c r="I21" s="1" t="s">
        <v>243</v>
      </c>
      <c r="J21" s="1">
        <v>1768000</v>
      </c>
      <c r="K21" s="1">
        <v>1366278</v>
      </c>
      <c r="L21" s="1" t="e">
        <f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4">
        <v>1</v>
      </c>
      <c r="D22" s="1">
        <v>46952000</v>
      </c>
      <c r="E22" s="1">
        <v>45585722</v>
      </c>
      <c r="F22" s="1" t="s">
        <v>243</v>
      </c>
      <c r="G22" s="1">
        <v>-2054174</v>
      </c>
      <c r="H22" s="1">
        <v>-17705613</v>
      </c>
      <c r="I22" s="1" t="s">
        <v>243</v>
      </c>
      <c r="J22" s="1">
        <v>1768000</v>
      </c>
      <c r="K22" s="1">
        <v>1366278</v>
      </c>
      <c r="L22" s="1" t="e">
        <f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4">
        <v>1</v>
      </c>
      <c r="D23" s="1">
        <v>46952000</v>
      </c>
      <c r="E23" s="1">
        <v>45585722</v>
      </c>
      <c r="F23" s="1" t="s">
        <v>243</v>
      </c>
      <c r="G23" s="1">
        <v>-1732435</v>
      </c>
      <c r="H23" s="1">
        <v>-17630085</v>
      </c>
      <c r="I23" s="1" t="s">
        <v>243</v>
      </c>
      <c r="J23" s="1">
        <v>1768000</v>
      </c>
      <c r="K23" s="1">
        <v>1366278</v>
      </c>
      <c r="L23" s="1" t="e">
        <f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4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4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4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4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4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4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4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4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4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4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4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4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t="shared" si="0"/>
        <v>110829</v>
      </c>
      <c r="P35" s="3" t="s">
        <v>10</v>
      </c>
      <c r="Q35" s="2" t="s">
        <v>11</v>
      </c>
      <c r="R35" s="2" t="s">
        <v>7</v>
      </c>
      <c r="S35" s="2" t="s">
        <v>12</v>
      </c>
      <c r="T35" s="2" t="s">
        <v>19</v>
      </c>
      <c r="U35" s="2" t="s">
        <v>148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4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4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244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290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290</v>
      </c>
    </row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6" t="s">
        <v>319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43664</v>
      </c>
      <c r="B4" s="5">
        <v>0.702777777777778</v>
      </c>
      <c r="C4" s="14">
        <v>0.018</v>
      </c>
      <c r="D4" s="1">
        <v>88464776</v>
      </c>
      <c r="E4" s="1">
        <v>85888164</v>
      </c>
      <c r="F4" s="1" t="s">
        <v>243</v>
      </c>
      <c r="G4" s="1">
        <v>-6054833</v>
      </c>
      <c r="H4" s="1">
        <v>-6054833</v>
      </c>
      <c r="I4" s="1" t="s">
        <v>243</v>
      </c>
      <c r="J4" s="1">
        <v>185136000</v>
      </c>
      <c r="K4" s="1">
        <v>2576616</v>
      </c>
      <c r="L4" s="1" t="e">
        <f t="shared" ref="L4:L26" si="0">F4+G4</f>
        <v>#VALUE!</v>
      </c>
      <c r="M4" s="19" t="s">
        <v>329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242</v>
      </c>
    </row>
    <row r="5" spans="1:30">
      <c r="A5" s="4">
        <v>43665</v>
      </c>
      <c r="B5" s="5">
        <v>0.744444444444444</v>
      </c>
      <c r="C5" s="14">
        <v>0.018</v>
      </c>
      <c r="D5" s="1">
        <v>88464776</v>
      </c>
      <c r="E5" s="1">
        <v>85888164</v>
      </c>
      <c r="F5" s="1" t="s">
        <v>243</v>
      </c>
      <c r="G5" s="1">
        <v>-3407735</v>
      </c>
      <c r="H5" s="1">
        <v>-9462568</v>
      </c>
      <c r="I5" s="1" t="s">
        <v>243</v>
      </c>
      <c r="J5" s="1">
        <v>185136000</v>
      </c>
      <c r="K5" s="1">
        <v>2576616</v>
      </c>
      <c r="L5" s="1" t="e">
        <f t="shared" si="0"/>
        <v>#VALUE!</v>
      </c>
      <c r="M5" s="19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4">
        <v>0.018</v>
      </c>
      <c r="D6" s="1">
        <v>88464776</v>
      </c>
      <c r="E6" s="1">
        <v>85888164</v>
      </c>
      <c r="F6" s="1" t="s">
        <v>243</v>
      </c>
      <c r="G6" s="1">
        <v>-3528614</v>
      </c>
      <c r="H6" s="1">
        <v>-12296267</v>
      </c>
      <c r="I6" s="1" t="s">
        <v>243</v>
      </c>
      <c r="J6" s="1">
        <v>185136000</v>
      </c>
      <c r="K6" s="1">
        <v>2576616</v>
      </c>
      <c r="L6" s="1" t="e">
        <f t="shared" si="0"/>
        <v>#VALUE!</v>
      </c>
      <c r="M6" s="19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4">
        <v>0.018</v>
      </c>
      <c r="D7" s="1">
        <v>88464776</v>
      </c>
      <c r="E7" s="1">
        <v>85888164</v>
      </c>
      <c r="F7" s="1" t="s">
        <v>243</v>
      </c>
      <c r="G7" s="1">
        <v>-3778278</v>
      </c>
      <c r="H7" s="1">
        <v>-16074545</v>
      </c>
      <c r="I7" s="1" t="s">
        <v>243</v>
      </c>
      <c r="J7" s="1">
        <v>185136000</v>
      </c>
      <c r="K7" s="1">
        <v>2576616</v>
      </c>
      <c r="L7" s="1" t="e">
        <f t="shared" si="0"/>
        <v>#VALUE!</v>
      </c>
      <c r="M7" s="19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4">
        <v>0.018</v>
      </c>
      <c r="D8" s="1">
        <v>88464776</v>
      </c>
      <c r="E8" s="1">
        <v>85888164</v>
      </c>
      <c r="F8" s="1" t="s">
        <v>243</v>
      </c>
      <c r="G8" s="1">
        <v>-3418343</v>
      </c>
      <c r="H8" s="1">
        <v>-19492888</v>
      </c>
      <c r="I8" s="1" t="s">
        <v>243</v>
      </c>
      <c r="J8" s="1">
        <v>185136000</v>
      </c>
      <c r="K8" s="1">
        <v>2576616</v>
      </c>
      <c r="L8" s="1" t="e">
        <f t="shared" si="0"/>
        <v>#VALUE!</v>
      </c>
      <c r="M8" s="19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4">
        <v>0.018</v>
      </c>
      <c r="D9" s="1">
        <v>88464776</v>
      </c>
      <c r="E9" s="1">
        <v>85888164</v>
      </c>
      <c r="F9" s="1" t="s">
        <v>243</v>
      </c>
      <c r="G9" s="1">
        <v>-3725592</v>
      </c>
      <c r="H9" s="1">
        <v>-23218480</v>
      </c>
      <c r="I9" s="1" t="s">
        <v>243</v>
      </c>
      <c r="J9" s="1">
        <v>185136000</v>
      </c>
      <c r="K9" s="1">
        <v>2576616</v>
      </c>
      <c r="L9" s="1" t="e">
        <f t="shared" si="0"/>
        <v>#VALUE!</v>
      </c>
      <c r="M9" s="19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4">
        <v>0.018</v>
      </c>
      <c r="D10" s="1">
        <v>88464776</v>
      </c>
      <c r="E10" s="1">
        <v>85888164</v>
      </c>
      <c r="F10" s="1" t="s">
        <v>243</v>
      </c>
      <c r="G10" s="1">
        <v>-3410243</v>
      </c>
      <c r="H10" s="1">
        <v>-26628723</v>
      </c>
      <c r="I10" s="1" t="s">
        <v>243</v>
      </c>
      <c r="J10" s="1">
        <v>185136000</v>
      </c>
      <c r="K10" s="1">
        <v>2576616</v>
      </c>
      <c r="L10" s="1" t="e">
        <f t="shared" si="0"/>
        <v>#VALUE!</v>
      </c>
      <c r="M10" s="19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4">
        <v>0.018</v>
      </c>
      <c r="D11" s="1">
        <v>88464776</v>
      </c>
      <c r="E11" s="1">
        <v>85888164</v>
      </c>
      <c r="F11" s="1" t="s">
        <v>243</v>
      </c>
      <c r="G11" s="1">
        <v>-5862523</v>
      </c>
      <c r="H11" s="1">
        <v>-29081003</v>
      </c>
      <c r="I11" s="1" t="s">
        <v>243</v>
      </c>
      <c r="J11" s="1">
        <v>185136000</v>
      </c>
      <c r="K11" s="1">
        <v>2576616</v>
      </c>
      <c r="L11" s="1" t="e">
        <f t="shared" si="0"/>
        <v>#VALUE!</v>
      </c>
      <c r="M11" s="19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4">
        <v>0.018</v>
      </c>
      <c r="D12" s="1">
        <v>88464776</v>
      </c>
      <c r="E12" s="1">
        <v>85888164</v>
      </c>
      <c r="F12" s="1" t="s">
        <v>243</v>
      </c>
      <c r="G12" s="1">
        <v>-3871849</v>
      </c>
      <c r="H12" s="1">
        <v>-30031021</v>
      </c>
      <c r="I12" s="1" t="s">
        <v>243</v>
      </c>
      <c r="J12" s="1">
        <v>185136000</v>
      </c>
      <c r="K12" s="1">
        <v>2576616</v>
      </c>
      <c r="L12" s="1" t="e">
        <f t="shared" si="0"/>
        <v>#VALUE!</v>
      </c>
      <c r="M12" s="19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4">
        <v>0.018</v>
      </c>
      <c r="D13" s="1">
        <v>88464776</v>
      </c>
      <c r="E13" s="1">
        <v>85888164</v>
      </c>
      <c r="F13" s="1" t="s">
        <v>243</v>
      </c>
      <c r="G13" s="1">
        <v>-3265413</v>
      </c>
      <c r="H13" s="1">
        <v>-29888699</v>
      </c>
      <c r="I13" s="1" t="s">
        <v>243</v>
      </c>
      <c r="J13" s="1">
        <v>185136000</v>
      </c>
      <c r="K13" s="1">
        <v>2576616</v>
      </c>
      <c r="L13" s="1" t="e">
        <f t="shared" si="0"/>
        <v>#VALUE!</v>
      </c>
      <c r="M13" s="19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4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t="shared" si="0"/>
        <v>23469477</v>
      </c>
      <c r="M14" s="19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4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t="shared" si="0"/>
        <v>225843</v>
      </c>
      <c r="M15" s="19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4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4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4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4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4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4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4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4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4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4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t="shared" si="0"/>
        <v>163105</v>
      </c>
      <c r="P25" s="3" t="s">
        <v>10</v>
      </c>
      <c r="Q25" s="2" t="s">
        <v>11</v>
      </c>
      <c r="R25" s="2" t="s">
        <v>7</v>
      </c>
      <c r="S25" s="2" t="s">
        <v>12</v>
      </c>
      <c r="T25" s="2" t="s">
        <v>19</v>
      </c>
      <c r="U25" s="2" t="s">
        <v>148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4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4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244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9" t="s">
        <v>290</v>
      </c>
    </row>
    <row r="2" ht="195" customHeight="1"/>
    <row r="3" ht="40.5" spans="1:26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6" t="s">
        <v>331</v>
      </c>
      <c r="N3" s="2" t="s">
        <v>2</v>
      </c>
      <c r="O3" s="2" t="s">
        <v>3</v>
      </c>
      <c r="P3" s="2" t="s">
        <v>303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291</v>
      </c>
      <c r="Y3" t="s">
        <v>292</v>
      </c>
      <c r="Z3" t="s">
        <v>293</v>
      </c>
    </row>
    <row r="4" spans="1:23">
      <c r="A4" s="4">
        <v>43636</v>
      </c>
      <c r="B4" s="5">
        <v>0.994444444444444</v>
      </c>
      <c r="C4" s="14">
        <v>0.23</v>
      </c>
      <c r="D4" s="1">
        <v>740306303</v>
      </c>
      <c r="E4" s="1">
        <v>725790650</v>
      </c>
      <c r="F4" s="1" t="s">
        <v>243</v>
      </c>
      <c r="G4" s="1">
        <v>-33365442</v>
      </c>
      <c r="H4" s="1">
        <v>-98422539</v>
      </c>
      <c r="I4" s="1" t="s">
        <v>243</v>
      </c>
      <c r="J4" s="1">
        <v>123699000</v>
      </c>
      <c r="K4" s="1">
        <v>14515640</v>
      </c>
      <c r="L4" s="1" t="e">
        <f t="shared" ref="L4:L59" si="0">F4+G4</f>
        <v>#VALUE!</v>
      </c>
      <c r="M4" s="19" t="s">
        <v>332</v>
      </c>
      <c r="N4" s="4">
        <v>43633</v>
      </c>
      <c r="O4" s="5">
        <v>0.5</v>
      </c>
      <c r="P4" s="6" t="s">
        <v>333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242</v>
      </c>
    </row>
    <row r="5" spans="1:26">
      <c r="A5" s="4">
        <v>43637</v>
      </c>
      <c r="B5" s="5">
        <v>0.795138888888889</v>
      </c>
      <c r="C5" s="14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t="shared" si="0"/>
        <v>72599683</v>
      </c>
      <c r="M5" s="19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4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t="shared" si="0"/>
        <v>-1531313</v>
      </c>
      <c r="M6" s="19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4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t="shared" si="0"/>
        <v>156603</v>
      </c>
      <c r="M7" s="19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4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t="shared" si="0"/>
        <v>4567076</v>
      </c>
      <c r="M8" s="19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4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t="shared" si="0"/>
        <v>6747826</v>
      </c>
      <c r="M9" s="19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4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t="shared" si="0"/>
        <v>2583831</v>
      </c>
      <c r="M10" s="19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4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t="shared" si="0"/>
        <v>6559346</v>
      </c>
      <c r="M11" s="19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4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t="shared" si="0"/>
        <v>6123625</v>
      </c>
      <c r="M12" s="19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4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t="shared" si="0"/>
        <v>3719152</v>
      </c>
      <c r="M13" s="19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4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t="shared" si="0"/>
        <v>1542573</v>
      </c>
      <c r="M14" s="19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4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t="shared" si="0"/>
        <v>4542431</v>
      </c>
      <c r="M15" s="19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4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t="shared" si="0"/>
        <v>4724466</v>
      </c>
      <c r="M16" s="19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4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4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4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4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4">
        <v>0.23</v>
      </c>
      <c r="D21" s="1">
        <v>747564183</v>
      </c>
      <c r="E21" s="1">
        <v>725790650</v>
      </c>
      <c r="F21" s="1" t="s">
        <v>243</v>
      </c>
      <c r="G21" s="1">
        <v>-45145142</v>
      </c>
      <c r="H21" s="1">
        <v>1989718</v>
      </c>
      <c r="I21" s="1" t="s">
        <v>243</v>
      </c>
      <c r="J21" s="1">
        <v>122437000</v>
      </c>
      <c r="K21" s="1">
        <v>21773520</v>
      </c>
      <c r="L21" s="1" t="e">
        <f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4">
        <v>0.23</v>
      </c>
      <c r="D22" s="1">
        <v>747564183</v>
      </c>
      <c r="E22" s="1">
        <v>725790650</v>
      </c>
      <c r="F22" s="1" t="s">
        <v>243</v>
      </c>
      <c r="G22" s="1">
        <v>-33686358</v>
      </c>
      <c r="H22" s="1">
        <v>-33239213</v>
      </c>
      <c r="I22" s="1" t="s">
        <v>243</v>
      </c>
      <c r="J22" s="1">
        <v>122437000</v>
      </c>
      <c r="K22" s="1">
        <v>21773520</v>
      </c>
      <c r="L22" s="1" t="e">
        <f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4">
        <v>0.23</v>
      </c>
      <c r="D23" s="1">
        <v>747564183</v>
      </c>
      <c r="E23" s="1">
        <v>725790650</v>
      </c>
      <c r="F23" s="1" t="s">
        <v>243</v>
      </c>
      <c r="G23" s="1">
        <v>-29131134</v>
      </c>
      <c r="H23" s="1">
        <v>-65370205</v>
      </c>
      <c r="I23" s="1" t="s">
        <v>243</v>
      </c>
      <c r="J23" s="1">
        <v>122437000</v>
      </c>
      <c r="K23" s="1">
        <v>21773520</v>
      </c>
      <c r="L23" s="1" t="e">
        <f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4">
        <v>0.23</v>
      </c>
      <c r="D24" s="1">
        <v>747564183</v>
      </c>
      <c r="E24" s="1">
        <v>725790650</v>
      </c>
      <c r="F24" s="1" t="s">
        <v>243</v>
      </c>
      <c r="G24" s="1">
        <v>-27505061</v>
      </c>
      <c r="H24" s="1">
        <v>-94599874</v>
      </c>
      <c r="I24" s="1" t="s">
        <v>243</v>
      </c>
      <c r="J24" s="1">
        <v>122437000</v>
      </c>
      <c r="K24" s="1">
        <v>21773520</v>
      </c>
      <c r="L24" s="1" t="e">
        <f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4">
        <v>0.23</v>
      </c>
      <c r="D25" s="1">
        <v>747564183</v>
      </c>
      <c r="E25" s="1">
        <v>725790650</v>
      </c>
      <c r="F25" s="1" t="s">
        <v>243</v>
      </c>
      <c r="G25" s="1">
        <v>-55311283</v>
      </c>
      <c r="H25" s="1">
        <v>-123880945</v>
      </c>
      <c r="I25" s="1" t="s">
        <v>243</v>
      </c>
      <c r="J25" s="1">
        <v>122437000</v>
      </c>
      <c r="K25" s="1">
        <v>21773520</v>
      </c>
      <c r="L25" s="1" t="e">
        <f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4">
        <v>0.23</v>
      </c>
      <c r="D26" s="1">
        <v>747564183</v>
      </c>
      <c r="E26" s="1">
        <v>725790650</v>
      </c>
      <c r="F26" s="1" t="s">
        <v>243</v>
      </c>
      <c r="G26" s="1">
        <v>-31634942</v>
      </c>
      <c r="H26" s="1">
        <v>-157869868</v>
      </c>
      <c r="I26" s="1" t="s">
        <v>243</v>
      </c>
      <c r="J26" s="1">
        <v>122437000</v>
      </c>
      <c r="K26" s="1">
        <v>21773520</v>
      </c>
      <c r="L26" s="1" t="e">
        <f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4">
        <v>0.23</v>
      </c>
      <c r="D27" s="1">
        <v>747564183</v>
      </c>
      <c r="E27" s="1">
        <v>725790650</v>
      </c>
      <c r="F27" s="1" t="s">
        <v>243</v>
      </c>
      <c r="G27" s="1">
        <v>-36410821</v>
      </c>
      <c r="H27" s="1">
        <v>-191065844</v>
      </c>
      <c r="I27" s="1" t="s">
        <v>243</v>
      </c>
      <c r="J27" s="1">
        <v>122437000</v>
      </c>
      <c r="K27" s="1">
        <v>21773520</v>
      </c>
      <c r="L27" s="1" t="e">
        <f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4">
        <v>0.23</v>
      </c>
      <c r="D28" s="1">
        <v>747564183</v>
      </c>
      <c r="E28" s="1">
        <v>725790650</v>
      </c>
      <c r="F28" s="1" t="s">
        <v>243</v>
      </c>
      <c r="G28" s="1">
        <v>-53398388</v>
      </c>
      <c r="H28" s="1">
        <v>-222454987</v>
      </c>
      <c r="I28" s="1" t="s">
        <v>243</v>
      </c>
      <c r="J28" s="1">
        <v>122437000</v>
      </c>
      <c r="K28" s="1">
        <v>21773520</v>
      </c>
      <c r="L28" s="1" t="e">
        <f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4">
        <v>0.23</v>
      </c>
      <c r="D29" s="1">
        <v>747564183</v>
      </c>
      <c r="E29" s="1">
        <v>725790650</v>
      </c>
      <c r="F29" s="1" t="s">
        <v>243</v>
      </c>
      <c r="G29" s="1">
        <v>-32345800</v>
      </c>
      <c r="H29" s="1">
        <v>-235507905</v>
      </c>
      <c r="I29" s="1" t="s">
        <v>243</v>
      </c>
      <c r="J29" s="1">
        <v>122437000</v>
      </c>
      <c r="K29" s="1">
        <v>21773520</v>
      </c>
      <c r="L29" s="1" t="e">
        <f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4">
        <v>0.23</v>
      </c>
      <c r="D30" s="1">
        <v>747564183</v>
      </c>
      <c r="E30" s="1">
        <v>725790650</v>
      </c>
      <c r="F30" s="1" t="s">
        <v>243</v>
      </c>
      <c r="G30" s="1">
        <v>-27809155</v>
      </c>
      <c r="H30" s="1">
        <v>-223761974</v>
      </c>
      <c r="I30" s="1" t="s">
        <v>243</v>
      </c>
      <c r="J30" s="1">
        <v>122437000</v>
      </c>
      <c r="K30" s="1">
        <v>21773520</v>
      </c>
      <c r="L30" s="1" t="e">
        <f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4">
        <v>0.23</v>
      </c>
      <c r="D31" s="1">
        <v>747564183</v>
      </c>
      <c r="E31" s="1">
        <v>725790650</v>
      </c>
      <c r="F31" s="1" t="s">
        <v>243</v>
      </c>
      <c r="G31" s="1">
        <v>-54713523</v>
      </c>
      <c r="H31" s="1">
        <v>-227403936</v>
      </c>
      <c r="I31" s="1" t="s">
        <v>243</v>
      </c>
      <c r="J31" s="1">
        <v>122437000</v>
      </c>
      <c r="K31" s="1">
        <v>21773520</v>
      </c>
      <c r="L31" s="1" t="e">
        <f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4">
        <v>0.23</v>
      </c>
      <c r="D32" s="1">
        <v>747564183</v>
      </c>
      <c r="E32" s="1">
        <v>725790650</v>
      </c>
      <c r="F32" s="1" t="s">
        <v>243</v>
      </c>
      <c r="G32" s="1">
        <v>-51595007</v>
      </c>
      <c r="H32" s="1">
        <v>-224589514</v>
      </c>
      <c r="I32" s="1" t="s">
        <v>243</v>
      </c>
      <c r="J32" s="1">
        <v>122437000</v>
      </c>
      <c r="K32" s="1">
        <v>21773520</v>
      </c>
      <c r="L32" s="1" t="e">
        <f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4">
        <v>0.23</v>
      </c>
      <c r="D33" s="1">
        <v>747564183</v>
      </c>
      <c r="E33" s="1">
        <v>725790650</v>
      </c>
      <c r="F33" s="1" t="s">
        <v>243</v>
      </c>
      <c r="G33" s="1">
        <v>-28796728</v>
      </c>
      <c r="H33" s="1">
        <v>-219705099</v>
      </c>
      <c r="I33" s="1" t="s">
        <v>243</v>
      </c>
      <c r="J33" s="1">
        <v>122437000</v>
      </c>
      <c r="K33" s="1">
        <v>21773520</v>
      </c>
      <c r="L33" s="1" t="e">
        <f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4">
        <v>0.23</v>
      </c>
      <c r="D34" s="1">
        <v>747564183</v>
      </c>
      <c r="E34" s="1">
        <v>725790650</v>
      </c>
      <c r="F34" s="1" t="s">
        <v>243</v>
      </c>
      <c r="G34" s="1">
        <v>-29818198</v>
      </c>
      <c r="H34" s="1">
        <v>-217890963</v>
      </c>
      <c r="I34" s="1" t="s">
        <v>243</v>
      </c>
      <c r="J34" s="1">
        <v>122437000</v>
      </c>
      <c r="K34" s="1">
        <v>21773520</v>
      </c>
      <c r="L34" s="1" t="e">
        <f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4">
        <v>0.23</v>
      </c>
      <c r="D35" s="1">
        <v>747564183</v>
      </c>
      <c r="E35" s="1">
        <v>725790650</v>
      </c>
      <c r="F35" s="1" t="s">
        <v>243</v>
      </c>
      <c r="G35" s="1">
        <v>-31927956</v>
      </c>
      <c r="H35" s="1">
        <v>-222508440</v>
      </c>
      <c r="I35" s="1" t="s">
        <v>243</v>
      </c>
      <c r="J35" s="1">
        <v>122437000</v>
      </c>
      <c r="K35" s="1">
        <v>21773520</v>
      </c>
      <c r="L35" s="1" t="e">
        <f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4">
        <v>0.23</v>
      </c>
      <c r="D36" s="1">
        <v>747564183</v>
      </c>
      <c r="E36" s="1">
        <v>725790650</v>
      </c>
      <c r="F36" s="1" t="s">
        <v>243</v>
      </c>
      <c r="G36" s="1">
        <v>-28886360</v>
      </c>
      <c r="H36" s="1">
        <v>-225306891</v>
      </c>
      <c r="I36" s="1" t="s">
        <v>243</v>
      </c>
      <c r="J36" s="1">
        <v>122437000</v>
      </c>
      <c r="K36" s="1">
        <v>21773520</v>
      </c>
      <c r="L36" s="1" t="e">
        <f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4">
        <v>0.23</v>
      </c>
      <c r="D37" s="1">
        <v>747564183</v>
      </c>
      <c r="E37" s="1">
        <v>725790650</v>
      </c>
      <c r="F37" s="1" t="s">
        <v>243</v>
      </c>
      <c r="G37" s="1">
        <v>-31482733</v>
      </c>
      <c r="H37" s="1">
        <v>-224443824</v>
      </c>
      <c r="I37" s="1" t="s">
        <v>243</v>
      </c>
      <c r="J37" s="1">
        <v>122437000</v>
      </c>
      <c r="K37" s="1">
        <v>21773520</v>
      </c>
      <c r="L37" s="1" t="e">
        <f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4">
        <v>0.23</v>
      </c>
      <c r="D38" s="1">
        <v>747564183</v>
      </c>
      <c r="E38" s="1">
        <v>725790650</v>
      </c>
      <c r="F38" s="1" t="s">
        <v>243</v>
      </c>
      <c r="G38" s="1">
        <v>-28817914</v>
      </c>
      <c r="H38" s="1">
        <v>-253261738</v>
      </c>
      <c r="I38" s="1" t="s">
        <v>243</v>
      </c>
      <c r="J38" s="1">
        <v>122437000</v>
      </c>
      <c r="K38" s="1">
        <v>21773520</v>
      </c>
      <c r="L38" s="1" t="e">
        <f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4">
        <v>0.23</v>
      </c>
      <c r="D39" s="1">
        <v>747564183</v>
      </c>
      <c r="E39" s="1">
        <v>725790650</v>
      </c>
      <c r="F39" s="1" t="s">
        <v>243</v>
      </c>
      <c r="G39" s="1">
        <v>-49540659</v>
      </c>
      <c r="H39" s="1">
        <v>-273984483</v>
      </c>
      <c r="I39" s="1" t="s">
        <v>243</v>
      </c>
      <c r="J39" s="1">
        <v>122437000</v>
      </c>
      <c r="K39" s="1">
        <v>21773520</v>
      </c>
      <c r="L39" s="1" t="e">
        <f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4">
        <v>0.23</v>
      </c>
      <c r="D40" s="1">
        <v>747564183</v>
      </c>
      <c r="E40" s="1">
        <v>725790650</v>
      </c>
      <c r="F40" s="1" t="s">
        <v>243</v>
      </c>
      <c r="G40" s="1">
        <v>-32718666</v>
      </c>
      <c r="H40" s="1">
        <v>-282012510</v>
      </c>
      <c r="I40" s="1" t="s">
        <v>243</v>
      </c>
      <c r="J40" s="1">
        <v>122437000</v>
      </c>
      <c r="K40" s="1">
        <v>21773520</v>
      </c>
      <c r="L40" s="1" t="e">
        <f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4">
        <v>0.23</v>
      </c>
      <c r="D41" s="1">
        <v>747564183</v>
      </c>
      <c r="E41" s="1">
        <v>725790650</v>
      </c>
      <c r="F41" s="1" t="s">
        <v>243</v>
      </c>
      <c r="G41" s="1">
        <v>-60312706</v>
      </c>
      <c r="H41" s="1">
        <v>-280809822</v>
      </c>
      <c r="I41" s="1" t="s">
        <v>243</v>
      </c>
      <c r="J41" s="1">
        <v>122437000</v>
      </c>
      <c r="K41" s="1">
        <v>21773520</v>
      </c>
      <c r="L41" s="1" t="e">
        <f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4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4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4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4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4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4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4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4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4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4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4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4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4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4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4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4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4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t="shared" si="0"/>
        <v>110805</v>
      </c>
      <c r="P58" s="3" t="s">
        <v>10</v>
      </c>
      <c r="Q58" s="2" t="s">
        <v>11</v>
      </c>
      <c r="R58" s="2" t="s">
        <v>7</v>
      </c>
      <c r="S58" s="2" t="s">
        <v>12</v>
      </c>
      <c r="T58" s="2" t="s">
        <v>19</v>
      </c>
      <c r="U58" s="2" t="s">
        <v>148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4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4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244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9" t="s">
        <v>290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9" t="s">
        <v>290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J3" t="s">
        <v>2</v>
      </c>
      <c r="AK3" t="s">
        <v>291</v>
      </c>
      <c r="AL3" t="s">
        <v>292</v>
      </c>
      <c r="AM3" t="s">
        <v>293</v>
      </c>
    </row>
    <row r="4" spans="1:36">
      <c r="A4" s="4">
        <v>43676</v>
      </c>
      <c r="B4" s="5">
        <v>0.848611111111111</v>
      </c>
      <c r="C4" s="14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242</v>
      </c>
    </row>
    <row r="5" spans="1:39">
      <c r="A5" s="4">
        <v>43677</v>
      </c>
      <c r="B5" s="5">
        <v>0.669444444444444</v>
      </c>
      <c r="C5" s="14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4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4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4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4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4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4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4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4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4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4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4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4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4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4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4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t="shared" si="0"/>
        <v>2460350</v>
      </c>
      <c r="P20" s="3" t="s">
        <v>10</v>
      </c>
      <c r="Q20" s="2" t="s">
        <v>11</v>
      </c>
      <c r="R20" s="2" t="s">
        <v>7</v>
      </c>
      <c r="S20" s="2" t="s">
        <v>12</v>
      </c>
      <c r="T20" s="2" t="s">
        <v>19</v>
      </c>
      <c r="U20" s="2" t="s">
        <v>148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4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t="shared" si="0"/>
        <v>3317039</v>
      </c>
      <c r="N21" s="4">
        <v>43693</v>
      </c>
      <c r="Q21" s="1"/>
      <c r="S21" s="1"/>
      <c r="T21" s="14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244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290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290</v>
      </c>
    </row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6" t="s">
        <v>117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43662</v>
      </c>
      <c r="B4" s="5">
        <v>0.85625</v>
      </c>
      <c r="C4" s="14">
        <v>1</v>
      </c>
      <c r="D4" s="1">
        <v>919430000</v>
      </c>
      <c r="E4" s="1">
        <v>892651100</v>
      </c>
      <c r="F4" s="1" t="s">
        <v>243</v>
      </c>
      <c r="G4" s="1">
        <v>-34201876</v>
      </c>
      <c r="H4" s="1">
        <v>-139211842</v>
      </c>
      <c r="I4" s="1" t="s">
        <v>243</v>
      </c>
      <c r="J4" s="1">
        <v>34634000</v>
      </c>
      <c r="K4" s="1">
        <v>26778900</v>
      </c>
      <c r="L4" s="1" t="e">
        <f t="shared" ref="L4:L36" si="0">F4+G4</f>
        <v>#VALUE!</v>
      </c>
      <c r="M4" s="19" t="s">
        <v>335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242</v>
      </c>
    </row>
    <row r="5" spans="1:30">
      <c r="A5" s="4">
        <v>43663</v>
      </c>
      <c r="B5" s="5">
        <v>0.842361111111111</v>
      </c>
      <c r="C5" s="14">
        <v>1</v>
      </c>
      <c r="D5" s="1">
        <v>919430000</v>
      </c>
      <c r="E5" s="1">
        <v>892651100</v>
      </c>
      <c r="F5" s="1" t="s">
        <v>243</v>
      </c>
      <c r="G5" s="1">
        <v>-67290975</v>
      </c>
      <c r="H5" s="1">
        <v>-172300941</v>
      </c>
      <c r="I5" s="1" t="s">
        <v>243</v>
      </c>
      <c r="J5" s="1">
        <v>34634000</v>
      </c>
      <c r="K5" s="1">
        <v>26778900</v>
      </c>
      <c r="L5" s="1" t="e">
        <f t="shared" si="0"/>
        <v>#VALUE!</v>
      </c>
      <c r="M5" s="19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4">
        <v>1</v>
      </c>
      <c r="D6" s="1">
        <v>919430000</v>
      </c>
      <c r="E6" s="1">
        <v>892651100</v>
      </c>
      <c r="F6" s="1" t="s">
        <v>243</v>
      </c>
      <c r="G6" s="1">
        <v>-63455580</v>
      </c>
      <c r="H6" s="1">
        <v>-202667422</v>
      </c>
      <c r="I6" s="1" t="s">
        <v>243</v>
      </c>
      <c r="J6" s="1">
        <v>34634000</v>
      </c>
      <c r="K6" s="1">
        <v>26778900</v>
      </c>
      <c r="L6" s="1" t="e">
        <f t="shared" si="0"/>
        <v>#VALUE!</v>
      </c>
      <c r="M6" s="19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4">
        <v>1</v>
      </c>
      <c r="D7" s="1">
        <v>919430000</v>
      </c>
      <c r="E7" s="1">
        <v>892651100</v>
      </c>
      <c r="F7" s="1" t="s">
        <v>243</v>
      </c>
      <c r="G7" s="1">
        <v>-35416872</v>
      </c>
      <c r="H7" s="1">
        <v>-238084294</v>
      </c>
      <c r="I7" s="1" t="s">
        <v>243</v>
      </c>
      <c r="J7" s="1">
        <v>34634000</v>
      </c>
      <c r="K7" s="1">
        <v>26778900</v>
      </c>
      <c r="L7" s="1" t="e">
        <f t="shared" si="0"/>
        <v>#VALUE!</v>
      </c>
      <c r="M7" s="19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4">
        <v>1</v>
      </c>
      <c r="D8" s="1">
        <v>919430000</v>
      </c>
      <c r="E8" s="1">
        <v>892651100</v>
      </c>
      <c r="F8" s="1" t="s">
        <v>243</v>
      </c>
      <c r="G8" s="1">
        <v>-36673156</v>
      </c>
      <c r="H8" s="1">
        <v>-267534818</v>
      </c>
      <c r="I8" s="1" t="s">
        <v>243</v>
      </c>
      <c r="J8" s="1">
        <v>34634000</v>
      </c>
      <c r="K8" s="1">
        <v>26778900</v>
      </c>
      <c r="L8" s="1" t="e">
        <f t="shared" si="0"/>
        <v>#VALUE!</v>
      </c>
      <c r="M8" s="19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4">
        <v>1</v>
      </c>
      <c r="D9" s="1">
        <v>919430000</v>
      </c>
      <c r="E9" s="1">
        <v>892651100</v>
      </c>
      <c r="F9" s="1" t="s">
        <v>243</v>
      </c>
      <c r="G9" s="1">
        <v>-39267500</v>
      </c>
      <c r="H9" s="1">
        <v>-273658703</v>
      </c>
      <c r="I9" s="1" t="s">
        <v>243</v>
      </c>
      <c r="J9" s="1">
        <v>34634000</v>
      </c>
      <c r="K9" s="1">
        <v>26778900</v>
      </c>
      <c r="L9" s="1" t="e">
        <f t="shared" si="0"/>
        <v>#VALUE!</v>
      </c>
      <c r="M9" s="19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4">
        <v>1</v>
      </c>
      <c r="D10" s="1">
        <v>919430000</v>
      </c>
      <c r="E10" s="1">
        <v>892651100</v>
      </c>
      <c r="F10" s="1" t="s">
        <v>243</v>
      </c>
      <c r="G10" s="1">
        <v>-35527108</v>
      </c>
      <c r="H10" s="1">
        <v>-277100858</v>
      </c>
      <c r="I10" s="1" t="s">
        <v>243</v>
      </c>
      <c r="J10" s="1">
        <v>34634000</v>
      </c>
      <c r="K10" s="1">
        <v>26778900</v>
      </c>
      <c r="L10" s="1" t="e">
        <f t="shared" si="0"/>
        <v>#VALUE!</v>
      </c>
      <c r="M10" s="19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4">
        <v>1</v>
      </c>
      <c r="D11" s="1">
        <v>919430000</v>
      </c>
      <c r="E11" s="1">
        <v>892651100</v>
      </c>
      <c r="F11" s="1" t="s">
        <v>243</v>
      </c>
      <c r="G11" s="1">
        <v>-38719930</v>
      </c>
      <c r="H11" s="1">
        <v>-276039390</v>
      </c>
      <c r="I11" s="1" t="s">
        <v>243</v>
      </c>
      <c r="J11" s="1">
        <v>34634000</v>
      </c>
      <c r="K11" s="1">
        <v>26778900</v>
      </c>
      <c r="L11" s="1" t="e">
        <f t="shared" si="0"/>
        <v>#VALUE!</v>
      </c>
      <c r="M11" s="19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4">
        <v>1</v>
      </c>
      <c r="D12" s="1">
        <v>919430000</v>
      </c>
      <c r="E12" s="1">
        <v>892651100</v>
      </c>
      <c r="F12" s="1" t="s">
        <v>243</v>
      </c>
      <c r="G12" s="1">
        <v>-60928982</v>
      </c>
      <c r="H12" s="1">
        <v>-336968372</v>
      </c>
      <c r="I12" s="1" t="s">
        <v>243</v>
      </c>
      <c r="J12" s="1">
        <v>34634000</v>
      </c>
      <c r="K12" s="1">
        <v>26778900</v>
      </c>
      <c r="L12" s="1" t="e">
        <f t="shared" si="0"/>
        <v>#VALUE!</v>
      </c>
      <c r="M12" s="19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4">
        <v>1</v>
      </c>
      <c r="D13" s="1">
        <v>919430000</v>
      </c>
      <c r="E13" s="1">
        <v>892651100</v>
      </c>
      <c r="F13" s="1" t="s">
        <v>243</v>
      </c>
      <c r="G13" s="1">
        <v>-40239977</v>
      </c>
      <c r="H13" s="1">
        <v>-346841868</v>
      </c>
      <c r="I13" s="1" t="s">
        <v>243</v>
      </c>
      <c r="J13" s="1">
        <v>34634000</v>
      </c>
      <c r="K13" s="1">
        <v>26778900</v>
      </c>
      <c r="L13" s="1" t="e">
        <f t="shared" si="0"/>
        <v>#VALUE!</v>
      </c>
      <c r="M13" s="19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4">
        <v>1</v>
      </c>
      <c r="D14" s="1">
        <v>919430000</v>
      </c>
      <c r="E14" s="1">
        <v>892651100</v>
      </c>
      <c r="F14" s="1" t="s">
        <v>243</v>
      </c>
      <c r="G14" s="1">
        <v>-33937311</v>
      </c>
      <c r="H14" s="1">
        <v>-345362307</v>
      </c>
      <c r="I14" s="1" t="s">
        <v>243</v>
      </c>
      <c r="J14" s="1">
        <v>34634000</v>
      </c>
      <c r="K14" s="1">
        <v>26778900</v>
      </c>
      <c r="L14" s="1" t="e">
        <f t="shared" si="0"/>
        <v>#VALUE!</v>
      </c>
      <c r="M14" s="19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4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t="shared" si="0"/>
        <v>234835304</v>
      </c>
      <c r="M15" s="19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4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4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4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4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4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4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4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4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4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4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4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4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4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4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4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4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4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4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4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4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t="shared" si="0"/>
        <v>179667</v>
      </c>
      <c r="P35" s="3" t="s">
        <v>10</v>
      </c>
      <c r="Q35" s="2" t="s">
        <v>11</v>
      </c>
      <c r="R35" s="2" t="s">
        <v>7</v>
      </c>
      <c r="S35" s="2" t="s">
        <v>12</v>
      </c>
      <c r="T35" s="2" t="s">
        <v>19</v>
      </c>
      <c r="U35" s="2" t="s">
        <v>148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4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4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244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9" t="s">
        <v>290</v>
      </c>
    </row>
    <row r="2" ht="228" customHeight="1"/>
    <row r="3" ht="40.5" spans="1:27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6" t="s">
        <v>80</v>
      </c>
      <c r="N3" s="2" t="s">
        <v>2</v>
      </c>
      <c r="O3" s="2" t="s">
        <v>3</v>
      </c>
      <c r="P3" s="2" t="s">
        <v>303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V3" s="3" t="s">
        <v>336</v>
      </c>
      <c r="X3" t="s">
        <v>2</v>
      </c>
      <c r="Y3" t="s">
        <v>291</v>
      </c>
      <c r="Z3" t="s">
        <v>292</v>
      </c>
      <c r="AA3" t="s">
        <v>293</v>
      </c>
    </row>
    <row r="4" spans="1:24">
      <c r="A4" s="4">
        <v>43635</v>
      </c>
      <c r="B4" s="5">
        <v>0.902083333333333</v>
      </c>
      <c r="C4" s="14">
        <v>0.005</v>
      </c>
      <c r="D4" s="1">
        <v>523318653</v>
      </c>
      <c r="E4" s="1">
        <v>513057519</v>
      </c>
      <c r="F4" s="1" t="s">
        <v>243</v>
      </c>
      <c r="G4" s="1">
        <v>-20486852</v>
      </c>
      <c r="H4" s="1">
        <v>-64420070</v>
      </c>
      <c r="I4" s="1" t="s">
        <v>243</v>
      </c>
      <c r="J4" s="1">
        <v>4022370000</v>
      </c>
      <c r="K4" s="1">
        <v>10261146</v>
      </c>
      <c r="L4" s="1" t="e">
        <f>F4+G4</f>
        <v>#VALUE!</v>
      </c>
      <c r="M4" s="19" t="s">
        <v>337</v>
      </c>
      <c r="N4" s="4">
        <v>43632</v>
      </c>
      <c r="O4" s="5">
        <v>0.577777777777778</v>
      </c>
      <c r="P4" s="6" t="s">
        <v>333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>H4-G4</f>
        <v>-43933218</v>
      </c>
      <c r="X4" t="s">
        <v>242</v>
      </c>
    </row>
    <row r="5" spans="1:27">
      <c r="A5" s="4">
        <v>43636</v>
      </c>
      <c r="B5" s="5">
        <v>0.990972222222222</v>
      </c>
      <c r="C5" s="14">
        <v>0.005</v>
      </c>
      <c r="D5" s="1">
        <v>523318653</v>
      </c>
      <c r="E5" s="1">
        <v>513057519</v>
      </c>
      <c r="F5" s="1" t="s">
        <v>243</v>
      </c>
      <c r="G5" s="1">
        <v>-23586032</v>
      </c>
      <c r="H5" s="1">
        <v>-880061020</v>
      </c>
      <c r="I5" s="1" t="s">
        <v>243</v>
      </c>
      <c r="J5" s="1">
        <v>4022370000</v>
      </c>
      <c r="K5" s="1">
        <v>10261146</v>
      </c>
      <c r="L5" s="1" t="e">
        <f>F5+G5</f>
        <v>#VALUE!</v>
      </c>
      <c r="M5" s="19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4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t="shared" ref="L6:L64" si="0">F6+G6</f>
        <v>83035428</v>
      </c>
      <c r="M6" s="19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4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t="shared" si="0"/>
        <v>2584801</v>
      </c>
      <c r="M7" s="19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4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t="shared" si="0"/>
        <v>-192608</v>
      </c>
      <c r="M8" s="19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4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t="shared" si="0"/>
        <v>1698790</v>
      </c>
      <c r="M9" s="19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4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t="shared" si="0"/>
        <v>2177103</v>
      </c>
      <c r="M10" s="19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4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t="shared" si="0"/>
        <v>864287</v>
      </c>
      <c r="M11" s="19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4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t="shared" si="0"/>
        <v>619531</v>
      </c>
      <c r="M12" s="19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4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t="shared" si="0"/>
        <v>5960213</v>
      </c>
      <c r="M13" s="19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4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t="shared" si="0"/>
        <v>8435645</v>
      </c>
      <c r="M14" s="19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4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t="shared" si="0"/>
        <v>1278999</v>
      </c>
      <c r="M15" s="19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4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t="shared" si="0"/>
        <v>1501912</v>
      </c>
      <c r="M16" s="19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4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4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4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4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4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4">
        <v>0.005</v>
      </c>
      <c r="D22" s="1">
        <v>528449228</v>
      </c>
      <c r="E22" s="1">
        <v>513057519</v>
      </c>
      <c r="F22" s="1" t="s">
        <v>243</v>
      </c>
      <c r="G22" s="1">
        <v>-31913046</v>
      </c>
      <c r="H22" s="1">
        <v>2465916</v>
      </c>
      <c r="I22" s="1" t="s">
        <v>243</v>
      </c>
      <c r="J22" s="1">
        <v>3981326000</v>
      </c>
      <c r="K22" s="1">
        <v>15391721</v>
      </c>
      <c r="L22" s="1" t="e">
        <f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4">
        <v>0.005</v>
      </c>
      <c r="D23" s="1">
        <v>528449228</v>
      </c>
      <c r="E23" s="1">
        <v>513057519</v>
      </c>
      <c r="F23" s="1" t="s">
        <v>243</v>
      </c>
      <c r="G23" s="1">
        <v>-23812845</v>
      </c>
      <c r="H23" s="1">
        <v>-22625928</v>
      </c>
      <c r="I23" s="1" t="s">
        <v>243</v>
      </c>
      <c r="J23" s="1">
        <v>3981326000</v>
      </c>
      <c r="K23" s="1">
        <v>15391721</v>
      </c>
      <c r="L23" s="1" t="e">
        <f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4">
        <v>0.005</v>
      </c>
      <c r="D24" s="1">
        <v>528449228</v>
      </c>
      <c r="E24" s="1">
        <v>513057519</v>
      </c>
      <c r="F24" s="1" t="s">
        <v>243</v>
      </c>
      <c r="G24" s="1">
        <v>-20592762</v>
      </c>
      <c r="H24" s="1">
        <v>-43441603</v>
      </c>
      <c r="I24" s="1" t="s">
        <v>243</v>
      </c>
      <c r="J24" s="1">
        <v>3981326000</v>
      </c>
      <c r="K24" s="1">
        <v>15391721</v>
      </c>
      <c r="L24" s="1" t="e">
        <f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4">
        <v>0.005</v>
      </c>
      <c r="D25" s="1">
        <v>528449228</v>
      </c>
      <c r="E25" s="1">
        <v>513057519</v>
      </c>
      <c r="F25" s="1" t="s">
        <v>243</v>
      </c>
      <c r="G25" s="1">
        <v>-19443293</v>
      </c>
      <c r="H25" s="1">
        <v>-65442028</v>
      </c>
      <c r="I25" s="1" t="s">
        <v>243</v>
      </c>
      <c r="J25" s="1">
        <v>3981326000</v>
      </c>
      <c r="K25" s="1">
        <v>15391721</v>
      </c>
      <c r="L25" s="1" t="e">
        <f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4">
        <v>0.005</v>
      </c>
      <c r="D26" s="1">
        <v>528449228</v>
      </c>
      <c r="E26" s="1">
        <v>513057519</v>
      </c>
      <c r="F26" s="1" t="s">
        <v>243</v>
      </c>
      <c r="G26" s="1">
        <v>-39099477</v>
      </c>
      <c r="H26" s="1">
        <v>-87620830</v>
      </c>
      <c r="I26" s="1" t="s">
        <v>243</v>
      </c>
      <c r="J26" s="1">
        <v>3981326000</v>
      </c>
      <c r="K26" s="1">
        <v>15391721</v>
      </c>
      <c r="L26" s="1" t="e">
        <f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4">
        <v>0.005</v>
      </c>
      <c r="D27" s="1">
        <v>528449228</v>
      </c>
      <c r="E27" s="1">
        <v>513057519</v>
      </c>
      <c r="F27" s="1" t="s">
        <v>243</v>
      </c>
      <c r="G27" s="1">
        <v>-22362702</v>
      </c>
      <c r="H27" s="1">
        <v>-113445734</v>
      </c>
      <c r="I27" s="1" t="s">
        <v>243</v>
      </c>
      <c r="J27" s="1">
        <v>3981326000</v>
      </c>
      <c r="K27" s="1">
        <v>15391721</v>
      </c>
      <c r="L27" s="1" t="e">
        <f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4">
        <v>0.005</v>
      </c>
      <c r="D28" s="1">
        <v>528449228</v>
      </c>
      <c r="E28" s="1">
        <v>513057519</v>
      </c>
      <c r="F28" s="1" t="s">
        <v>243</v>
      </c>
      <c r="G28" s="1">
        <v>-25738765</v>
      </c>
      <c r="H28" s="1">
        <v>-136501773</v>
      </c>
      <c r="I28" s="1" t="s">
        <v>243</v>
      </c>
      <c r="J28" s="1">
        <v>3981326000</v>
      </c>
      <c r="K28" s="1">
        <v>15391721</v>
      </c>
      <c r="L28" s="1" t="e">
        <f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4">
        <v>0.005</v>
      </c>
      <c r="D29" s="1">
        <v>528449228</v>
      </c>
      <c r="E29" s="1">
        <v>513057519</v>
      </c>
      <c r="F29" s="1" t="s">
        <v>243</v>
      </c>
      <c r="G29" s="1">
        <v>-37747255</v>
      </c>
      <c r="H29" s="1">
        <v>-157253156</v>
      </c>
      <c r="I29" s="1" t="s">
        <v>243</v>
      </c>
      <c r="J29" s="1">
        <v>3981326000</v>
      </c>
      <c r="K29" s="1">
        <v>15391721</v>
      </c>
      <c r="L29" s="1" t="e">
        <f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4">
        <v>0.005</v>
      </c>
      <c r="D30" s="1">
        <v>528449228</v>
      </c>
      <c r="E30" s="1">
        <v>513057519</v>
      </c>
      <c r="F30" s="1" t="s">
        <v>243</v>
      </c>
      <c r="G30" s="1">
        <v>-22865206</v>
      </c>
      <c r="H30" s="1">
        <v>-166480247</v>
      </c>
      <c r="I30" s="1" t="s">
        <v>243</v>
      </c>
      <c r="J30" s="1">
        <v>3981326000</v>
      </c>
      <c r="K30" s="1">
        <v>15391721</v>
      </c>
      <c r="L30" s="1" t="e">
        <f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4">
        <v>0.005</v>
      </c>
      <c r="D31" s="1">
        <v>528449228</v>
      </c>
      <c r="E31" s="1">
        <v>513057519</v>
      </c>
      <c r="F31" s="1" t="s">
        <v>243</v>
      </c>
      <c r="G31" s="1">
        <v>-19658257</v>
      </c>
      <c r="H31" s="1">
        <v>-158177063</v>
      </c>
      <c r="I31" s="1" t="s">
        <v>243</v>
      </c>
      <c r="J31" s="1">
        <v>3981326000</v>
      </c>
      <c r="K31" s="1">
        <v>15391721</v>
      </c>
      <c r="L31" s="1" t="e">
        <f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4">
        <v>0.005</v>
      </c>
      <c r="D32" s="1">
        <v>528449228</v>
      </c>
      <c r="E32" s="1">
        <v>513057519</v>
      </c>
      <c r="F32" s="1" t="s">
        <v>243</v>
      </c>
      <c r="G32" s="1">
        <v>-38676922</v>
      </c>
      <c r="H32" s="1">
        <v>-160751562</v>
      </c>
      <c r="I32" s="1" t="s">
        <v>243</v>
      </c>
      <c r="J32" s="1">
        <v>3981326000</v>
      </c>
      <c r="K32" s="1">
        <v>15391721</v>
      </c>
      <c r="L32" s="1" t="e">
        <f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4">
        <v>0.005</v>
      </c>
      <c r="D33" s="1">
        <v>528449228</v>
      </c>
      <c r="E33" s="1">
        <v>513057519</v>
      </c>
      <c r="F33" s="1" t="s">
        <v>243</v>
      </c>
      <c r="G33" s="1">
        <v>-36472447</v>
      </c>
      <c r="H33" s="1">
        <v>-158762051</v>
      </c>
      <c r="I33" s="1" t="s">
        <v>243</v>
      </c>
      <c r="J33" s="1">
        <v>3981326000</v>
      </c>
      <c r="K33" s="1">
        <v>15391721</v>
      </c>
      <c r="L33" s="1" t="e">
        <f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4">
        <v>0.005</v>
      </c>
      <c r="D34" s="1">
        <v>528449228</v>
      </c>
      <c r="E34" s="1">
        <v>513057519</v>
      </c>
      <c r="F34" s="1" t="s">
        <v>243</v>
      </c>
      <c r="G34" s="1">
        <v>-20356371</v>
      </c>
      <c r="H34" s="1">
        <v>-155309264</v>
      </c>
      <c r="I34" s="1" t="s">
        <v>243</v>
      </c>
      <c r="J34" s="1">
        <v>3981326000</v>
      </c>
      <c r="K34" s="1">
        <v>15391721</v>
      </c>
      <c r="L34" s="1" t="e">
        <f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4">
        <v>0.005</v>
      </c>
      <c r="D35" s="1">
        <v>528449228</v>
      </c>
      <c r="E35" s="1">
        <v>513057519</v>
      </c>
      <c r="F35" s="1" t="s">
        <v>243</v>
      </c>
      <c r="G35" s="1">
        <v>-21078448</v>
      </c>
      <c r="H35" s="1">
        <v>-154026853</v>
      </c>
      <c r="I35" s="1" t="s">
        <v>243</v>
      </c>
      <c r="J35" s="1">
        <v>3981326000</v>
      </c>
      <c r="K35" s="1">
        <v>15391721</v>
      </c>
      <c r="L35" s="1" t="e">
        <f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4">
        <v>0.005</v>
      </c>
      <c r="D36" s="1">
        <v>528449228</v>
      </c>
      <c r="E36" s="1">
        <v>513057519</v>
      </c>
      <c r="F36" s="1" t="s">
        <v>243</v>
      </c>
      <c r="G36" s="1">
        <v>-22569832</v>
      </c>
      <c r="H36" s="1">
        <v>-157290941</v>
      </c>
      <c r="I36" s="1" t="s">
        <v>243</v>
      </c>
      <c r="J36" s="1">
        <v>3981326000</v>
      </c>
      <c r="K36" s="1">
        <v>15391721</v>
      </c>
      <c r="L36" s="1" t="e">
        <f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4">
        <v>0.005</v>
      </c>
      <c r="D37" s="1">
        <v>528449228</v>
      </c>
      <c r="E37" s="1">
        <v>513057519</v>
      </c>
      <c r="F37" s="1" t="s">
        <v>243</v>
      </c>
      <c r="G37" s="1">
        <v>-20419732</v>
      </c>
      <c r="H37" s="1">
        <v>-159269162</v>
      </c>
      <c r="I37" s="1" t="s">
        <v>243</v>
      </c>
      <c r="J37" s="1">
        <v>3981326000</v>
      </c>
      <c r="K37" s="1">
        <v>15391721</v>
      </c>
      <c r="L37" s="1" t="e">
        <f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4">
        <v>0.005</v>
      </c>
      <c r="D38" s="1">
        <v>528449228</v>
      </c>
      <c r="E38" s="1">
        <v>513057519</v>
      </c>
      <c r="F38" s="1" t="s">
        <v>243</v>
      </c>
      <c r="G38" s="1">
        <v>-22255105</v>
      </c>
      <c r="H38" s="1">
        <v>-158659061</v>
      </c>
      <c r="I38" s="1" t="s">
        <v>243</v>
      </c>
      <c r="J38" s="1">
        <v>3981326000</v>
      </c>
      <c r="K38" s="1">
        <v>15391721</v>
      </c>
      <c r="L38" s="1" t="e">
        <f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4">
        <v>0.005</v>
      </c>
      <c r="D39" s="1">
        <v>528449228</v>
      </c>
      <c r="E39" s="1">
        <v>513057519</v>
      </c>
      <c r="F39" s="1" t="s">
        <v>243</v>
      </c>
      <c r="G39" s="1">
        <v>-20371348</v>
      </c>
      <c r="H39" s="1">
        <v>-179030409</v>
      </c>
      <c r="I39" s="1" t="s">
        <v>243</v>
      </c>
      <c r="J39" s="1">
        <v>3981326000</v>
      </c>
      <c r="K39" s="1">
        <v>15391721</v>
      </c>
      <c r="L39" s="1" t="e">
        <f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4">
        <v>0.005</v>
      </c>
      <c r="D40" s="1">
        <v>528449228</v>
      </c>
      <c r="E40" s="1">
        <v>513057519</v>
      </c>
      <c r="F40" s="1" t="s">
        <v>243</v>
      </c>
      <c r="G40" s="1">
        <v>-35020231</v>
      </c>
      <c r="H40" s="1">
        <v>-193679292</v>
      </c>
      <c r="I40" s="1" t="s">
        <v>243</v>
      </c>
      <c r="J40" s="1">
        <v>3981326000</v>
      </c>
      <c r="K40" s="1">
        <v>15391721</v>
      </c>
      <c r="L40" s="1" t="e">
        <f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4">
        <v>0.005</v>
      </c>
      <c r="D41" s="1">
        <v>528449228</v>
      </c>
      <c r="E41" s="1">
        <v>513057519</v>
      </c>
      <c r="F41" s="1" t="s">
        <v>243</v>
      </c>
      <c r="G41" s="1">
        <v>-23128785</v>
      </c>
      <c r="H41" s="1">
        <v>-199354295</v>
      </c>
      <c r="I41" s="1" t="s">
        <v>243</v>
      </c>
      <c r="J41" s="1">
        <v>3981326000</v>
      </c>
      <c r="K41" s="1">
        <v>15391721</v>
      </c>
      <c r="L41" s="1" t="e">
        <f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4">
        <v>0.005</v>
      </c>
      <c r="D42" s="1">
        <v>528449228</v>
      </c>
      <c r="E42" s="1">
        <v>513057519</v>
      </c>
      <c r="F42" s="1" t="s">
        <v>243</v>
      </c>
      <c r="G42" s="1">
        <v>-42634978</v>
      </c>
      <c r="H42" s="1">
        <v>-198504117</v>
      </c>
      <c r="I42" s="1" t="s">
        <v>243</v>
      </c>
      <c r="J42" s="1">
        <v>3981326000</v>
      </c>
      <c r="K42" s="1">
        <v>15391721</v>
      </c>
      <c r="L42" s="1" t="e">
        <f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4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4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4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4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4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4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4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4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4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4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4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4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4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4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4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4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4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4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4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4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4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t="shared" si="0"/>
        <v>3683605</v>
      </c>
      <c r="P63" s="3" t="s">
        <v>10</v>
      </c>
      <c r="Q63" s="2" t="s">
        <v>11</v>
      </c>
      <c r="R63" s="2" t="s">
        <v>7</v>
      </c>
      <c r="S63" s="2" t="s">
        <v>12</v>
      </c>
      <c r="T63" s="2" t="s">
        <v>19</v>
      </c>
      <c r="U63" s="2" t="s">
        <v>148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4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4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244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workbookViewId="0">
      <pane ySplit="3" topLeftCell="A10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9" t="s">
        <v>290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9" t="s">
        <v>290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43690</v>
      </c>
      <c r="B4" s="5">
        <v>0.788194444444444</v>
      </c>
      <c r="C4" s="14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242</v>
      </c>
    </row>
    <row r="5" spans="1:30">
      <c r="A5" s="4">
        <v>43691</v>
      </c>
      <c r="B5" s="5">
        <v>0.725694444444444</v>
      </c>
      <c r="C5" s="14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t="shared" si="0"/>
        <v>-41145003</v>
      </c>
      <c r="AA5" s="7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4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t="shared" si="0"/>
        <v>-76266479</v>
      </c>
      <c r="AA6" s="7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4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t="shared" si="0"/>
        <v>93100455</v>
      </c>
      <c r="AA7" s="7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4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t="shared" si="0"/>
        <v>2258421</v>
      </c>
      <c r="AA8" s="7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4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t="shared" si="0"/>
        <v>2696828</v>
      </c>
      <c r="AA9" s="7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4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t="shared" si="0"/>
        <v>5016574</v>
      </c>
      <c r="AA10" s="7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4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t="shared" si="0"/>
        <v>46065</v>
      </c>
      <c r="AA11" s="7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4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t="shared" si="0"/>
        <v>3837421</v>
      </c>
      <c r="AA12" s="7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4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t="shared" si="0"/>
        <v>5168569</v>
      </c>
      <c r="AA13" s="7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4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t="shared" si="0"/>
        <v>9113010</v>
      </c>
      <c r="AA14" s="7">
        <v>43699</v>
      </c>
      <c r="AB14">
        <v>-42511373</v>
      </c>
      <c r="AC14">
        <v>5168569</v>
      </c>
      <c r="AD14">
        <v>109381441</v>
      </c>
    </row>
    <row r="15" spans="1:30">
      <c r="A15" s="7">
        <v>43701</v>
      </c>
      <c r="B15" s="8">
        <v>0.944444444444444</v>
      </c>
      <c r="C15" s="14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t="shared" si="0"/>
        <v>-1099559</v>
      </c>
      <c r="AA15" s="7">
        <v>43700</v>
      </c>
      <c r="AB15">
        <v>-67924330</v>
      </c>
      <c r="AC15">
        <v>9113010</v>
      </c>
      <c r="AD15">
        <v>148659855</v>
      </c>
    </row>
    <row r="16" spans="1:30">
      <c r="A16" s="7">
        <v>43702</v>
      </c>
      <c r="B16" s="8">
        <v>0.688194444444444</v>
      </c>
      <c r="C16" s="14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t="shared" si="0"/>
        <v>1984494</v>
      </c>
      <c r="P16" s="3" t="s">
        <v>10</v>
      </c>
      <c r="Q16" s="2" t="s">
        <v>11</v>
      </c>
      <c r="R16" s="2" t="s">
        <v>7</v>
      </c>
      <c r="S16" s="2" t="s">
        <v>12</v>
      </c>
      <c r="T16" s="2" t="s">
        <v>19</v>
      </c>
      <c r="U16" s="2" t="s">
        <v>148</v>
      </c>
      <c r="AA16" s="7">
        <v>43701</v>
      </c>
      <c r="AB16">
        <v>-50656645</v>
      </c>
      <c r="AC16">
        <v>-1099559</v>
      </c>
      <c r="AD16">
        <v>19338365</v>
      </c>
    </row>
    <row r="17" spans="1:30">
      <c r="A17" s="7">
        <v>43703</v>
      </c>
      <c r="B17" s="8">
        <v>0.713888888888889</v>
      </c>
      <c r="C17" s="14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t="shared" si="0"/>
        <v>7254291</v>
      </c>
      <c r="N17" s="7">
        <v>43703</v>
      </c>
      <c r="O17" s="8">
        <v>0.785416666666667</v>
      </c>
      <c r="P17" s="1">
        <v>1038072383</v>
      </c>
      <c r="Q17">
        <v>10</v>
      </c>
      <c r="R17" s="1"/>
      <c r="S17" s="1"/>
      <c r="T17" s="14">
        <v>0.37</v>
      </c>
      <c r="U17">
        <v>5</v>
      </c>
      <c r="AA17" s="7">
        <v>43702</v>
      </c>
      <c r="AB17">
        <v>-82146534</v>
      </c>
      <c r="AC17">
        <v>1984494</v>
      </c>
      <c r="AD17">
        <v>20163996</v>
      </c>
    </row>
    <row r="18" spans="1:30">
      <c r="A18" s="7">
        <v>43704</v>
      </c>
      <c r="B18" s="8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7">
        <v>43704</v>
      </c>
      <c r="O18" s="8">
        <v>0.751388888888889</v>
      </c>
      <c r="P18" s="1"/>
      <c r="R18" s="1">
        <v>15000000000</v>
      </c>
      <c r="S18" s="1">
        <f>R18-P17</f>
        <v>13961927617</v>
      </c>
      <c r="AA18" s="7">
        <v>43703</v>
      </c>
      <c r="AB18">
        <v>-66367418</v>
      </c>
      <c r="AC18">
        <v>7254291</v>
      </c>
      <c r="AD18">
        <v>20196820</v>
      </c>
    </row>
    <row r="19" spans="27:30">
      <c r="AA19" s="7">
        <v>43704</v>
      </c>
      <c r="AB19">
        <v>0</v>
      </c>
      <c r="AC19">
        <v>15000000000</v>
      </c>
      <c r="AD19">
        <v>0</v>
      </c>
    </row>
    <row r="20" spans="27:30">
      <c r="AA20" t="s">
        <v>244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7" activePane="bottomLeft" state="frozen"/>
      <selection/>
      <selection pane="bottomLeft" activeCell="A28" sqref="A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290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24" t="s">
        <v>338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43694</v>
      </c>
      <c r="B4" s="5">
        <v>0.532638888888889</v>
      </c>
      <c r="C4" s="14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242</v>
      </c>
    </row>
    <row r="5" spans="1:30">
      <c r="A5" s="4">
        <v>43695</v>
      </c>
      <c r="B5" s="5">
        <v>0.709722222222222</v>
      </c>
      <c r="C5" s="14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t="shared" si="0"/>
        <v>-50299622</v>
      </c>
      <c r="AA5" s="7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4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t="shared" si="0"/>
        <v>-83254072</v>
      </c>
      <c r="AA6" s="7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4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t="shared" si="0"/>
        <v>130723271</v>
      </c>
      <c r="AA7" s="7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4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t="shared" si="0"/>
        <v>136648785</v>
      </c>
      <c r="AA8" s="7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4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t="shared" si="0"/>
        <v>3804730</v>
      </c>
      <c r="AA9" s="7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4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t="shared" si="0"/>
        <v>2644983</v>
      </c>
      <c r="AA10" s="7">
        <v>43699</v>
      </c>
      <c r="AB10">
        <v>-44452116</v>
      </c>
      <c r="AC10">
        <v>3804730</v>
      </c>
      <c r="AD10">
        <v>23132376</v>
      </c>
    </row>
    <row r="11" spans="1:30">
      <c r="A11" s="7">
        <v>43701</v>
      </c>
      <c r="B11" s="8">
        <v>0.945138888888889</v>
      </c>
      <c r="C11" s="14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t="shared" si="0"/>
        <v>5586088</v>
      </c>
      <c r="AA11" s="7">
        <v>43700</v>
      </c>
      <c r="AB11">
        <v>-71025233</v>
      </c>
      <c r="AC11">
        <v>2644983</v>
      </c>
      <c r="AD11">
        <v>23420514</v>
      </c>
    </row>
    <row r="12" spans="1:30">
      <c r="A12" s="7">
        <v>43702</v>
      </c>
      <c r="B12" s="8">
        <v>0.691666666666667</v>
      </c>
      <c r="C12" s="14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t="shared" si="0"/>
        <v>5640223</v>
      </c>
      <c r="AA12" s="7">
        <v>43701</v>
      </c>
      <c r="AB12">
        <v>-52969238</v>
      </c>
      <c r="AC12">
        <v>5586088</v>
      </c>
      <c r="AD12">
        <v>29006602</v>
      </c>
    </row>
    <row r="13" spans="1:30">
      <c r="A13" s="7">
        <v>43703</v>
      </c>
      <c r="B13" s="8">
        <v>0.714583333333333</v>
      </c>
      <c r="C13" s="14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t="shared" si="0"/>
        <v>5100859</v>
      </c>
      <c r="AA13" s="7">
        <v>43702</v>
      </c>
      <c r="AB13">
        <v>-85896714</v>
      </c>
      <c r="AC13">
        <v>5640223</v>
      </c>
      <c r="AD13">
        <v>63127804</v>
      </c>
    </row>
    <row r="14" spans="1:30">
      <c r="A14" s="7">
        <v>43704</v>
      </c>
      <c r="B14" s="8">
        <v>0.756944444444444</v>
      </c>
      <c r="C14" s="14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t="shared" si="0"/>
        <v>3637687</v>
      </c>
      <c r="AA14" s="7">
        <v>43703</v>
      </c>
      <c r="AB14">
        <v>-69397245</v>
      </c>
      <c r="AC14">
        <v>5100859</v>
      </c>
      <c r="AD14">
        <v>127002629</v>
      </c>
    </row>
    <row r="15" spans="1:30">
      <c r="A15" s="7">
        <v>43705</v>
      </c>
      <c r="B15" s="8">
        <v>0.770138888888889</v>
      </c>
      <c r="C15" s="14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t="shared" si="0"/>
        <v>6099524</v>
      </c>
      <c r="AA15" s="7">
        <v>43704</v>
      </c>
      <c r="AB15">
        <v>-48388156</v>
      </c>
      <c r="AC15">
        <v>3637687</v>
      </c>
      <c r="AD15">
        <v>155066287</v>
      </c>
    </row>
    <row r="16" spans="1:30">
      <c r="A16" s="7">
        <v>43706</v>
      </c>
      <c r="B16" s="8">
        <v>0.763888888888889</v>
      </c>
      <c r="C16" s="14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t="shared" si="0"/>
        <v>3639248</v>
      </c>
      <c r="AA16" s="7">
        <v>43705</v>
      </c>
      <c r="AB16">
        <v>-78816860</v>
      </c>
      <c r="AC16">
        <v>6099524</v>
      </c>
      <c r="AD16">
        <v>27734559</v>
      </c>
    </row>
    <row r="17" spans="1:30">
      <c r="A17" s="7">
        <v>43707</v>
      </c>
      <c r="B17" s="8">
        <v>0.733333333333333</v>
      </c>
      <c r="C17" s="14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t="shared" si="0"/>
        <v>7070855</v>
      </c>
      <c r="AA17" s="7">
        <v>43706</v>
      </c>
      <c r="AB17">
        <v>-42638140</v>
      </c>
      <c r="AC17">
        <v>3639248</v>
      </c>
      <c r="AD17">
        <v>24000408</v>
      </c>
    </row>
    <row r="18" spans="1:30">
      <c r="A18" s="7">
        <v>43708</v>
      </c>
      <c r="B18" s="8">
        <v>0.822222222222222</v>
      </c>
      <c r="C18" s="14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t="shared" si="0"/>
        <v>1154766</v>
      </c>
      <c r="AA18" s="7">
        <v>43707</v>
      </c>
      <c r="AB18">
        <v>-81865077</v>
      </c>
      <c r="AC18">
        <v>7070855</v>
      </c>
      <c r="AD18">
        <v>25075170</v>
      </c>
    </row>
    <row r="19" spans="1:30">
      <c r="A19" s="7">
        <v>43709</v>
      </c>
      <c r="B19" s="8">
        <v>0.614583333333333</v>
      </c>
      <c r="C19" s="14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t="shared" si="0"/>
        <v>4284558</v>
      </c>
      <c r="AA19" s="7">
        <v>43708</v>
      </c>
      <c r="AB19">
        <v>-44271807</v>
      </c>
      <c r="AC19">
        <v>1154766</v>
      </c>
      <c r="AD19">
        <v>25941798</v>
      </c>
    </row>
    <row r="20" spans="1:30">
      <c r="A20" s="7">
        <v>43710</v>
      </c>
      <c r="B20" s="8">
        <v>0.688888888888889</v>
      </c>
      <c r="C20" s="14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t="shared" si="0"/>
        <v>3551510</v>
      </c>
      <c r="AA20" s="7">
        <v>43709</v>
      </c>
      <c r="AB20">
        <v>-77028439</v>
      </c>
      <c r="AC20">
        <v>4284558</v>
      </c>
      <c r="AD20">
        <v>23485502</v>
      </c>
    </row>
    <row r="21" spans="1:30">
      <c r="A21" s="7">
        <v>43711</v>
      </c>
      <c r="B21" s="8">
        <v>0.697222222222222</v>
      </c>
      <c r="C21" s="14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t="shared" si="0"/>
        <v>10643458</v>
      </c>
      <c r="AA21" s="7">
        <v>43710</v>
      </c>
      <c r="AB21">
        <v>-43758328</v>
      </c>
      <c r="AC21">
        <v>3551510</v>
      </c>
      <c r="AD21">
        <v>26982877</v>
      </c>
    </row>
    <row r="22" spans="1:30">
      <c r="A22" s="7">
        <v>43712</v>
      </c>
      <c r="B22" s="8">
        <v>0.806944444444444</v>
      </c>
      <c r="C22" s="14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t="shared" si="0"/>
        <v>1198750</v>
      </c>
      <c r="AA22" s="7">
        <v>43711</v>
      </c>
      <c r="AB22">
        <v>-85279119</v>
      </c>
      <c r="AC22">
        <v>10643458</v>
      </c>
      <c r="AD22">
        <v>28098395</v>
      </c>
    </row>
    <row r="23" spans="1:30">
      <c r="A23" s="7">
        <v>43713</v>
      </c>
      <c r="B23" s="8">
        <v>0.44375</v>
      </c>
      <c r="C23" s="14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t="shared" si="0"/>
        <v>917487</v>
      </c>
      <c r="AA23" s="7">
        <v>43712</v>
      </c>
      <c r="AB23">
        <v>-45158209</v>
      </c>
      <c r="AC23">
        <v>1198750</v>
      </c>
      <c r="AD23">
        <v>26589164</v>
      </c>
    </row>
    <row r="24" spans="1:30">
      <c r="A24" s="7">
        <v>43714</v>
      </c>
      <c r="B24" s="8">
        <v>0.434722222222222</v>
      </c>
      <c r="C24" s="14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t="shared" si="0"/>
        <v>1142520</v>
      </c>
      <c r="AA24" s="7">
        <v>43713</v>
      </c>
      <c r="AB24">
        <v>-70762578</v>
      </c>
      <c r="AC24">
        <v>917487</v>
      </c>
      <c r="AD24">
        <v>22916358</v>
      </c>
    </row>
    <row r="25" spans="1:30">
      <c r="A25" s="7">
        <v>43715</v>
      </c>
      <c r="B25" s="8">
        <v>0.718055555555556</v>
      </c>
      <c r="C25" s="14">
        <v>1</v>
      </c>
      <c r="D25" s="1">
        <v>1085475000</v>
      </c>
      <c r="E25" s="1">
        <v>1053860005</v>
      </c>
      <c r="F25" s="1">
        <v>51807974</v>
      </c>
      <c r="G25" s="13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t="shared" si="0"/>
        <v>1192693</v>
      </c>
      <c r="AA25" s="7">
        <v>43714</v>
      </c>
      <c r="AB25">
        <v>-41100070</v>
      </c>
      <c r="AC25">
        <v>1142520</v>
      </c>
      <c r="AD25">
        <v>20419630</v>
      </c>
    </row>
    <row r="26" spans="1:30">
      <c r="A26" s="7">
        <v>43716</v>
      </c>
      <c r="B26" s="8">
        <v>0.46875</v>
      </c>
      <c r="C26" s="14">
        <v>1</v>
      </c>
      <c r="D26" s="1">
        <v>1085475000</v>
      </c>
      <c r="E26" s="1">
        <v>1053860005</v>
      </c>
      <c r="F26" s="1">
        <v>70536815</v>
      </c>
      <c r="G26" s="13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t="shared" si="0"/>
        <v>6595222</v>
      </c>
      <c r="AA26" s="7">
        <v>43715</v>
      </c>
      <c r="AB26">
        <v>-50615281</v>
      </c>
      <c r="AC26">
        <v>1192693</v>
      </c>
      <c r="AD26">
        <v>18180716</v>
      </c>
    </row>
    <row r="27" spans="1:30">
      <c r="A27" s="7">
        <v>43717</v>
      </c>
      <c r="B27" s="8">
        <v>0.65625</v>
      </c>
      <c r="C27" s="14">
        <v>1</v>
      </c>
      <c r="D27" s="1">
        <v>1085475000</v>
      </c>
      <c r="E27" s="1">
        <v>1053860005</v>
      </c>
      <c r="F27" s="1">
        <v>54864789</v>
      </c>
      <c r="G27" s="13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t="shared" si="0"/>
        <v>5146321</v>
      </c>
      <c r="AA27" s="7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7">
        <v>43718</v>
      </c>
      <c r="B28" s="8">
        <v>0.815277777777778</v>
      </c>
      <c r="C28" s="14">
        <v>1</v>
      </c>
      <c r="D28" s="1">
        <v>1085475000</v>
      </c>
      <c r="E28" s="1">
        <v>1053860005</v>
      </c>
      <c r="F28" s="1">
        <v>41483613</v>
      </c>
      <c r="G28" s="13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t="shared" si="0"/>
        <v>803791</v>
      </c>
      <c r="P28" s="3" t="s">
        <v>10</v>
      </c>
      <c r="Q28" s="2" t="s">
        <v>11</v>
      </c>
      <c r="R28" s="2" t="s">
        <v>7</v>
      </c>
      <c r="S28" s="2" t="s">
        <v>12</v>
      </c>
      <c r="T28" s="2" t="s">
        <v>19</v>
      </c>
      <c r="U28" s="2" t="s">
        <v>148</v>
      </c>
      <c r="AA28" s="7">
        <v>43717</v>
      </c>
      <c r="AB28">
        <v>-49718468</v>
      </c>
      <c r="AC28">
        <v>5146321</v>
      </c>
      <c r="AD28">
        <v>24488293</v>
      </c>
    </row>
    <row r="29" spans="1:30">
      <c r="A29" s="7">
        <v>43719</v>
      </c>
      <c r="B29" s="8">
        <v>0.713194444444444</v>
      </c>
      <c r="C29" s="14">
        <v>1</v>
      </c>
      <c r="D29" s="1">
        <v>1085475000</v>
      </c>
      <c r="E29" s="1">
        <v>1053860005</v>
      </c>
      <c r="F29" s="1">
        <v>44705440</v>
      </c>
      <c r="G29" s="13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t="shared" si="0"/>
        <v>3866605</v>
      </c>
      <c r="N29" s="7">
        <v>43719</v>
      </c>
      <c r="O29" s="8">
        <v>0.752083333333333</v>
      </c>
      <c r="P29" s="1">
        <v>1085475000</v>
      </c>
      <c r="Q29">
        <v>10</v>
      </c>
      <c r="R29" s="1"/>
      <c r="S29" s="1"/>
      <c r="T29" s="14">
        <v>1</v>
      </c>
      <c r="U29">
        <v>5</v>
      </c>
      <c r="AA29" s="7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7">
        <v>43720</v>
      </c>
      <c r="O30" s="8">
        <v>0.625</v>
      </c>
      <c r="P30" s="1"/>
      <c r="R30" s="1">
        <v>12222222222</v>
      </c>
      <c r="S30" s="1">
        <f>R30-P29</f>
        <v>11136747222</v>
      </c>
      <c r="AA30" s="7">
        <v>43719</v>
      </c>
      <c r="AB30">
        <v>-40838835</v>
      </c>
      <c r="AC30">
        <v>3866605</v>
      </c>
      <c r="AD30">
        <v>18515231</v>
      </c>
    </row>
    <row r="31" spans="27:30">
      <c r="AA31" s="7">
        <v>43720</v>
      </c>
      <c r="AB31">
        <v>0</v>
      </c>
      <c r="AC31">
        <v>11136747222</v>
      </c>
      <c r="AD31">
        <v>0</v>
      </c>
    </row>
    <row r="32" spans="27:30">
      <c r="AA32" t="s">
        <v>244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workbookViewId="0">
      <pane ySplit="3" topLeftCell="A31" activePane="bottomLeft" state="frozen"/>
      <selection/>
      <selection pane="bottomLeft" activeCell="A32" sqref="A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290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9" t="s">
        <v>339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43694</v>
      </c>
      <c r="B4" s="5">
        <v>0.534027777777778</v>
      </c>
      <c r="C4" s="14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242</v>
      </c>
    </row>
    <row r="5" spans="1:30">
      <c r="A5" s="4">
        <v>43695</v>
      </c>
      <c r="B5" s="5">
        <v>0.711111111111111</v>
      </c>
      <c r="C5" s="14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t="shared" si="0"/>
        <v>-52815279</v>
      </c>
      <c r="AA5" s="7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4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t="shared" si="0"/>
        <v>-87417895</v>
      </c>
      <c r="AA6" s="7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4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t="shared" si="0"/>
        <v>140469131</v>
      </c>
      <c r="AA7" s="7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4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t="shared" si="0"/>
        <v>141909407</v>
      </c>
      <c r="AA8" s="7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4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t="shared" si="0"/>
        <v>6956167</v>
      </c>
      <c r="AA9" s="7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4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t="shared" si="0"/>
        <v>8602502</v>
      </c>
      <c r="AA10" s="7">
        <v>43699</v>
      </c>
      <c r="AB10">
        <v>-46675320</v>
      </c>
      <c r="AC10">
        <v>6956167</v>
      </c>
      <c r="AD10">
        <v>25840287</v>
      </c>
    </row>
    <row r="11" spans="1:30">
      <c r="A11" s="7">
        <v>43701</v>
      </c>
      <c r="B11" s="8">
        <v>0.945833333333333</v>
      </c>
      <c r="C11" s="14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t="shared" si="0"/>
        <v>-590902</v>
      </c>
      <c r="AA11" s="7">
        <v>43700</v>
      </c>
      <c r="AB11">
        <v>-74577450</v>
      </c>
      <c r="AC11">
        <v>8602502</v>
      </c>
      <c r="AD11">
        <v>27489839</v>
      </c>
    </row>
    <row r="12" spans="1:30">
      <c r="A12" s="7">
        <v>43702</v>
      </c>
      <c r="B12" s="8">
        <v>0.69375</v>
      </c>
      <c r="C12" s="14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t="shared" si="0"/>
        <v>2370070</v>
      </c>
      <c r="AA12" s="7">
        <v>43701</v>
      </c>
      <c r="AB12">
        <v>-55618413</v>
      </c>
      <c r="AC12">
        <v>-590902</v>
      </c>
      <c r="AD12">
        <v>26898937</v>
      </c>
    </row>
    <row r="13" spans="1:30">
      <c r="A13" s="7">
        <v>43703</v>
      </c>
      <c r="B13" s="8">
        <v>0.715277777777778</v>
      </c>
      <c r="C13" s="14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t="shared" si="0"/>
        <v>3697326</v>
      </c>
      <c r="AA13" s="7">
        <v>43702</v>
      </c>
      <c r="AB13">
        <v>-90192706</v>
      </c>
      <c r="AC13">
        <v>2370070</v>
      </c>
      <c r="AD13">
        <v>65467301</v>
      </c>
    </row>
    <row r="14" spans="1:30">
      <c r="A14" s="7">
        <v>43704</v>
      </c>
      <c r="B14" s="8">
        <v>0.757638888888889</v>
      </c>
      <c r="C14" s="14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t="shared" si="0"/>
        <v>4972635</v>
      </c>
      <c r="AA14" s="7">
        <v>43703</v>
      </c>
      <c r="AB14">
        <v>-72868041</v>
      </c>
      <c r="AC14">
        <v>3697326</v>
      </c>
      <c r="AD14">
        <v>127973952</v>
      </c>
    </row>
    <row r="15" spans="1:30">
      <c r="A15" s="7">
        <v>43705</v>
      </c>
      <c r="B15" s="8">
        <v>0.770833333333333</v>
      </c>
      <c r="C15" s="14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t="shared" si="0"/>
        <v>11902001</v>
      </c>
      <c r="AA15" s="7">
        <v>43704</v>
      </c>
      <c r="AB15">
        <v>-50808214</v>
      </c>
      <c r="AC15">
        <v>4972635</v>
      </c>
      <c r="AD15">
        <v>158594185</v>
      </c>
    </row>
    <row r="16" spans="1:30">
      <c r="A16" s="7">
        <v>43706</v>
      </c>
      <c r="B16" s="8">
        <v>0.766666666666667</v>
      </c>
      <c r="C16" s="14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t="shared" si="0"/>
        <v>3154199</v>
      </c>
      <c r="AA16" s="7">
        <v>43705</v>
      </c>
      <c r="AB16">
        <v>-82758763</v>
      </c>
      <c r="AC16">
        <v>11902001</v>
      </c>
      <c r="AD16">
        <v>25023271</v>
      </c>
    </row>
    <row r="17" spans="1:30">
      <c r="A17" s="7">
        <v>43707</v>
      </c>
      <c r="B17" s="8">
        <v>0.735416666666667</v>
      </c>
      <c r="C17" s="14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t="shared" si="0"/>
        <v>10672668</v>
      </c>
      <c r="AA17" s="7">
        <v>43706</v>
      </c>
      <c r="AB17">
        <v>-44770124</v>
      </c>
      <c r="AC17">
        <v>3154199</v>
      </c>
      <c r="AD17">
        <v>26733977</v>
      </c>
    </row>
    <row r="18" spans="1:30">
      <c r="A18" s="7">
        <v>43708</v>
      </c>
      <c r="B18" s="8">
        <v>0.824305555555556</v>
      </c>
      <c r="C18" s="14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t="shared" si="0"/>
        <v>5238102</v>
      </c>
      <c r="AA18" s="7">
        <v>43707</v>
      </c>
      <c r="AB18">
        <v>-85958936</v>
      </c>
      <c r="AC18">
        <v>10672668</v>
      </c>
      <c r="AD18">
        <v>27299496</v>
      </c>
    </row>
    <row r="19" spans="1:30">
      <c r="A19" s="7">
        <v>43709</v>
      </c>
      <c r="B19" s="8">
        <v>0.615277777777778</v>
      </c>
      <c r="C19" s="14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t="shared" si="0"/>
        <v>6021018</v>
      </c>
      <c r="AA19" s="7">
        <v>43708</v>
      </c>
      <c r="AB19">
        <v>-46485993</v>
      </c>
      <c r="AC19">
        <v>5238102</v>
      </c>
      <c r="AD19">
        <v>30888046</v>
      </c>
    </row>
    <row r="20" spans="1:30">
      <c r="A20" s="7">
        <v>43710</v>
      </c>
      <c r="B20" s="8">
        <v>0.689583333333333</v>
      </c>
      <c r="C20" s="14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t="shared" si="0"/>
        <v>-185591</v>
      </c>
      <c r="AA20" s="7">
        <v>43709</v>
      </c>
      <c r="AB20">
        <v>-80880897</v>
      </c>
      <c r="AC20">
        <v>6021018</v>
      </c>
      <c r="AD20">
        <v>32261864</v>
      </c>
    </row>
    <row r="21" spans="1:30">
      <c r="A21" s="7">
        <v>43711</v>
      </c>
      <c r="B21" s="8">
        <v>0.698611111111111</v>
      </c>
      <c r="C21" s="14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t="shared" si="0"/>
        <v>7967345</v>
      </c>
      <c r="AA21" s="7">
        <v>43710</v>
      </c>
      <c r="AB21">
        <v>-45946833</v>
      </c>
      <c r="AC21">
        <v>-185591</v>
      </c>
      <c r="AD21">
        <v>29115301</v>
      </c>
    </row>
    <row r="22" spans="1:30">
      <c r="A22" s="7">
        <v>43712</v>
      </c>
      <c r="B22" s="8">
        <v>0.807638888888889</v>
      </c>
      <c r="C22" s="14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t="shared" si="0"/>
        <v>7167837</v>
      </c>
      <c r="AA22" s="7">
        <v>43711</v>
      </c>
      <c r="AB22">
        <v>-89544222</v>
      </c>
      <c r="AC22">
        <v>7967345</v>
      </c>
      <c r="AD22">
        <v>36563032</v>
      </c>
    </row>
    <row r="23" spans="1:30">
      <c r="A23" s="7">
        <v>43713</v>
      </c>
      <c r="B23" s="8">
        <v>0.444444444444444</v>
      </c>
      <c r="C23" s="14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t="shared" si="0"/>
        <v>9537752</v>
      </c>
      <c r="AA23" s="7">
        <v>43712</v>
      </c>
      <c r="AB23">
        <v>-47416230</v>
      </c>
      <c r="AC23">
        <v>7167837</v>
      </c>
      <c r="AD23">
        <v>38727085</v>
      </c>
    </row>
    <row r="24" spans="1:30">
      <c r="A24" s="7">
        <v>43714</v>
      </c>
      <c r="B24" s="8">
        <v>0.440277777777778</v>
      </c>
      <c r="C24" s="14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t="shared" si="0"/>
        <v>4352231</v>
      </c>
      <c r="AA24" s="7">
        <v>43713</v>
      </c>
      <c r="AB24">
        <v>-74301162</v>
      </c>
      <c r="AC24">
        <v>9537752</v>
      </c>
      <c r="AD24">
        <v>34198783</v>
      </c>
    </row>
    <row r="25" spans="1:30">
      <c r="A25" s="7">
        <v>43715</v>
      </c>
      <c r="B25" s="8">
        <v>0.71875</v>
      </c>
      <c r="C25" s="14">
        <v>1</v>
      </c>
      <c r="D25" s="1">
        <v>1139749000</v>
      </c>
      <c r="E25" s="1">
        <v>1106553005</v>
      </c>
      <c r="F25" s="1">
        <v>55044767</v>
      </c>
      <c r="G25" s="13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t="shared" si="0"/>
        <v>1898041</v>
      </c>
      <c r="AA25" s="7">
        <v>43714</v>
      </c>
      <c r="AB25">
        <v>-43155626</v>
      </c>
      <c r="AC25">
        <v>4352231</v>
      </c>
      <c r="AD25">
        <v>35396815</v>
      </c>
    </row>
    <row r="26" spans="1:30">
      <c r="A26" s="7">
        <v>43716</v>
      </c>
      <c r="B26" s="8">
        <v>0.46875</v>
      </c>
      <c r="C26" s="14">
        <v>1</v>
      </c>
      <c r="D26" s="1">
        <v>1139749000</v>
      </c>
      <c r="E26" s="1">
        <v>1106553005</v>
      </c>
      <c r="F26" s="1">
        <v>66525598</v>
      </c>
      <c r="G26" s="13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t="shared" si="0"/>
        <v>-613934</v>
      </c>
      <c r="AA26" s="7">
        <v>43715</v>
      </c>
      <c r="AB26">
        <v>-53146726</v>
      </c>
      <c r="AC26">
        <v>1898041</v>
      </c>
      <c r="AD26">
        <v>29776387</v>
      </c>
    </row>
    <row r="27" spans="1:30">
      <c r="A27" s="7">
        <v>43717</v>
      </c>
      <c r="B27" s="8">
        <v>0.657638888888889</v>
      </c>
      <c r="C27" s="14">
        <v>1</v>
      </c>
      <c r="D27" s="1">
        <v>1139749000</v>
      </c>
      <c r="E27" s="1">
        <v>1106553005</v>
      </c>
      <c r="F27" s="1">
        <v>56445780</v>
      </c>
      <c r="G27" s="13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t="shared" si="0"/>
        <v>4240730</v>
      </c>
      <c r="AA27" s="7">
        <v>43716</v>
      </c>
      <c r="AB27">
        <v>-67139532</v>
      </c>
      <c r="AC27">
        <v>-613934</v>
      </c>
      <c r="AD27">
        <v>24716917</v>
      </c>
    </row>
    <row r="28" spans="1:30">
      <c r="A28" s="7">
        <v>43718</v>
      </c>
      <c r="B28" s="8">
        <v>0.815972222222222</v>
      </c>
      <c r="C28" s="14">
        <v>1</v>
      </c>
      <c r="D28" s="1">
        <v>1139749000</v>
      </c>
      <c r="E28" s="1">
        <v>1106553005</v>
      </c>
      <c r="F28" s="1">
        <v>41804408</v>
      </c>
      <c r="G28" s="13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t="shared" si="0"/>
        <v>-909952</v>
      </c>
      <c r="AA28" s="7">
        <v>43717</v>
      </c>
      <c r="AB28">
        <v>-52205050</v>
      </c>
      <c r="AC28">
        <v>4240730</v>
      </c>
      <c r="AD28">
        <v>28174721</v>
      </c>
    </row>
    <row r="29" spans="1:30">
      <c r="A29" s="7">
        <v>43719</v>
      </c>
      <c r="B29" s="8">
        <v>0.715277777777778</v>
      </c>
      <c r="C29" s="14">
        <v>1</v>
      </c>
      <c r="D29" s="1">
        <v>1139749000</v>
      </c>
      <c r="E29" s="1">
        <v>1106553005</v>
      </c>
      <c r="F29" s="1">
        <v>48607132</v>
      </c>
      <c r="G29" s="13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t="shared" si="0"/>
        <v>5725806</v>
      </c>
      <c r="AA29" s="7">
        <v>43718</v>
      </c>
      <c r="AB29">
        <v>-42714360</v>
      </c>
      <c r="AC29">
        <v>-909952</v>
      </c>
      <c r="AD29">
        <v>27450360</v>
      </c>
    </row>
    <row r="30" spans="1:30">
      <c r="A30" s="7">
        <v>43720</v>
      </c>
      <c r="B30" s="8">
        <v>0.7125</v>
      </c>
      <c r="C30" s="14">
        <v>1</v>
      </c>
      <c r="D30" s="1">
        <v>1139749000</v>
      </c>
      <c r="E30" s="1">
        <v>1106553005</v>
      </c>
      <c r="F30" s="1">
        <v>98959351</v>
      </c>
      <c r="G30" s="13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t="shared" si="0"/>
        <v>13714988</v>
      </c>
      <c r="AA30" s="7">
        <v>43719</v>
      </c>
      <c r="AB30">
        <v>-42881326</v>
      </c>
      <c r="AC30">
        <v>5725806</v>
      </c>
      <c r="AD30">
        <v>25023230</v>
      </c>
    </row>
    <row r="31" spans="1:30">
      <c r="A31" s="7">
        <v>43721</v>
      </c>
      <c r="B31" s="8">
        <v>0.498611111111111</v>
      </c>
      <c r="C31" s="14">
        <v>1</v>
      </c>
      <c r="D31" s="1">
        <v>1139749000</v>
      </c>
      <c r="E31" s="1">
        <v>1106553005</v>
      </c>
      <c r="F31" s="1">
        <v>90624412</v>
      </c>
      <c r="G31" s="13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t="shared" si="0"/>
        <v>11416152</v>
      </c>
      <c r="AA31" s="7">
        <v>43720</v>
      </c>
      <c r="AB31">
        <v>-85244363</v>
      </c>
      <c r="AC31">
        <v>13714988</v>
      </c>
      <c r="AD31">
        <v>25844575</v>
      </c>
    </row>
    <row r="32" spans="1:30">
      <c r="A32" s="7">
        <v>43722</v>
      </c>
      <c r="B32" s="8">
        <v>0.976388888888889</v>
      </c>
      <c r="C32" s="14">
        <v>1</v>
      </c>
      <c r="D32" s="1">
        <v>1139749000</v>
      </c>
      <c r="E32" s="1">
        <v>1106553005</v>
      </c>
      <c r="F32" s="1">
        <v>67175860</v>
      </c>
      <c r="G32" s="13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t="shared" si="0"/>
        <v>4994803</v>
      </c>
      <c r="P32" s="3" t="s">
        <v>10</v>
      </c>
      <c r="Q32" s="2" t="s">
        <v>11</v>
      </c>
      <c r="R32" s="2" t="s">
        <v>7</v>
      </c>
      <c r="S32" s="2" t="s">
        <v>12</v>
      </c>
      <c r="T32" s="2" t="s">
        <v>19</v>
      </c>
      <c r="U32" s="2" t="s">
        <v>148</v>
      </c>
      <c r="AA32" s="7">
        <v>43721</v>
      </c>
      <c r="AB32">
        <v>-79208260</v>
      </c>
      <c r="AC32">
        <v>11416152</v>
      </c>
      <c r="AD32">
        <v>26901630</v>
      </c>
    </row>
    <row r="33" spans="1:30">
      <c r="A33" s="7">
        <v>43723</v>
      </c>
      <c r="B33" s="8">
        <v>0.552777777777778</v>
      </c>
      <c r="C33" s="14">
        <v>1</v>
      </c>
      <c r="D33" s="1">
        <v>1139749000</v>
      </c>
      <c r="E33" s="1">
        <v>1106553005</v>
      </c>
      <c r="F33" s="1">
        <v>48798910</v>
      </c>
      <c r="G33" s="13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t="shared" si="0"/>
        <v>1382184</v>
      </c>
      <c r="N33" s="7">
        <v>43723</v>
      </c>
      <c r="O33" s="8">
        <v>0.574305555555556</v>
      </c>
      <c r="P33" s="1">
        <v>1139749000</v>
      </c>
      <c r="Q33">
        <v>10</v>
      </c>
      <c r="R33" s="1"/>
      <c r="S33" s="1"/>
      <c r="T33" s="14">
        <v>1</v>
      </c>
      <c r="U33">
        <v>5</v>
      </c>
      <c r="AA33" s="7">
        <v>43722</v>
      </c>
      <c r="AB33">
        <v>-62181057</v>
      </c>
      <c r="AC33">
        <v>4994803</v>
      </c>
      <c r="AD33">
        <v>23583595</v>
      </c>
    </row>
    <row r="34" spans="1:30">
      <c r="A34" s="7">
        <v>43724</v>
      </c>
      <c r="B34" s="8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7">
        <v>43724</v>
      </c>
      <c r="O34" s="8">
        <v>0.440972222222222</v>
      </c>
      <c r="P34" s="1"/>
      <c r="R34" s="1">
        <v>40000000000</v>
      </c>
      <c r="S34" s="1">
        <f>R34-P33</f>
        <v>38860251000</v>
      </c>
      <c r="AA34" s="7">
        <v>43723</v>
      </c>
      <c r="AB34">
        <v>-47416726</v>
      </c>
      <c r="AC34">
        <v>1382184</v>
      </c>
      <c r="AD34">
        <v>24398675</v>
      </c>
    </row>
    <row r="35" spans="27:30">
      <c r="AA35" s="7">
        <v>43724</v>
      </c>
      <c r="AB35">
        <v>0</v>
      </c>
      <c r="AC35">
        <v>38860251000</v>
      </c>
      <c r="AD35">
        <v>0</v>
      </c>
    </row>
    <row r="36" spans="27:30">
      <c r="AA36" t="s">
        <v>244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28"/>
  <sheetViews>
    <sheetView zoomScale="115" zoomScaleNormal="115" workbookViewId="0">
      <pane ySplit="3" topLeftCell="A115" activePane="bottomLeft" state="frozen"/>
      <selection/>
      <selection pane="bottomLeft" activeCell="A124" sqref="A124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9" t="s">
        <v>290</v>
      </c>
    </row>
    <row r="2" ht="201" customHeight="1"/>
    <row r="3" ht="40.5" spans="1:31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9" t="s">
        <v>290</v>
      </c>
      <c r="N3" s="2" t="s">
        <v>2</v>
      </c>
      <c r="O3" s="2" t="s">
        <v>3</v>
      </c>
      <c r="P3" s="2" t="s">
        <v>303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291</v>
      </c>
      <c r="AD3" t="s">
        <v>292</v>
      </c>
      <c r="AE3" t="s">
        <v>293</v>
      </c>
    </row>
    <row r="4" spans="1:28">
      <c r="A4" s="4">
        <v>43619</v>
      </c>
      <c r="B4" s="5">
        <v>0.761111111111111</v>
      </c>
      <c r="C4" s="14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301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242</v>
      </c>
    </row>
    <row r="5" spans="1:31">
      <c r="A5" s="4">
        <v>43620</v>
      </c>
      <c r="B5" s="5">
        <v>0.809027777777778</v>
      </c>
      <c r="C5" s="14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7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4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7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4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7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4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7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4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7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4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7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4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7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4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7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7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4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7">
        <v>43628</v>
      </c>
    </row>
    <row r="15" spans="1:31">
      <c r="A15" s="4">
        <v>43630</v>
      </c>
      <c r="B15" s="5">
        <v>0.884027777777778</v>
      </c>
      <c r="C15" s="14">
        <v>0.01</v>
      </c>
      <c r="D15" s="1">
        <v>9449</v>
      </c>
      <c r="E15" s="1">
        <v>9277</v>
      </c>
      <c r="F15" s="1" t="s">
        <v>243</v>
      </c>
      <c r="G15" s="1">
        <v>-327</v>
      </c>
      <c r="H15" s="1">
        <v>4702</v>
      </c>
      <c r="I15" s="1" t="s">
        <v>243</v>
      </c>
      <c r="J15" s="1">
        <v>36000</v>
      </c>
      <c r="K15" s="1">
        <v>173</v>
      </c>
      <c r="L15" s="1" t="e">
        <f t="shared" si="1"/>
        <v>#VALUE!</v>
      </c>
      <c r="AB15" s="7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4">
        <v>0.01</v>
      </c>
      <c r="D16" s="1">
        <v>9449</v>
      </c>
      <c r="E16" s="1">
        <v>9277</v>
      </c>
      <c r="F16" s="1" t="s">
        <v>243</v>
      </c>
      <c r="G16" s="1">
        <v>-340</v>
      </c>
      <c r="H16" s="1">
        <v>3530</v>
      </c>
      <c r="I16" s="1" t="s">
        <v>243</v>
      </c>
      <c r="J16" s="1">
        <v>36000</v>
      </c>
      <c r="K16" s="1">
        <v>173</v>
      </c>
      <c r="L16" s="1" t="e">
        <f t="shared" si="1"/>
        <v>#VALUE!</v>
      </c>
      <c r="AB16" s="7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4">
        <v>0.01</v>
      </c>
      <c r="D17" s="1">
        <v>9449</v>
      </c>
      <c r="E17" s="1">
        <v>9277</v>
      </c>
      <c r="F17" s="1" t="s">
        <v>243</v>
      </c>
      <c r="G17" s="1">
        <v>-630</v>
      </c>
      <c r="H17" s="1">
        <v>2659</v>
      </c>
      <c r="I17" s="1" t="s">
        <v>243</v>
      </c>
      <c r="J17" s="1">
        <v>36000</v>
      </c>
      <c r="K17" s="1">
        <v>173</v>
      </c>
      <c r="L17" s="1" t="e">
        <f t="shared" si="1"/>
        <v>#VALUE!</v>
      </c>
      <c r="AB17" s="7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4">
        <v>0.01</v>
      </c>
      <c r="D18" s="1">
        <v>9449</v>
      </c>
      <c r="E18" s="1">
        <v>9277</v>
      </c>
      <c r="F18" s="1" t="s">
        <v>243</v>
      </c>
      <c r="G18" s="1">
        <v>-367</v>
      </c>
      <c r="H18" s="1">
        <v>1540</v>
      </c>
      <c r="I18" s="1" t="s">
        <v>243</v>
      </c>
      <c r="J18" s="1">
        <v>36000</v>
      </c>
      <c r="K18" s="1">
        <v>173</v>
      </c>
      <c r="L18" s="1" t="e">
        <f t="shared" si="1"/>
        <v>#VALUE!</v>
      </c>
      <c r="AB18" s="7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4">
        <v>0.01</v>
      </c>
      <c r="D19" s="1">
        <v>9449</v>
      </c>
      <c r="E19" s="1">
        <v>9277</v>
      </c>
      <c r="F19" s="1" t="s">
        <v>243</v>
      </c>
      <c r="G19" s="1">
        <v>-475</v>
      </c>
      <c r="H19" s="1">
        <v>296</v>
      </c>
      <c r="I19" s="1" t="s">
        <v>243</v>
      </c>
      <c r="J19" s="1">
        <v>36000</v>
      </c>
      <c r="K19" s="1">
        <v>173</v>
      </c>
      <c r="L19" s="1" t="e">
        <f t="shared" si="1"/>
        <v>#VALUE!</v>
      </c>
      <c r="AB19" s="7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4">
        <v>0.01</v>
      </c>
      <c r="D20" s="1">
        <v>9449</v>
      </c>
      <c r="E20" s="1">
        <v>9277</v>
      </c>
      <c r="F20" s="1" t="s">
        <v>243</v>
      </c>
      <c r="G20" s="1">
        <v>-366</v>
      </c>
      <c r="H20" s="1">
        <v>-731</v>
      </c>
      <c r="I20" s="1" t="s">
        <v>243</v>
      </c>
      <c r="J20" s="1">
        <v>36000</v>
      </c>
      <c r="K20" s="1">
        <v>173</v>
      </c>
      <c r="L20" s="1" t="e">
        <f t="shared" si="1"/>
        <v>#VALUE!</v>
      </c>
      <c r="AB20" s="7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4">
        <v>0.01</v>
      </c>
      <c r="D21" s="1">
        <v>9449</v>
      </c>
      <c r="E21" s="1">
        <v>9277</v>
      </c>
      <c r="F21" s="1" t="s">
        <v>243</v>
      </c>
      <c r="G21" s="1">
        <v>-422</v>
      </c>
      <c r="H21" s="1">
        <v>-1936</v>
      </c>
      <c r="I21" s="1" t="s">
        <v>243</v>
      </c>
      <c r="J21" s="1">
        <v>36000</v>
      </c>
      <c r="K21" s="1">
        <v>173</v>
      </c>
      <c r="L21" s="1" t="e">
        <f t="shared" si="1"/>
        <v>#VALUE!</v>
      </c>
      <c r="AB21" s="7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4">
        <v>0.01</v>
      </c>
      <c r="D22" s="1">
        <v>9449</v>
      </c>
      <c r="E22" s="1">
        <v>9277</v>
      </c>
      <c r="F22" s="1" t="s">
        <v>243</v>
      </c>
      <c r="G22" s="1">
        <v>-702</v>
      </c>
      <c r="H22" s="1">
        <v>-156</v>
      </c>
      <c r="I22" s="1" t="s">
        <v>243</v>
      </c>
      <c r="J22" s="1">
        <v>36000</v>
      </c>
      <c r="K22" s="1">
        <v>173</v>
      </c>
      <c r="L22" s="1" t="e">
        <f t="shared" si="1"/>
        <v>#VALUE!</v>
      </c>
      <c r="AB22" s="7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4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7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4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7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4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>SUM(L4:L12,L14,L23:L25)</f>
        <v>10986</v>
      </c>
      <c r="AB25" s="7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4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7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4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7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4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7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4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7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4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7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4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7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4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7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4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7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4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7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4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7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4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7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4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7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4">
        <v>0.01</v>
      </c>
      <c r="D38" s="1">
        <v>9349</v>
      </c>
      <c r="E38" s="1">
        <v>9277</v>
      </c>
      <c r="F38" s="1" t="s">
        <v>243</v>
      </c>
      <c r="G38" s="1">
        <v>-544</v>
      </c>
      <c r="H38" s="1">
        <v>-16</v>
      </c>
      <c r="I38" s="1" t="s">
        <v>243</v>
      </c>
      <c r="J38" s="1">
        <v>34000</v>
      </c>
      <c r="K38" s="1">
        <v>73</v>
      </c>
      <c r="L38" s="1" t="e">
        <f t="shared" si="1"/>
        <v>#VALUE!</v>
      </c>
      <c r="AB38" s="7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4">
        <v>0.01</v>
      </c>
      <c r="D39" s="1">
        <v>9349</v>
      </c>
      <c r="E39" s="1">
        <v>9277</v>
      </c>
      <c r="F39" s="1" t="s">
        <v>243</v>
      </c>
      <c r="G39" s="1">
        <v>-406</v>
      </c>
      <c r="H39" s="1">
        <v>-413</v>
      </c>
      <c r="I39" s="1" t="s">
        <v>243</v>
      </c>
      <c r="J39" s="1">
        <v>34000</v>
      </c>
      <c r="K39" s="1">
        <v>73</v>
      </c>
      <c r="L39" s="1" t="e">
        <f t="shared" si="1"/>
        <v>#VALUE!</v>
      </c>
      <c r="AB39" s="7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4">
        <v>0.01</v>
      </c>
      <c r="D40" s="1">
        <v>9349</v>
      </c>
      <c r="E40" s="1">
        <v>9277</v>
      </c>
      <c r="F40" s="1" t="s">
        <v>243</v>
      </c>
      <c r="G40" s="1">
        <v>-351</v>
      </c>
      <c r="H40" s="1">
        <v>-780</v>
      </c>
      <c r="I40" s="1" t="s">
        <v>243</v>
      </c>
      <c r="J40" s="1">
        <v>34000</v>
      </c>
      <c r="K40" s="1">
        <v>73</v>
      </c>
      <c r="L40" s="1" t="e">
        <f t="shared" si="1"/>
        <v>#VALUE!</v>
      </c>
      <c r="AB40" s="7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4">
        <v>0.01</v>
      </c>
      <c r="D41" s="1">
        <v>9349</v>
      </c>
      <c r="E41" s="1">
        <v>9277</v>
      </c>
      <c r="F41" s="1" t="s">
        <v>243</v>
      </c>
      <c r="G41" s="1">
        <v>-332</v>
      </c>
      <c r="H41" s="1">
        <v>-1141</v>
      </c>
      <c r="I41" s="1" t="s">
        <v>243</v>
      </c>
      <c r="J41" s="1">
        <v>34000</v>
      </c>
      <c r="K41" s="1">
        <v>73</v>
      </c>
      <c r="L41" s="1" t="e">
        <f t="shared" si="1"/>
        <v>#VALUE!</v>
      </c>
      <c r="AB41" s="7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4">
        <v>0.01</v>
      </c>
      <c r="D42" s="1">
        <v>9349</v>
      </c>
      <c r="E42" s="1">
        <v>9277</v>
      </c>
      <c r="F42" s="1" t="s">
        <v>243</v>
      </c>
      <c r="G42" s="1">
        <v>-667</v>
      </c>
      <c r="H42" s="1">
        <v>-1516</v>
      </c>
      <c r="I42" s="1" t="s">
        <v>243</v>
      </c>
      <c r="J42" s="1">
        <v>34000</v>
      </c>
      <c r="K42" s="1">
        <v>73</v>
      </c>
      <c r="L42" s="1" t="e">
        <f t="shared" si="1"/>
        <v>#VALUE!</v>
      </c>
      <c r="AB42" s="7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4">
        <v>0.01</v>
      </c>
      <c r="D43" s="1">
        <v>9349</v>
      </c>
      <c r="E43" s="1">
        <v>9277</v>
      </c>
      <c r="F43" s="1" t="s">
        <v>243</v>
      </c>
      <c r="G43" s="1">
        <v>-381</v>
      </c>
      <c r="H43" s="1">
        <v>-1927</v>
      </c>
      <c r="I43" s="1" t="s">
        <v>243</v>
      </c>
      <c r="J43" s="1">
        <v>34000</v>
      </c>
      <c r="K43" s="1">
        <v>73</v>
      </c>
      <c r="L43" s="1" t="e">
        <f t="shared" si="1"/>
        <v>#VALUE!</v>
      </c>
      <c r="AB43" s="7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4">
        <v>0.01</v>
      </c>
      <c r="D44" s="1">
        <v>9349</v>
      </c>
      <c r="E44" s="1">
        <v>9277</v>
      </c>
      <c r="F44" s="1" t="s">
        <v>243</v>
      </c>
      <c r="G44" s="1">
        <v>-438</v>
      </c>
      <c r="H44" s="1">
        <v>-2343</v>
      </c>
      <c r="I44" s="1" t="s">
        <v>243</v>
      </c>
      <c r="J44" s="1">
        <v>34000</v>
      </c>
      <c r="K44" s="1">
        <v>73</v>
      </c>
      <c r="L44" s="1" t="e">
        <f t="shared" si="1"/>
        <v>#VALUE!</v>
      </c>
      <c r="AB44" s="7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4">
        <v>0.01</v>
      </c>
      <c r="D45" s="1">
        <v>9349</v>
      </c>
      <c r="E45" s="1">
        <v>9277</v>
      </c>
      <c r="F45" s="1" t="s">
        <v>243</v>
      </c>
      <c r="G45" s="1">
        <v>-643</v>
      </c>
      <c r="H45" s="1">
        <v>-2680</v>
      </c>
      <c r="I45" s="1" t="s">
        <v>243</v>
      </c>
      <c r="J45" s="1">
        <v>34000</v>
      </c>
      <c r="K45" s="1">
        <v>73</v>
      </c>
      <c r="L45" s="1" t="e">
        <f t="shared" si="1"/>
        <v>#VALUE!</v>
      </c>
      <c r="AB45" s="7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4">
        <v>0.01</v>
      </c>
      <c r="D46" s="1">
        <v>9349</v>
      </c>
      <c r="E46" s="1">
        <v>9277</v>
      </c>
      <c r="F46" s="1" t="s">
        <v>243</v>
      </c>
      <c r="G46" s="1">
        <v>-390</v>
      </c>
      <c r="H46" s="1">
        <v>-2838</v>
      </c>
      <c r="I46" s="1" t="s">
        <v>243</v>
      </c>
      <c r="J46" s="1">
        <v>34000</v>
      </c>
      <c r="K46" s="1">
        <v>73</v>
      </c>
      <c r="L46" s="1" t="e">
        <f t="shared" si="1"/>
        <v>#VALUE!</v>
      </c>
      <c r="AB46" s="7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4">
        <v>0.01</v>
      </c>
      <c r="D47" s="1">
        <v>9349</v>
      </c>
      <c r="E47" s="1">
        <v>9277</v>
      </c>
      <c r="F47" s="1" t="s">
        <v>243</v>
      </c>
      <c r="G47" s="1">
        <v>-335</v>
      </c>
      <c r="H47" s="1">
        <v>-2767</v>
      </c>
      <c r="I47" s="1" t="s">
        <v>243</v>
      </c>
      <c r="J47" s="1">
        <v>34000</v>
      </c>
      <c r="K47" s="1">
        <v>73</v>
      </c>
      <c r="L47" s="1" t="e">
        <f t="shared" si="1"/>
        <v>#VALUE!</v>
      </c>
      <c r="AB47" s="7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4">
        <v>0.01</v>
      </c>
      <c r="D48" s="1">
        <v>9349</v>
      </c>
      <c r="E48" s="1">
        <v>9277</v>
      </c>
      <c r="F48" s="1" t="s">
        <v>243</v>
      </c>
      <c r="G48" s="1">
        <v>-659</v>
      </c>
      <c r="H48" s="1">
        <v>-2740</v>
      </c>
      <c r="I48" s="1" t="s">
        <v>243</v>
      </c>
      <c r="J48" s="1">
        <v>34000</v>
      </c>
      <c r="K48" s="1">
        <v>73</v>
      </c>
      <c r="L48" s="1" t="e">
        <f t="shared" si="1"/>
        <v>#VALUE!</v>
      </c>
      <c r="Q48" s="2" t="s">
        <v>19</v>
      </c>
      <c r="R48" s="3" t="s">
        <v>11</v>
      </c>
      <c r="S48" s="3" t="s">
        <v>20</v>
      </c>
      <c r="T48" s="3" t="s">
        <v>21</v>
      </c>
      <c r="U48" s="3" t="s">
        <v>22</v>
      </c>
      <c r="V48" s="3" t="s">
        <v>23</v>
      </c>
      <c r="W48" s="3" t="s">
        <v>24</v>
      </c>
      <c r="X48" s="3" t="s">
        <v>25</v>
      </c>
      <c r="Y48" s="3" t="s">
        <v>26</v>
      </c>
      <c r="AB48" s="7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4">
        <v>0.01</v>
      </c>
      <c r="D49" s="1">
        <v>9349</v>
      </c>
      <c r="E49" s="1">
        <v>9277</v>
      </c>
      <c r="F49" s="1" t="s">
        <v>243</v>
      </c>
      <c r="G49" s="1">
        <v>-622</v>
      </c>
      <c r="H49" s="1">
        <v>-2706</v>
      </c>
      <c r="I49" s="1" t="s">
        <v>243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57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7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4">
        <v>1</v>
      </c>
      <c r="D50" s="1">
        <v>935000</v>
      </c>
      <c r="E50" s="1">
        <v>908649</v>
      </c>
      <c r="F50" s="1" t="s">
        <v>243</v>
      </c>
      <c r="G50" s="1">
        <v>-34768</v>
      </c>
      <c r="H50" s="1">
        <v>-37139</v>
      </c>
      <c r="I50" s="1" t="s">
        <v>243</v>
      </c>
      <c r="J50" s="1">
        <v>34000</v>
      </c>
      <c r="K50" s="1">
        <v>26351</v>
      </c>
      <c r="L50" s="1" t="e">
        <f t="shared" si="1"/>
        <v>#VALUE!</v>
      </c>
      <c r="AB50" s="7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4">
        <v>1</v>
      </c>
      <c r="D51" s="1">
        <v>935000</v>
      </c>
      <c r="E51" s="1">
        <v>908649</v>
      </c>
      <c r="F51" s="1" t="s">
        <v>243</v>
      </c>
      <c r="G51" s="1">
        <v>-36001</v>
      </c>
      <c r="H51" s="1">
        <v>-65669</v>
      </c>
      <c r="I51" s="1" t="s">
        <v>243</v>
      </c>
      <c r="J51" s="1">
        <v>34000</v>
      </c>
      <c r="K51" s="1">
        <v>26351</v>
      </c>
      <c r="L51" s="1" t="e">
        <f t="shared" si="1"/>
        <v>#VALUE!</v>
      </c>
      <c r="AB51" s="7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4">
        <v>1</v>
      </c>
      <c r="D52" s="1">
        <v>935000</v>
      </c>
      <c r="E52" s="1">
        <v>908649</v>
      </c>
      <c r="F52" s="1" t="s">
        <v>243</v>
      </c>
      <c r="G52" s="1">
        <v>-38548</v>
      </c>
      <c r="H52" s="1">
        <v>-103888</v>
      </c>
      <c r="I52" s="1" t="s">
        <v>243</v>
      </c>
      <c r="J52" s="1">
        <v>34000</v>
      </c>
      <c r="K52" s="1">
        <v>26351</v>
      </c>
      <c r="L52" s="1" t="e">
        <f t="shared" si="1"/>
        <v>#VALUE!</v>
      </c>
      <c r="AB52" s="7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4">
        <v>1</v>
      </c>
      <c r="D53" s="1">
        <v>935000</v>
      </c>
      <c r="E53" s="1">
        <v>908649</v>
      </c>
      <c r="F53" s="1" t="s">
        <v>243</v>
      </c>
      <c r="G53" s="1">
        <v>-34876</v>
      </c>
      <c r="H53" s="1">
        <v>-138450</v>
      </c>
      <c r="I53" s="1" t="s">
        <v>243</v>
      </c>
      <c r="J53" s="1">
        <v>34000</v>
      </c>
      <c r="K53" s="1">
        <v>26351</v>
      </c>
      <c r="L53" s="1" t="e">
        <f t="shared" si="1"/>
        <v>#VALUE!</v>
      </c>
      <c r="AB53" s="7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4">
        <v>1</v>
      </c>
      <c r="D54" s="1">
        <v>935000</v>
      </c>
      <c r="E54" s="1">
        <v>908649</v>
      </c>
      <c r="F54" s="1" t="s">
        <v>243</v>
      </c>
      <c r="G54" s="1">
        <v>-38011</v>
      </c>
      <c r="H54" s="1">
        <v>-176071</v>
      </c>
      <c r="I54" s="1" t="s">
        <v>243</v>
      </c>
      <c r="J54" s="1">
        <v>34000</v>
      </c>
      <c r="K54" s="1">
        <v>26351</v>
      </c>
      <c r="L54" s="1" t="e">
        <f t="shared" si="1"/>
        <v>#VALUE!</v>
      </c>
      <c r="AB54" s="7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4">
        <v>1</v>
      </c>
      <c r="D55" s="1">
        <v>935000</v>
      </c>
      <c r="E55" s="1">
        <v>908649</v>
      </c>
      <c r="F55" s="1" t="s">
        <v>243</v>
      </c>
      <c r="G55" s="1">
        <v>-34793</v>
      </c>
      <c r="H55" s="1">
        <v>-210864</v>
      </c>
      <c r="I55" s="1" t="s">
        <v>243</v>
      </c>
      <c r="J55" s="1">
        <v>34000</v>
      </c>
      <c r="K55" s="1">
        <v>26351</v>
      </c>
      <c r="L55" s="1" t="e">
        <f t="shared" si="1"/>
        <v>#VALUE!</v>
      </c>
      <c r="AB55" s="7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4">
        <v>1</v>
      </c>
      <c r="D56" s="1">
        <v>935000</v>
      </c>
      <c r="E56" s="1">
        <v>908649</v>
      </c>
      <c r="F56" s="1" t="s">
        <v>243</v>
      </c>
      <c r="G56" s="1">
        <v>-59812</v>
      </c>
      <c r="H56" s="1">
        <v>-235883</v>
      </c>
      <c r="I56" s="1" t="s">
        <v>243</v>
      </c>
      <c r="J56" s="1">
        <v>34000</v>
      </c>
      <c r="K56" s="1">
        <v>26351</v>
      </c>
      <c r="L56" s="1" t="e">
        <f t="shared" si="1"/>
        <v>#VALUE!</v>
      </c>
      <c r="AB56" s="7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4">
        <v>1</v>
      </c>
      <c r="D57" s="1">
        <v>935000</v>
      </c>
      <c r="E57" s="1">
        <v>908649</v>
      </c>
      <c r="F57" s="1" t="s">
        <v>243</v>
      </c>
      <c r="G57" s="1">
        <v>-39503</v>
      </c>
      <c r="H57" s="1">
        <v>-275088</v>
      </c>
      <c r="I57" s="1" t="s">
        <v>243</v>
      </c>
      <c r="J57" s="1">
        <v>34000</v>
      </c>
      <c r="K57" s="1">
        <v>26351</v>
      </c>
      <c r="L57" s="1" t="e">
        <f t="shared" si="1"/>
        <v>#VALUE!</v>
      </c>
      <c r="AB57" s="7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4">
        <v>1</v>
      </c>
      <c r="D58" s="1">
        <v>935000</v>
      </c>
      <c r="E58" s="1">
        <v>908649</v>
      </c>
      <c r="F58" s="1" t="s">
        <v>243</v>
      </c>
      <c r="G58" s="1">
        <v>-33316</v>
      </c>
      <c r="H58" s="1">
        <v>-273636</v>
      </c>
      <c r="I58" s="1" t="s">
        <v>243</v>
      </c>
      <c r="J58" s="1">
        <v>34000</v>
      </c>
      <c r="K58" s="1">
        <v>26351</v>
      </c>
      <c r="L58" s="1" t="e">
        <f t="shared" si="1"/>
        <v>#VALUE!</v>
      </c>
      <c r="AB58" s="7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4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7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4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7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4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7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4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7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4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7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4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7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4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7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4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7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4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7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4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7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4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7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4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7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4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7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4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7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4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7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4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7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4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7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4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7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4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7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4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t="shared" ref="L78:L125" si="2">F78+G78</f>
        <v>5824</v>
      </c>
      <c r="AB78" s="7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4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t="shared" si="2"/>
        <v>5541</v>
      </c>
      <c r="AB79" s="7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4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t="shared" si="2"/>
        <v>5412</v>
      </c>
      <c r="AB80" s="7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4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t="shared" si="2"/>
        <v>9583</v>
      </c>
      <c r="AB81" s="7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4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t="shared" si="2"/>
        <v>8769</v>
      </c>
      <c r="AB82" s="7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4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t="shared" si="2"/>
        <v>14690</v>
      </c>
      <c r="AB83" s="7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4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t="shared" si="2"/>
        <v>2559</v>
      </c>
      <c r="AB84" s="7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4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t="shared" si="2"/>
        <v>6143</v>
      </c>
      <c r="AB85" s="7">
        <v>43699</v>
      </c>
      <c r="AC85">
        <v>-36962</v>
      </c>
      <c r="AD85">
        <v>2559</v>
      </c>
      <c r="AE85">
        <v>34179</v>
      </c>
    </row>
    <row r="86" spans="1:31">
      <c r="A86" s="7">
        <v>43701</v>
      </c>
      <c r="B86" s="8">
        <v>0.941666666666667</v>
      </c>
      <c r="C86" s="14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t="shared" si="2"/>
        <v>8923</v>
      </c>
      <c r="AB86" s="7">
        <v>43700</v>
      </c>
      <c r="AC86">
        <v>-59058</v>
      </c>
      <c r="AD86">
        <v>6143</v>
      </c>
      <c r="AE86">
        <v>36855</v>
      </c>
    </row>
    <row r="87" spans="1:31">
      <c r="A87" s="7">
        <v>43702</v>
      </c>
      <c r="B87" s="8">
        <v>0.683333333333333</v>
      </c>
      <c r="C87" s="14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t="shared" si="2"/>
        <v>13912</v>
      </c>
      <c r="AB87" s="7">
        <v>43701</v>
      </c>
      <c r="AC87">
        <v>-44044</v>
      </c>
      <c r="AD87">
        <v>8923</v>
      </c>
      <c r="AE87">
        <v>41760</v>
      </c>
    </row>
    <row r="88" spans="1:31">
      <c r="A88" s="7">
        <v>43703</v>
      </c>
      <c r="B88" s="8">
        <v>0.711111111111111</v>
      </c>
      <c r="C88" s="14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t="shared" si="2"/>
        <v>10549</v>
      </c>
      <c r="AB88" s="7">
        <v>43702</v>
      </c>
      <c r="AC88">
        <v>-71423</v>
      </c>
      <c r="AD88">
        <v>13912</v>
      </c>
      <c r="AE88">
        <v>45226</v>
      </c>
    </row>
    <row r="89" spans="1:31">
      <c r="A89" s="7">
        <v>43704</v>
      </c>
      <c r="B89" s="8">
        <v>0.748611111111111</v>
      </c>
      <c r="C89" s="14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t="shared" si="2"/>
        <v>4345</v>
      </c>
      <c r="AB89" s="7">
        <v>43703</v>
      </c>
      <c r="AC89">
        <v>-57704</v>
      </c>
      <c r="AD89">
        <v>10549</v>
      </c>
      <c r="AE89">
        <v>44922</v>
      </c>
    </row>
    <row r="90" spans="1:31">
      <c r="A90" s="7">
        <v>43705</v>
      </c>
      <c r="B90" s="8">
        <v>0.725694444444444</v>
      </c>
      <c r="C90" s="14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t="shared" si="2"/>
        <v>4531</v>
      </c>
      <c r="AB90" s="7">
        <v>43704</v>
      </c>
      <c r="AC90">
        <v>-40235</v>
      </c>
      <c r="AD90">
        <v>4345</v>
      </c>
      <c r="AE90">
        <v>45548</v>
      </c>
    </row>
    <row r="91" spans="1:31">
      <c r="A91" s="7">
        <v>43706</v>
      </c>
      <c r="B91" s="8">
        <v>0.761111111111111</v>
      </c>
      <c r="C91" s="14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t="shared" si="2"/>
        <v>2026</v>
      </c>
      <c r="AB91" s="7">
        <v>43705</v>
      </c>
      <c r="AC91">
        <v>-65537</v>
      </c>
      <c r="AD91">
        <v>4531</v>
      </c>
      <c r="AE91">
        <v>37795</v>
      </c>
    </row>
    <row r="92" spans="1:31">
      <c r="A92" s="7">
        <v>43707</v>
      </c>
      <c r="B92" s="8">
        <v>0.730555555555556</v>
      </c>
      <c r="C92" s="14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t="shared" si="2"/>
        <v>6368</v>
      </c>
      <c r="AB92" s="7">
        <v>43706</v>
      </c>
      <c r="AC92">
        <v>-35454</v>
      </c>
      <c r="AD92">
        <v>2026</v>
      </c>
      <c r="AE92">
        <v>33002</v>
      </c>
    </row>
    <row r="93" spans="1:31">
      <c r="A93" s="7">
        <v>43708</v>
      </c>
      <c r="B93" s="8">
        <v>0.815277777777778</v>
      </c>
      <c r="C93" s="14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t="shared" si="2"/>
        <v>2080</v>
      </c>
      <c r="AB93" s="7">
        <v>43707</v>
      </c>
      <c r="AC93">
        <v>-68071</v>
      </c>
      <c r="AD93">
        <v>6368</v>
      </c>
      <c r="AE93">
        <v>35683</v>
      </c>
    </row>
    <row r="94" spans="1:31">
      <c r="A94" s="7">
        <v>43709</v>
      </c>
      <c r="B94" s="8">
        <v>0.611111111111111</v>
      </c>
      <c r="C94" s="14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t="shared" si="2"/>
        <v>7679</v>
      </c>
      <c r="AB94" s="7">
        <v>43708</v>
      </c>
      <c r="AC94">
        <v>-36812</v>
      </c>
      <c r="AD94">
        <v>2080</v>
      </c>
      <c r="AE94">
        <v>33281</v>
      </c>
    </row>
    <row r="95" spans="1:31">
      <c r="A95" s="7">
        <v>43710</v>
      </c>
      <c r="B95" s="8">
        <v>0.684027777777778</v>
      </c>
      <c r="C95" s="14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t="shared" si="2"/>
        <v>7917</v>
      </c>
      <c r="AB95" s="7">
        <v>43709</v>
      </c>
      <c r="AC95">
        <v>-64049</v>
      </c>
      <c r="AD95">
        <v>7679</v>
      </c>
      <c r="AE95">
        <v>29957</v>
      </c>
    </row>
    <row r="96" spans="1:31">
      <c r="A96" s="7">
        <v>43711</v>
      </c>
      <c r="B96" s="8">
        <v>0.694444444444444</v>
      </c>
      <c r="C96" s="14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t="shared" si="2"/>
        <v>12037</v>
      </c>
      <c r="AB96" s="7">
        <v>43710</v>
      </c>
      <c r="AC96">
        <v>-36385</v>
      </c>
      <c r="AD96">
        <v>7917</v>
      </c>
      <c r="AE96">
        <v>32885</v>
      </c>
    </row>
    <row r="97" spans="1:31">
      <c r="A97" s="7">
        <v>43712</v>
      </c>
      <c r="B97" s="8">
        <v>0.802777777777778</v>
      </c>
      <c r="C97" s="14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t="shared" si="2"/>
        <v>3171</v>
      </c>
      <c r="AB97" s="7">
        <v>43711</v>
      </c>
      <c r="AC97">
        <v>-70910</v>
      </c>
      <c r="AD97">
        <v>12037</v>
      </c>
      <c r="AE97">
        <v>30615</v>
      </c>
    </row>
    <row r="98" spans="1:31">
      <c r="A98" s="7">
        <v>43713</v>
      </c>
      <c r="B98" s="8">
        <v>0.436111111111111</v>
      </c>
      <c r="C98" s="14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t="shared" si="2"/>
        <v>4902</v>
      </c>
      <c r="AB98" s="7">
        <v>43712</v>
      </c>
      <c r="AC98">
        <v>-37549</v>
      </c>
      <c r="AD98">
        <v>3171</v>
      </c>
      <c r="AE98">
        <v>30271</v>
      </c>
    </row>
    <row r="99" spans="1:31">
      <c r="A99" s="7">
        <v>43714</v>
      </c>
      <c r="B99" s="8">
        <v>0.431944444444444</v>
      </c>
      <c r="C99" s="14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t="shared" si="2"/>
        <v>3191</v>
      </c>
      <c r="AB99" s="7">
        <v>43713</v>
      </c>
      <c r="AC99">
        <v>-58839</v>
      </c>
      <c r="AD99">
        <v>4902</v>
      </c>
      <c r="AE99">
        <v>30986</v>
      </c>
    </row>
    <row r="100" spans="1:31">
      <c r="A100" s="7">
        <v>43715</v>
      </c>
      <c r="B100" s="8">
        <v>0.714583333333333</v>
      </c>
      <c r="C100" s="14">
        <v>1</v>
      </c>
      <c r="D100" s="1">
        <v>941000</v>
      </c>
      <c r="E100" s="1">
        <v>908649</v>
      </c>
      <c r="F100" s="1">
        <v>49736</v>
      </c>
      <c r="G100" s="13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t="shared" si="2"/>
        <v>7650</v>
      </c>
      <c r="AB100" s="7">
        <v>43714</v>
      </c>
      <c r="AC100">
        <v>-34175</v>
      </c>
      <c r="AD100">
        <v>3191</v>
      </c>
      <c r="AE100">
        <v>32151</v>
      </c>
    </row>
    <row r="101" spans="1:31">
      <c r="A101" s="7">
        <v>43716</v>
      </c>
      <c r="B101" s="8">
        <v>0.463888888888889</v>
      </c>
      <c r="C101" s="14">
        <v>1</v>
      </c>
      <c r="D101" s="1">
        <v>941000</v>
      </c>
      <c r="E101" s="1">
        <v>908649</v>
      </c>
      <c r="F101" s="1">
        <v>64382</v>
      </c>
      <c r="G101" s="13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t="shared" si="2"/>
        <v>11215</v>
      </c>
      <c r="AB101" s="7">
        <v>43715</v>
      </c>
      <c r="AC101">
        <v>-42086</v>
      </c>
      <c r="AD101">
        <v>7650</v>
      </c>
      <c r="AE101">
        <v>35459</v>
      </c>
    </row>
    <row r="102" spans="1:31">
      <c r="A102" s="7">
        <v>43717</v>
      </c>
      <c r="B102" s="8">
        <v>0.653472222222222</v>
      </c>
      <c r="C102" s="14">
        <v>1</v>
      </c>
      <c r="D102" s="1">
        <v>941000</v>
      </c>
      <c r="E102" s="1">
        <v>908649</v>
      </c>
      <c r="F102" s="1">
        <v>48234</v>
      </c>
      <c r="G102" s="13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t="shared" si="2"/>
        <v>6893</v>
      </c>
      <c r="AB102" s="7">
        <v>43716</v>
      </c>
      <c r="AC102">
        <v>-53167</v>
      </c>
      <c r="AD102">
        <v>11215</v>
      </c>
      <c r="AE102">
        <v>38607</v>
      </c>
    </row>
    <row r="103" spans="1:31">
      <c r="A103" s="7">
        <v>43718</v>
      </c>
      <c r="B103" s="8">
        <v>0.813194444444444</v>
      </c>
      <c r="C103" s="14">
        <v>1</v>
      </c>
      <c r="D103" s="1">
        <v>941000</v>
      </c>
      <c r="E103" s="1">
        <v>908649</v>
      </c>
      <c r="F103" s="1">
        <v>35165</v>
      </c>
      <c r="G103" s="13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t="shared" si="2"/>
        <v>1339</v>
      </c>
      <c r="AB103" s="7">
        <v>43717</v>
      </c>
      <c r="AC103">
        <v>-41341</v>
      </c>
      <c r="AD103">
        <v>6893</v>
      </c>
      <c r="AE103">
        <v>39901</v>
      </c>
    </row>
    <row r="104" spans="1:31">
      <c r="A104" s="7">
        <v>43719</v>
      </c>
      <c r="B104" s="8">
        <v>0.710416666666667</v>
      </c>
      <c r="C104" s="14">
        <v>1</v>
      </c>
      <c r="D104" s="1">
        <v>941000</v>
      </c>
      <c r="E104" s="1">
        <v>908649</v>
      </c>
      <c r="F104" s="1">
        <v>39856</v>
      </c>
      <c r="G104" s="13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t="shared" si="2"/>
        <v>5898</v>
      </c>
      <c r="AB104" s="7">
        <v>43718</v>
      </c>
      <c r="AC104">
        <v>-33826</v>
      </c>
      <c r="AD104">
        <v>1339</v>
      </c>
      <c r="AE104">
        <v>33323</v>
      </c>
    </row>
    <row r="105" spans="1:31">
      <c r="A105" s="7">
        <v>43720</v>
      </c>
      <c r="B105" s="8">
        <v>0.705555555555556</v>
      </c>
      <c r="C105" s="14">
        <v>1</v>
      </c>
      <c r="D105" s="1">
        <v>941000</v>
      </c>
      <c r="E105" s="1">
        <v>908649</v>
      </c>
      <c r="F105" s="1">
        <v>74651</v>
      </c>
      <c r="G105" s="13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t="shared" si="2"/>
        <v>7146</v>
      </c>
      <c r="AB105" s="7">
        <v>43719</v>
      </c>
      <c r="AC105">
        <v>-33958</v>
      </c>
      <c r="AD105">
        <v>5898</v>
      </c>
      <c r="AE105">
        <v>35101</v>
      </c>
    </row>
    <row r="106" spans="1:31">
      <c r="A106" s="7">
        <v>43721</v>
      </c>
      <c r="B106" s="8">
        <v>0.49375</v>
      </c>
      <c r="C106" s="14">
        <v>1</v>
      </c>
      <c r="D106" s="1">
        <v>941000</v>
      </c>
      <c r="E106" s="1">
        <v>908649</v>
      </c>
      <c r="F106" s="1">
        <v>65736</v>
      </c>
      <c r="G106" s="13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t="shared" si="2"/>
        <v>3011</v>
      </c>
      <c r="AB106" s="7">
        <v>43720</v>
      </c>
      <c r="AC106">
        <v>-67505</v>
      </c>
      <c r="AD106">
        <v>7146</v>
      </c>
      <c r="AE106">
        <v>33178</v>
      </c>
    </row>
    <row r="107" spans="1:31">
      <c r="A107" s="7">
        <v>43722</v>
      </c>
      <c r="B107" s="8">
        <v>0.970833333333333</v>
      </c>
      <c r="C107" s="14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t="shared" si="2"/>
        <v>4000</v>
      </c>
      <c r="AB107" s="7">
        <v>43721</v>
      </c>
      <c r="AC107">
        <v>-62725</v>
      </c>
      <c r="AD107">
        <v>3011</v>
      </c>
      <c r="AE107">
        <v>33210</v>
      </c>
    </row>
    <row r="108" spans="1:31">
      <c r="A108" s="7">
        <v>43723</v>
      </c>
      <c r="B108" s="8">
        <v>0.548611111111111</v>
      </c>
      <c r="C108" s="14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t="shared" si="2"/>
        <v>5665</v>
      </c>
      <c r="AB108" s="7">
        <v>43722</v>
      </c>
      <c r="AC108">
        <v>-57391</v>
      </c>
      <c r="AD108">
        <v>4000</v>
      </c>
      <c r="AE108">
        <v>32356</v>
      </c>
    </row>
    <row r="109" spans="1:31">
      <c r="A109" s="7">
        <v>43724</v>
      </c>
      <c r="B109" s="8">
        <v>0.548611111111111</v>
      </c>
      <c r="C109" s="14">
        <v>1</v>
      </c>
      <c r="D109" s="1">
        <v>1056000</v>
      </c>
      <c r="E109" s="1">
        <v>908649</v>
      </c>
      <c r="F109" s="1" t="s">
        <v>243</v>
      </c>
      <c r="G109" s="1">
        <v>-57881</v>
      </c>
      <c r="H109" s="1">
        <v>-13068</v>
      </c>
      <c r="I109" s="1" t="s">
        <v>243</v>
      </c>
      <c r="J109" s="1">
        <v>39000</v>
      </c>
      <c r="K109" s="1">
        <v>147351</v>
      </c>
      <c r="L109" s="1" t="e">
        <f t="shared" si="2"/>
        <v>#VALUE!</v>
      </c>
      <c r="AB109" s="7">
        <v>43723</v>
      </c>
      <c r="AC109">
        <v>-43071</v>
      </c>
      <c r="AD109">
        <v>5665</v>
      </c>
      <c r="AE109">
        <v>28984</v>
      </c>
    </row>
    <row r="110" spans="1:31">
      <c r="A110" s="7">
        <v>43725</v>
      </c>
      <c r="B110" s="8">
        <v>0.781944444444444</v>
      </c>
      <c r="C110" s="14">
        <v>1</v>
      </c>
      <c r="D110" s="1">
        <v>935000</v>
      </c>
      <c r="E110" s="1">
        <v>908649</v>
      </c>
      <c r="F110" s="1" t="s">
        <v>243</v>
      </c>
      <c r="G110" s="1">
        <v>-39069</v>
      </c>
      <c r="H110" s="1">
        <v>-67341</v>
      </c>
      <c r="I110" s="1" t="s">
        <v>243</v>
      </c>
      <c r="J110" s="1">
        <v>34000</v>
      </c>
      <c r="K110" s="1">
        <v>26351</v>
      </c>
      <c r="L110" s="1" t="e">
        <f t="shared" si="2"/>
        <v>#VALUE!</v>
      </c>
      <c r="AB110" s="7">
        <v>43724</v>
      </c>
      <c r="AC110">
        <v>-57881</v>
      </c>
      <c r="AD110" t="e">
        <v>#VALUE!</v>
      </c>
      <c r="AE110">
        <v>-13068</v>
      </c>
    </row>
    <row r="111" spans="1:31">
      <c r="A111" s="7">
        <v>43726</v>
      </c>
      <c r="B111" s="8">
        <v>0.696527777777778</v>
      </c>
      <c r="C111" s="14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t="shared" si="2"/>
        <v>-59209</v>
      </c>
      <c r="AB111" s="7">
        <v>43725</v>
      </c>
      <c r="AC111">
        <v>-39069</v>
      </c>
      <c r="AD111" t="e">
        <v>#VALUE!</v>
      </c>
      <c r="AE111">
        <v>-67341</v>
      </c>
    </row>
    <row r="112" spans="1:31">
      <c r="A112" s="7">
        <v>43727</v>
      </c>
      <c r="B112" s="8">
        <v>0.557638888888889</v>
      </c>
      <c r="C112" s="14">
        <v>1</v>
      </c>
      <c r="D112" s="1">
        <v>935000</v>
      </c>
      <c r="E112" s="1">
        <v>908649</v>
      </c>
      <c r="F112" s="1" t="s">
        <v>243</v>
      </c>
      <c r="G112" s="1">
        <v>-58018</v>
      </c>
      <c r="H112" s="1">
        <v>29714</v>
      </c>
      <c r="I112" s="1" t="s">
        <v>243</v>
      </c>
      <c r="J112" s="1">
        <v>34000</v>
      </c>
      <c r="K112" s="1">
        <v>26351</v>
      </c>
      <c r="L112" s="1" t="e">
        <f t="shared" si="2"/>
        <v>#VALUE!</v>
      </c>
      <c r="AB112" s="7">
        <v>43726</v>
      </c>
      <c r="AC112">
        <v>-59209</v>
      </c>
      <c r="AD112">
        <v>-59209</v>
      </c>
      <c r="AE112">
        <v>-99289</v>
      </c>
    </row>
    <row r="113" spans="1:31">
      <c r="A113" s="7">
        <v>43728</v>
      </c>
      <c r="B113" s="8">
        <v>0.575</v>
      </c>
      <c r="C113" s="14">
        <v>1</v>
      </c>
      <c r="D113" s="1">
        <v>973000</v>
      </c>
      <c r="E113" s="1">
        <v>908649</v>
      </c>
      <c r="F113" s="1" t="s">
        <v>243</v>
      </c>
      <c r="G113" s="1">
        <v>-38461</v>
      </c>
      <c r="H113" s="1">
        <v>-9995</v>
      </c>
      <c r="I113" s="1" t="s">
        <v>243</v>
      </c>
      <c r="J113" s="1">
        <v>35000</v>
      </c>
      <c r="K113" s="1">
        <v>64351</v>
      </c>
      <c r="L113" s="1" t="e">
        <f t="shared" si="2"/>
        <v>#VALUE!</v>
      </c>
      <c r="AB113" s="7">
        <v>43727</v>
      </c>
      <c r="AC113">
        <v>-58018</v>
      </c>
      <c r="AD113" t="e">
        <v>#VALUE!</v>
      </c>
      <c r="AE113">
        <v>29714</v>
      </c>
    </row>
    <row r="114" spans="1:31">
      <c r="A114" s="7">
        <v>43729</v>
      </c>
      <c r="B114" s="8">
        <v>0.782638888888889</v>
      </c>
      <c r="C114" s="14">
        <v>1</v>
      </c>
      <c r="D114" s="1">
        <v>973000</v>
      </c>
      <c r="E114" s="1">
        <v>908649</v>
      </c>
      <c r="F114" s="1" t="s">
        <v>243</v>
      </c>
      <c r="G114" s="1">
        <v>-42207</v>
      </c>
      <c r="H114" s="1">
        <v>35900</v>
      </c>
      <c r="I114" s="1" t="s">
        <v>243</v>
      </c>
      <c r="J114" s="1">
        <v>35000</v>
      </c>
      <c r="K114" s="1">
        <v>64351</v>
      </c>
      <c r="L114" s="1" t="e">
        <f t="shared" si="2"/>
        <v>#VALUE!</v>
      </c>
      <c r="AB114" s="7">
        <v>43728</v>
      </c>
      <c r="AC114">
        <v>-38461</v>
      </c>
      <c r="AD114" t="e">
        <v>#VALUE!</v>
      </c>
      <c r="AE114">
        <v>-9995</v>
      </c>
    </row>
    <row r="115" spans="1:31">
      <c r="A115" s="7">
        <v>43730</v>
      </c>
      <c r="B115" s="8">
        <v>0.758333333333333</v>
      </c>
      <c r="C115" s="14">
        <v>1</v>
      </c>
      <c r="D115" s="1">
        <v>918000</v>
      </c>
      <c r="E115" s="1">
        <v>908649</v>
      </c>
      <c r="F115" s="1">
        <v>89865</v>
      </c>
      <c r="G115" s="1">
        <v>-74278</v>
      </c>
      <c r="H115" s="1">
        <v>-171</v>
      </c>
      <c r="I115" s="1">
        <v>37000</v>
      </c>
      <c r="J115" s="1">
        <v>33000</v>
      </c>
      <c r="K115" s="1">
        <v>9351</v>
      </c>
      <c r="L115" s="1">
        <f t="shared" si="2"/>
        <v>15587</v>
      </c>
      <c r="AB115" s="7">
        <v>43729</v>
      </c>
      <c r="AC115">
        <v>-42207</v>
      </c>
      <c r="AD115" t="e">
        <v>#VALUE!</v>
      </c>
      <c r="AE115">
        <v>35900</v>
      </c>
    </row>
    <row r="116" spans="1:31">
      <c r="A116" s="7">
        <v>43731</v>
      </c>
      <c r="B116" s="8">
        <v>0.617361111111111</v>
      </c>
      <c r="C116" s="14">
        <v>1</v>
      </c>
      <c r="D116" s="1">
        <v>918000</v>
      </c>
      <c r="E116" s="1">
        <v>908649</v>
      </c>
      <c r="F116" s="1" t="s">
        <v>243</v>
      </c>
      <c r="G116" s="1">
        <v>-60559</v>
      </c>
      <c r="H116" s="1">
        <v>37082</v>
      </c>
      <c r="I116" s="1" t="s">
        <v>243</v>
      </c>
      <c r="J116" s="1">
        <v>33000</v>
      </c>
      <c r="K116" s="1">
        <v>9351</v>
      </c>
      <c r="L116" s="1" t="e">
        <f t="shared" si="2"/>
        <v>#VALUE!</v>
      </c>
      <c r="AB116" s="7">
        <v>43730</v>
      </c>
      <c r="AC116">
        <v>-74278</v>
      </c>
      <c r="AD116">
        <v>15587</v>
      </c>
      <c r="AE116">
        <v>-171</v>
      </c>
    </row>
    <row r="117" spans="1:31">
      <c r="A117" s="7">
        <v>43732</v>
      </c>
      <c r="B117" s="8">
        <v>0.586111111111111</v>
      </c>
      <c r="C117" s="14">
        <v>1</v>
      </c>
      <c r="D117" s="1">
        <v>918000</v>
      </c>
      <c r="E117" s="1">
        <v>908649</v>
      </c>
      <c r="F117" s="1" t="s">
        <v>243</v>
      </c>
      <c r="G117" s="1">
        <v>-60588</v>
      </c>
      <c r="H117" s="1">
        <v>60586</v>
      </c>
      <c r="I117" s="1" t="s">
        <v>243</v>
      </c>
      <c r="J117" s="1">
        <v>33000</v>
      </c>
      <c r="K117" s="1">
        <v>9351</v>
      </c>
      <c r="L117" s="1" t="e">
        <f t="shared" si="2"/>
        <v>#VALUE!</v>
      </c>
      <c r="AB117" s="7">
        <v>43731</v>
      </c>
      <c r="AC117">
        <v>-60559</v>
      </c>
      <c r="AD117" t="e">
        <v>#VALUE!</v>
      </c>
      <c r="AE117">
        <v>37082</v>
      </c>
    </row>
    <row r="118" spans="1:31">
      <c r="A118" s="7">
        <v>43733</v>
      </c>
      <c r="B118" s="8">
        <v>0.878472222222222</v>
      </c>
      <c r="C118" s="14">
        <v>1</v>
      </c>
      <c r="D118" s="1">
        <v>921000</v>
      </c>
      <c r="E118" s="1">
        <v>908649</v>
      </c>
      <c r="F118" s="1">
        <v>88430</v>
      </c>
      <c r="G118" s="1">
        <v>-39826</v>
      </c>
      <c r="H118" s="1">
        <v>137790</v>
      </c>
      <c r="I118" s="1">
        <v>37000</v>
      </c>
      <c r="J118" s="1">
        <v>33000</v>
      </c>
      <c r="K118" s="1">
        <v>12351</v>
      </c>
      <c r="L118" s="1">
        <f t="shared" si="2"/>
        <v>48604</v>
      </c>
      <c r="AB118" s="7">
        <v>43732</v>
      </c>
      <c r="AC118">
        <v>-60588</v>
      </c>
      <c r="AD118" t="e">
        <v>#VALUE!</v>
      </c>
      <c r="AE118">
        <v>60586</v>
      </c>
    </row>
    <row r="119" spans="1:31">
      <c r="A119" s="7">
        <v>43734</v>
      </c>
      <c r="B119" s="8">
        <v>0.928472222222222</v>
      </c>
      <c r="C119" s="14">
        <v>1</v>
      </c>
      <c r="D119" s="1">
        <v>973000</v>
      </c>
      <c r="E119" s="1">
        <v>908649</v>
      </c>
      <c r="F119" s="1">
        <v>45184</v>
      </c>
      <c r="G119" s="1">
        <v>-39579</v>
      </c>
      <c r="H119" s="1">
        <v>176004</v>
      </c>
      <c r="I119" s="1">
        <v>39000</v>
      </c>
      <c r="J119" s="1">
        <v>35000</v>
      </c>
      <c r="K119" s="1">
        <v>64351</v>
      </c>
      <c r="L119" s="1">
        <f t="shared" si="2"/>
        <v>5605</v>
      </c>
      <c r="AB119" s="7">
        <v>43733</v>
      </c>
      <c r="AC119">
        <v>-39826</v>
      </c>
      <c r="AD119">
        <v>48604</v>
      </c>
      <c r="AE119">
        <v>137790</v>
      </c>
    </row>
    <row r="120" spans="1:31">
      <c r="A120" s="7">
        <v>43735</v>
      </c>
      <c r="B120" s="8">
        <v>0.88125</v>
      </c>
      <c r="C120" s="14">
        <v>1</v>
      </c>
      <c r="D120" s="1">
        <v>973000</v>
      </c>
      <c r="E120" s="1">
        <v>908649</v>
      </c>
      <c r="F120" s="1">
        <v>85145</v>
      </c>
      <c r="G120" s="1">
        <v>-72899</v>
      </c>
      <c r="H120" s="1">
        <v>45744</v>
      </c>
      <c r="I120" s="1">
        <v>39000</v>
      </c>
      <c r="J120" s="1">
        <v>35000</v>
      </c>
      <c r="K120" s="1">
        <v>64351</v>
      </c>
      <c r="L120" s="1">
        <f t="shared" si="2"/>
        <v>12246</v>
      </c>
      <c r="AB120" s="7">
        <v>43734</v>
      </c>
      <c r="AC120">
        <v>-39579</v>
      </c>
      <c r="AD120">
        <v>5605</v>
      </c>
      <c r="AE120">
        <v>176004</v>
      </c>
    </row>
    <row r="121" spans="1:31">
      <c r="A121" s="7">
        <v>43736</v>
      </c>
      <c r="B121" s="8">
        <v>0.722222222222222</v>
      </c>
      <c r="C121" s="14">
        <v>1</v>
      </c>
      <c r="D121" s="1">
        <v>973000</v>
      </c>
      <c r="E121" s="1">
        <v>908649</v>
      </c>
      <c r="F121" s="1">
        <v>71532</v>
      </c>
      <c r="G121" s="1">
        <v>-62637</v>
      </c>
      <c r="H121" s="1">
        <v>88459</v>
      </c>
      <c r="I121" s="1">
        <v>39000</v>
      </c>
      <c r="J121" s="1">
        <v>35000</v>
      </c>
      <c r="K121" s="1">
        <v>64351</v>
      </c>
      <c r="L121" s="1">
        <f t="shared" si="2"/>
        <v>8895</v>
      </c>
      <c r="AB121" s="7">
        <v>43735</v>
      </c>
      <c r="AC121">
        <v>-72899</v>
      </c>
      <c r="AD121">
        <v>12246</v>
      </c>
      <c r="AE121">
        <v>45744</v>
      </c>
    </row>
    <row r="122" spans="1:31">
      <c r="A122" s="7">
        <v>43737</v>
      </c>
      <c r="B122" s="8">
        <v>0.769444444444444</v>
      </c>
      <c r="C122" s="14">
        <v>1</v>
      </c>
      <c r="D122" s="1">
        <v>973000</v>
      </c>
      <c r="E122" s="1">
        <v>908649</v>
      </c>
      <c r="F122" s="1">
        <v>37815</v>
      </c>
      <c r="G122" s="1">
        <v>-34620</v>
      </c>
      <c r="H122" s="1">
        <v>43996</v>
      </c>
      <c r="I122" s="1">
        <v>39000</v>
      </c>
      <c r="J122" s="1">
        <v>35000</v>
      </c>
      <c r="K122" s="1">
        <v>64351</v>
      </c>
      <c r="L122" s="1">
        <f t="shared" si="2"/>
        <v>3195</v>
      </c>
      <c r="AB122" s="7">
        <v>43736</v>
      </c>
      <c r="AC122">
        <v>-62637</v>
      </c>
      <c r="AD122">
        <v>8895</v>
      </c>
      <c r="AE122">
        <v>88459</v>
      </c>
    </row>
    <row r="123" spans="1:31">
      <c r="A123" s="7">
        <v>43738</v>
      </c>
      <c r="B123" s="8">
        <v>0.551388888888889</v>
      </c>
      <c r="C123" s="14">
        <v>1</v>
      </c>
      <c r="D123" s="1">
        <v>973000</v>
      </c>
      <c r="E123" s="1">
        <v>908649</v>
      </c>
      <c r="F123" s="1">
        <v>48227</v>
      </c>
      <c r="G123" s="1">
        <v>-45501</v>
      </c>
      <c r="H123" s="1">
        <v>77879</v>
      </c>
      <c r="I123" s="1">
        <v>39000</v>
      </c>
      <c r="J123" s="1">
        <v>35000</v>
      </c>
      <c r="K123" s="1">
        <v>64351</v>
      </c>
      <c r="L123" s="1">
        <f t="shared" si="2"/>
        <v>2726</v>
      </c>
      <c r="AB123" s="7">
        <v>43737</v>
      </c>
      <c r="AC123">
        <v>-34620</v>
      </c>
      <c r="AD123">
        <v>3195</v>
      </c>
      <c r="AE123">
        <v>43996</v>
      </c>
    </row>
    <row r="124" spans="1:31">
      <c r="A124" s="7">
        <v>43739</v>
      </c>
      <c r="B124" s="8">
        <v>0.698611111111111</v>
      </c>
      <c r="C124" s="14">
        <v>1</v>
      </c>
      <c r="D124" s="1">
        <v>1095000</v>
      </c>
      <c r="E124" s="1">
        <v>908649</v>
      </c>
      <c r="F124" s="1">
        <v>56912</v>
      </c>
      <c r="G124" s="1">
        <v>-49622</v>
      </c>
      <c r="H124" s="1">
        <v>67758</v>
      </c>
      <c r="I124" s="1">
        <v>44000</v>
      </c>
      <c r="J124" s="1">
        <v>40000</v>
      </c>
      <c r="K124" s="1">
        <v>186351</v>
      </c>
      <c r="L124" s="1">
        <f t="shared" si="2"/>
        <v>7290</v>
      </c>
      <c r="P124" s="3" t="s">
        <v>10</v>
      </c>
      <c r="Q124" s="2" t="s">
        <v>11</v>
      </c>
      <c r="R124" s="2" t="s">
        <v>7</v>
      </c>
      <c r="S124" s="2" t="s">
        <v>12</v>
      </c>
      <c r="T124" s="2" t="s">
        <v>19</v>
      </c>
      <c r="U124" s="2" t="s">
        <v>148</v>
      </c>
      <c r="AB124" s="7">
        <v>43738</v>
      </c>
      <c r="AC124">
        <v>-45501</v>
      </c>
      <c r="AD124">
        <v>2726</v>
      </c>
      <c r="AE124">
        <v>77879</v>
      </c>
    </row>
    <row r="125" spans="1:31">
      <c r="A125" s="7">
        <v>43740</v>
      </c>
      <c r="B125" s="8">
        <v>0.678472222222222</v>
      </c>
      <c r="C125" s="14">
        <v>1</v>
      </c>
      <c r="D125" s="1">
        <v>989000</v>
      </c>
      <c r="E125" s="1">
        <v>908649</v>
      </c>
      <c r="F125" s="1">
        <v>92648</v>
      </c>
      <c r="G125" s="1">
        <v>-80764</v>
      </c>
      <c r="H125" s="1">
        <v>81995</v>
      </c>
      <c r="I125" s="1">
        <v>40000</v>
      </c>
      <c r="J125" s="1">
        <v>36000</v>
      </c>
      <c r="K125" s="1">
        <v>80351</v>
      </c>
      <c r="L125" s="1">
        <f t="shared" si="2"/>
        <v>11884</v>
      </c>
      <c r="N125" s="7">
        <v>43740</v>
      </c>
      <c r="O125" s="8">
        <v>0.703472222222222</v>
      </c>
      <c r="P125" s="1">
        <v>989000</v>
      </c>
      <c r="Q125">
        <v>10</v>
      </c>
      <c r="R125" s="1"/>
      <c r="S125" s="1"/>
      <c r="T125" s="14">
        <v>1</v>
      </c>
      <c r="U125">
        <v>5</v>
      </c>
      <c r="AB125" s="7">
        <v>43739</v>
      </c>
      <c r="AC125">
        <v>-49622</v>
      </c>
      <c r="AD125">
        <v>7290</v>
      </c>
      <c r="AE125">
        <v>67758</v>
      </c>
    </row>
    <row r="126" spans="1:31">
      <c r="A126" s="7">
        <v>43741</v>
      </c>
      <c r="B126" s="8">
        <v>0.435416666666667</v>
      </c>
      <c r="C126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1000000</v>
      </c>
      <c r="N126" s="7">
        <v>43740</v>
      </c>
      <c r="O126" s="8">
        <v>0.927777777777778</v>
      </c>
      <c r="P126" s="1"/>
      <c r="R126" s="1">
        <v>1000000</v>
      </c>
      <c r="S126" s="1">
        <f>R126-P125</f>
        <v>11000</v>
      </c>
      <c r="AB126" s="7">
        <v>43740</v>
      </c>
      <c r="AC126">
        <v>-80764</v>
      </c>
      <c r="AD126">
        <v>11884</v>
      </c>
      <c r="AE126">
        <v>81995</v>
      </c>
    </row>
    <row r="127" spans="16:31">
      <c r="P127" s="1"/>
      <c r="AB127" s="7">
        <v>43741</v>
      </c>
      <c r="AC127">
        <v>0</v>
      </c>
      <c r="AD127">
        <v>1000000</v>
      </c>
      <c r="AE127">
        <v>0</v>
      </c>
    </row>
    <row r="128" spans="28:31">
      <c r="AB128" t="s">
        <v>244</v>
      </c>
      <c r="AC128">
        <v>-3776862</v>
      </c>
      <c r="AD128" t="e">
        <v>#VALUE!</v>
      </c>
      <c r="AE128">
        <v>1831490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38"/>
  <sheetViews>
    <sheetView zoomScale="130" zoomScaleNormal="130" workbookViewId="0">
      <pane ySplit="3" topLeftCell="A132" activePane="bottomLeft" state="frozen"/>
      <selection/>
      <selection pane="bottomLeft" activeCell="A134" sqref="A134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8" max="28" width="10.375"/>
    <col min="29" max="31" width="26.625"/>
    <col min="32" max="32" width="26.625" customWidth="1"/>
  </cols>
  <sheetData>
    <row r="1" ht="197" customHeight="1" spans="13:13">
      <c r="M1" s="9" t="s">
        <v>290</v>
      </c>
    </row>
    <row r="2" ht="197" customHeight="1"/>
    <row r="3" ht="40.5" spans="1:31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9" t="s">
        <v>290</v>
      </c>
      <c r="N3" s="2" t="s">
        <v>2</v>
      </c>
      <c r="O3" s="2" t="s">
        <v>3</v>
      </c>
      <c r="P3" s="2" t="s">
        <v>303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291</v>
      </c>
      <c r="AD3" t="s">
        <v>292</v>
      </c>
      <c r="AE3" t="s">
        <v>293</v>
      </c>
    </row>
    <row r="4" spans="1:28">
      <c r="A4" s="4">
        <v>43610</v>
      </c>
      <c r="B4" s="5">
        <v>0.938888888888889</v>
      </c>
      <c r="C4" s="14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t="shared" ref="L4:L21" si="0">F4+G4</f>
        <v>0</v>
      </c>
      <c r="N4" s="4">
        <v>43610</v>
      </c>
      <c r="O4" s="5">
        <v>0.93125</v>
      </c>
      <c r="P4" t="s">
        <v>301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242</v>
      </c>
    </row>
    <row r="5" spans="1:31">
      <c r="A5" s="4">
        <v>43611</v>
      </c>
      <c r="B5" s="5">
        <v>0.491666666666667</v>
      </c>
      <c r="C5" s="14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t="shared" si="0"/>
        <v>946</v>
      </c>
      <c r="AB5" s="7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4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t="shared" si="0"/>
        <v>2064</v>
      </c>
      <c r="AB6" s="7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4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t="shared" si="0"/>
        <v>1817</v>
      </c>
      <c r="AB7" s="7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4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t="shared" si="0"/>
        <v>2070</v>
      </c>
      <c r="AB8" s="7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4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t="shared" si="0"/>
        <v>3227</v>
      </c>
      <c r="AB9" s="7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4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t="shared" si="0"/>
        <v>1331</v>
      </c>
      <c r="AB10" s="7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4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t="shared" si="0"/>
        <v>1558</v>
      </c>
      <c r="AB11" s="7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4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t="shared" si="0"/>
        <v>2486</v>
      </c>
      <c r="AB12" s="7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4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t="shared" si="0"/>
        <v>2508</v>
      </c>
      <c r="AB13" s="7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4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t="shared" si="0"/>
        <v>1677</v>
      </c>
      <c r="AB14" s="7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4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t="shared" si="0"/>
        <v>1558</v>
      </c>
      <c r="AB15" s="7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4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t="shared" si="0"/>
        <v>3041</v>
      </c>
      <c r="AB16" s="7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4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t="shared" si="0"/>
        <v>1201</v>
      </c>
      <c r="AB17" s="7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4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t="shared" si="0"/>
        <v>2195</v>
      </c>
      <c r="AB18" s="7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4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t="shared" si="0"/>
        <v>1362</v>
      </c>
      <c r="AB19" s="7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4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t="shared" si="0"/>
        <v>1348</v>
      </c>
      <c r="AB20" s="7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4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t="shared" si="0"/>
        <v>2302</v>
      </c>
      <c r="AB21" s="7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7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4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t="shared" ref="L23:L86" si="1">F23+G23</f>
        <v>2525</v>
      </c>
      <c r="AB23" s="7">
        <v>43628</v>
      </c>
    </row>
    <row r="24" spans="1:31">
      <c r="A24" s="4">
        <v>43630</v>
      </c>
      <c r="B24" s="5">
        <v>0.881944444444444</v>
      </c>
      <c r="C24" s="14">
        <v>0.01</v>
      </c>
      <c r="D24" s="1">
        <v>16339</v>
      </c>
      <c r="E24" s="1">
        <v>16020</v>
      </c>
      <c r="F24" s="1" t="s">
        <v>243</v>
      </c>
      <c r="G24" s="1">
        <v>-617</v>
      </c>
      <c r="H24" s="1">
        <v>7889</v>
      </c>
      <c r="I24" s="1" t="s">
        <v>243</v>
      </c>
      <c r="J24" s="1">
        <v>62000</v>
      </c>
      <c r="K24" s="1">
        <v>320</v>
      </c>
      <c r="L24" s="1" t="e">
        <f t="shared" si="1"/>
        <v>#VALUE!</v>
      </c>
      <c r="AB24" s="7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4">
        <v>0.01</v>
      </c>
      <c r="D25" s="1">
        <v>16339</v>
      </c>
      <c r="E25" s="1">
        <v>16020</v>
      </c>
      <c r="F25" s="1" t="s">
        <v>243</v>
      </c>
      <c r="G25" s="1">
        <v>-714</v>
      </c>
      <c r="H25" s="1">
        <v>5974</v>
      </c>
      <c r="I25" s="1" t="s">
        <v>243</v>
      </c>
      <c r="J25" s="1">
        <v>62000</v>
      </c>
      <c r="K25" s="1">
        <v>320</v>
      </c>
      <c r="L25" s="1" t="e">
        <f t="shared" si="1"/>
        <v>#VALUE!</v>
      </c>
      <c r="AB25" s="7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4">
        <v>0.01</v>
      </c>
      <c r="D26" s="1">
        <v>16339</v>
      </c>
      <c r="E26" s="1">
        <v>16020</v>
      </c>
      <c r="F26" s="1" t="s">
        <v>243</v>
      </c>
      <c r="G26" s="1">
        <v>-948</v>
      </c>
      <c r="H26" s="1">
        <v>4509</v>
      </c>
      <c r="I26" s="1" t="s">
        <v>243</v>
      </c>
      <c r="J26" s="1">
        <v>62000</v>
      </c>
      <c r="K26" s="1">
        <v>320</v>
      </c>
      <c r="L26" s="1" t="e">
        <f t="shared" si="1"/>
        <v>#VALUE!</v>
      </c>
      <c r="AB26" s="7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4">
        <v>0.01</v>
      </c>
      <c r="D27" s="1">
        <v>16339</v>
      </c>
      <c r="E27" s="1">
        <v>16020</v>
      </c>
      <c r="F27" s="1" t="s">
        <v>243</v>
      </c>
      <c r="G27" s="1">
        <v>-632</v>
      </c>
      <c r="H27" s="1">
        <v>2616</v>
      </c>
      <c r="I27" s="1" t="s">
        <v>243</v>
      </c>
      <c r="J27" s="1">
        <v>62000</v>
      </c>
      <c r="K27" s="1">
        <v>320</v>
      </c>
      <c r="L27" s="1" t="e">
        <f t="shared" si="1"/>
        <v>#VALUE!</v>
      </c>
      <c r="AB27" s="7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4">
        <v>0.01</v>
      </c>
      <c r="D28" s="1">
        <v>16339</v>
      </c>
      <c r="E28" s="1">
        <v>16020</v>
      </c>
      <c r="F28" s="1" t="s">
        <v>243</v>
      </c>
      <c r="G28" s="1">
        <v>-818</v>
      </c>
      <c r="H28" s="1">
        <v>450</v>
      </c>
      <c r="I28" s="1" t="s">
        <v>243</v>
      </c>
      <c r="J28" s="1">
        <v>62000</v>
      </c>
      <c r="K28" s="1">
        <v>320</v>
      </c>
      <c r="L28" s="1" t="e">
        <f t="shared" si="1"/>
        <v>#VALUE!</v>
      </c>
      <c r="AB28" s="7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4">
        <v>0.01</v>
      </c>
      <c r="D29" s="1">
        <v>16339</v>
      </c>
      <c r="E29" s="1">
        <v>16020</v>
      </c>
      <c r="F29" s="1" t="s">
        <v>243</v>
      </c>
      <c r="G29" s="1">
        <v>-631</v>
      </c>
      <c r="H29" s="1">
        <v>-1135</v>
      </c>
      <c r="I29" s="1" t="s">
        <v>243</v>
      </c>
      <c r="J29" s="1">
        <v>62000</v>
      </c>
      <c r="K29" s="1">
        <v>320</v>
      </c>
      <c r="L29" s="1" t="e">
        <f t="shared" si="1"/>
        <v>#VALUE!</v>
      </c>
      <c r="AB29" s="7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4">
        <v>0.01</v>
      </c>
      <c r="D30" s="1">
        <v>16339</v>
      </c>
      <c r="E30" s="1">
        <v>16020</v>
      </c>
      <c r="F30" s="1" t="s">
        <v>243</v>
      </c>
      <c r="G30" s="1">
        <v>-727</v>
      </c>
      <c r="H30" s="1">
        <v>-3086</v>
      </c>
      <c r="I30" s="1" t="s">
        <v>243</v>
      </c>
      <c r="J30" s="1">
        <v>62000</v>
      </c>
      <c r="K30" s="1">
        <v>320</v>
      </c>
      <c r="L30" s="1" t="e">
        <f t="shared" si="1"/>
        <v>#VALUE!</v>
      </c>
      <c r="AB30" s="7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4">
        <v>0.01</v>
      </c>
      <c r="D31" s="1">
        <v>16339</v>
      </c>
      <c r="E31" s="1">
        <v>16020</v>
      </c>
      <c r="F31" s="1" t="s">
        <v>243</v>
      </c>
      <c r="G31" s="1">
        <v>-1210</v>
      </c>
      <c r="H31" s="1">
        <v>-590</v>
      </c>
      <c r="I31" s="1" t="s">
        <v>243</v>
      </c>
      <c r="J31" s="1">
        <v>62000</v>
      </c>
      <c r="K31" s="1">
        <v>320</v>
      </c>
      <c r="L31" s="1" t="e">
        <f t="shared" si="1"/>
        <v>#VALUE!</v>
      </c>
      <c r="AB31" s="7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4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t="shared" si="1"/>
        <v>37</v>
      </c>
      <c r="AB32" s="7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4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t="shared" si="1"/>
        <v>29</v>
      </c>
      <c r="AB33" s="7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4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t="shared" si="1"/>
        <v>77</v>
      </c>
      <c r="AB34" s="7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4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t="shared" si="1"/>
        <v>166</v>
      </c>
      <c r="AB35" s="7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4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t="shared" si="1"/>
        <v>43</v>
      </c>
      <c r="AB36" s="7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4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t="shared" si="1"/>
        <v>64</v>
      </c>
      <c r="AB37" s="7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4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t="shared" si="1"/>
        <v>142</v>
      </c>
      <c r="AB38" s="7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4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t="shared" si="1"/>
        <v>132</v>
      </c>
      <c r="AB39" s="7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4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t="shared" si="1"/>
        <v>94</v>
      </c>
      <c r="AB40" s="7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4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t="shared" si="1"/>
        <v>169</v>
      </c>
      <c r="AB41" s="7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4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t="shared" si="1"/>
        <v>94</v>
      </c>
      <c r="AB42" s="7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4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t="shared" si="1"/>
        <v>80</v>
      </c>
      <c r="AB43" s="7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4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t="shared" si="1"/>
        <v>39</v>
      </c>
      <c r="AB44" s="7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4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t="shared" si="1"/>
        <v>54</v>
      </c>
      <c r="AB45" s="7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4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t="shared" si="1"/>
        <v>80</v>
      </c>
      <c r="AB46" s="7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4">
        <v>0.01</v>
      </c>
      <c r="D47" s="1">
        <v>14439</v>
      </c>
      <c r="E47" s="1">
        <v>16020</v>
      </c>
      <c r="F47" s="1" t="s">
        <v>243</v>
      </c>
      <c r="G47" s="1">
        <v>-864</v>
      </c>
      <c r="H47" s="1">
        <v>18</v>
      </c>
      <c r="I47" s="1" t="s">
        <v>243</v>
      </c>
      <c r="J47" s="1">
        <v>54000</v>
      </c>
      <c r="K47" s="1">
        <v>-1580</v>
      </c>
      <c r="L47" s="1" t="e">
        <f t="shared" si="1"/>
        <v>#VALUE!</v>
      </c>
      <c r="AB47" s="7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4">
        <v>0.01</v>
      </c>
      <c r="D48" s="1">
        <v>14439</v>
      </c>
      <c r="E48" s="1">
        <v>16020</v>
      </c>
      <c r="F48" s="1" t="s">
        <v>243</v>
      </c>
      <c r="G48" s="1">
        <v>-645</v>
      </c>
      <c r="H48" s="1">
        <v>-721</v>
      </c>
      <c r="I48" s="1" t="s">
        <v>243</v>
      </c>
      <c r="J48" s="1">
        <v>54000</v>
      </c>
      <c r="K48" s="1">
        <v>-1580</v>
      </c>
      <c r="L48" s="1" t="e">
        <f t="shared" si="1"/>
        <v>#VALUE!</v>
      </c>
      <c r="AB48" s="7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4">
        <v>0.01</v>
      </c>
      <c r="D49" s="1">
        <v>14439</v>
      </c>
      <c r="E49" s="1">
        <v>16020</v>
      </c>
      <c r="F49" s="1" t="s">
        <v>243</v>
      </c>
      <c r="G49" s="1">
        <v>-558</v>
      </c>
      <c r="H49" s="1">
        <v>-1354</v>
      </c>
      <c r="I49" s="1" t="s">
        <v>243</v>
      </c>
      <c r="J49" s="1">
        <v>54000</v>
      </c>
      <c r="K49" s="1">
        <v>-1580</v>
      </c>
      <c r="L49" s="1" t="e">
        <f t="shared" si="1"/>
        <v>#VALUE!</v>
      </c>
      <c r="AB49" s="7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4">
        <v>0.01</v>
      </c>
      <c r="D50" s="1">
        <v>14439</v>
      </c>
      <c r="E50" s="1">
        <v>16020</v>
      </c>
      <c r="F50" s="1" t="s">
        <v>243</v>
      </c>
      <c r="G50" s="1">
        <v>-527</v>
      </c>
      <c r="H50" s="1">
        <v>-1900</v>
      </c>
      <c r="I50" s="1" t="s">
        <v>243</v>
      </c>
      <c r="J50" s="1">
        <v>54000</v>
      </c>
      <c r="K50" s="1">
        <v>-1580</v>
      </c>
      <c r="L50" s="1" t="e">
        <f t="shared" si="1"/>
        <v>#VALUE!</v>
      </c>
      <c r="AB50" s="7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4">
        <v>0.01</v>
      </c>
      <c r="D51" s="1">
        <v>14439</v>
      </c>
      <c r="E51" s="1">
        <v>16020</v>
      </c>
      <c r="F51" s="1" t="s">
        <v>243</v>
      </c>
      <c r="G51" s="1">
        <v>-1060</v>
      </c>
      <c r="H51" s="1">
        <v>-2513</v>
      </c>
      <c r="I51" s="1" t="s">
        <v>243</v>
      </c>
      <c r="J51" s="1">
        <v>54000</v>
      </c>
      <c r="K51" s="1">
        <v>-1580</v>
      </c>
      <c r="L51" s="1" t="e">
        <f t="shared" si="1"/>
        <v>#VALUE!</v>
      </c>
      <c r="AB51" s="7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4">
        <v>0.01</v>
      </c>
      <c r="D52" s="1">
        <v>14439</v>
      </c>
      <c r="E52" s="1">
        <v>16020</v>
      </c>
      <c r="F52" s="1" t="s">
        <v>243</v>
      </c>
      <c r="G52" s="1">
        <v>-605</v>
      </c>
      <c r="H52" s="1">
        <v>-3157</v>
      </c>
      <c r="I52" s="1" t="s">
        <v>243</v>
      </c>
      <c r="J52" s="1">
        <v>54000</v>
      </c>
      <c r="K52" s="1">
        <v>-1580</v>
      </c>
      <c r="L52" s="1" t="e">
        <f t="shared" si="1"/>
        <v>#VALUE!</v>
      </c>
      <c r="AB52" s="7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4">
        <v>0.01</v>
      </c>
      <c r="D53" s="1">
        <v>14439</v>
      </c>
      <c r="E53" s="1">
        <v>16020</v>
      </c>
      <c r="F53" s="1" t="s">
        <v>243</v>
      </c>
      <c r="G53" s="1">
        <v>-697</v>
      </c>
      <c r="H53" s="1">
        <v>-3734</v>
      </c>
      <c r="I53" s="1" t="s">
        <v>243</v>
      </c>
      <c r="J53" s="1">
        <v>54000</v>
      </c>
      <c r="K53" s="1">
        <v>-1580</v>
      </c>
      <c r="L53" s="1" t="e">
        <f t="shared" si="1"/>
        <v>#VALUE!</v>
      </c>
      <c r="AB53" s="7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4">
        <v>0.01</v>
      </c>
      <c r="D54" s="1">
        <v>14439</v>
      </c>
      <c r="E54" s="1">
        <v>16020</v>
      </c>
      <c r="F54" s="1" t="s">
        <v>243</v>
      </c>
      <c r="G54" s="1">
        <v>-1023</v>
      </c>
      <c r="H54" s="1">
        <v>-4260</v>
      </c>
      <c r="I54" s="1" t="s">
        <v>243</v>
      </c>
      <c r="J54" s="1">
        <v>54000</v>
      </c>
      <c r="K54" s="1">
        <v>-1580</v>
      </c>
      <c r="L54" s="1" t="e">
        <f t="shared" si="1"/>
        <v>#VALUE!</v>
      </c>
      <c r="AB54" s="7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4">
        <v>0.01</v>
      </c>
      <c r="D55" s="1">
        <v>14439</v>
      </c>
      <c r="E55" s="1">
        <v>16020</v>
      </c>
      <c r="F55" s="1" t="s">
        <v>243</v>
      </c>
      <c r="G55" s="1">
        <v>-620</v>
      </c>
      <c r="H55" s="1">
        <v>-4511</v>
      </c>
      <c r="I55" s="1" t="s">
        <v>243</v>
      </c>
      <c r="J55" s="1">
        <v>54000</v>
      </c>
      <c r="K55" s="1">
        <v>-1580</v>
      </c>
      <c r="L55" s="1" t="e">
        <f t="shared" si="1"/>
        <v>#VALUE!</v>
      </c>
      <c r="AB55" s="7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4">
        <v>0.01</v>
      </c>
      <c r="D56" s="1">
        <v>14439</v>
      </c>
      <c r="E56" s="1">
        <v>16020</v>
      </c>
      <c r="F56" s="1" t="s">
        <v>243</v>
      </c>
      <c r="G56" s="1">
        <v>-533</v>
      </c>
      <c r="H56" s="1">
        <v>-4287</v>
      </c>
      <c r="I56" s="1" t="s">
        <v>243</v>
      </c>
      <c r="J56" s="1">
        <v>54000</v>
      </c>
      <c r="K56" s="1">
        <v>-1580</v>
      </c>
      <c r="L56" s="1" t="e">
        <f t="shared" si="1"/>
        <v>#VALUE!</v>
      </c>
      <c r="AB56" s="7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4">
        <v>0.01</v>
      </c>
      <c r="D57" s="1">
        <v>14439</v>
      </c>
      <c r="E57" s="1">
        <v>16020</v>
      </c>
      <c r="F57" s="1" t="s">
        <v>243</v>
      </c>
      <c r="G57" s="1">
        <v>-1048</v>
      </c>
      <c r="H57" s="1">
        <v>-4356</v>
      </c>
      <c r="I57" s="1" t="s">
        <v>243</v>
      </c>
      <c r="J57" s="1">
        <v>54000</v>
      </c>
      <c r="K57" s="1">
        <v>-1580</v>
      </c>
      <c r="L57" s="1" t="e">
        <f t="shared" si="1"/>
        <v>#VALUE!</v>
      </c>
      <c r="Q57" s="2" t="s">
        <v>19</v>
      </c>
      <c r="R57" s="3" t="s">
        <v>11</v>
      </c>
      <c r="S57" s="3" t="s">
        <v>20</v>
      </c>
      <c r="T57" s="3" t="s">
        <v>21</v>
      </c>
      <c r="U57" s="3" t="s">
        <v>22</v>
      </c>
      <c r="V57" s="3" t="s">
        <v>23</v>
      </c>
      <c r="W57" s="3" t="s">
        <v>24</v>
      </c>
      <c r="X57" s="3" t="s">
        <v>25</v>
      </c>
      <c r="Y57" s="3" t="s">
        <v>26</v>
      </c>
      <c r="AB57" s="7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4">
        <v>0.01</v>
      </c>
      <c r="D58" s="1">
        <v>14439</v>
      </c>
      <c r="E58" s="1">
        <v>16020</v>
      </c>
      <c r="F58" s="1" t="s">
        <v>243</v>
      </c>
      <c r="G58" s="1">
        <v>-988</v>
      </c>
      <c r="H58" s="1">
        <v>-4302</v>
      </c>
      <c r="I58" s="1" t="s">
        <v>243</v>
      </c>
      <c r="J58" s="1">
        <v>54000</v>
      </c>
      <c r="K58" s="1">
        <v>-1580</v>
      </c>
      <c r="L58" s="1" t="e">
        <f t="shared" si="1"/>
        <v>#VALUE!</v>
      </c>
      <c r="N58" s="4">
        <v>43664</v>
      </c>
      <c r="O58" s="5">
        <v>0.790277777777778</v>
      </c>
      <c r="P58" t="s">
        <v>132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7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4">
        <v>1</v>
      </c>
      <c r="D59" s="1">
        <v>1444000</v>
      </c>
      <c r="E59" s="1">
        <v>1404180</v>
      </c>
      <c r="F59" s="1" t="s">
        <v>243</v>
      </c>
      <c r="G59" s="1">
        <v>-55219</v>
      </c>
      <c r="H59" s="1">
        <v>-58876</v>
      </c>
      <c r="I59" s="1" t="s">
        <v>243</v>
      </c>
      <c r="J59" s="1">
        <v>54000</v>
      </c>
      <c r="K59" s="1">
        <v>39820</v>
      </c>
      <c r="L59" s="1" t="e">
        <f t="shared" si="1"/>
        <v>#VALUE!</v>
      </c>
      <c r="AB59" s="7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4">
        <v>1</v>
      </c>
      <c r="D60" s="1">
        <v>1444000</v>
      </c>
      <c r="E60" s="1">
        <v>1404180</v>
      </c>
      <c r="F60" s="1" t="s">
        <v>243</v>
      </c>
      <c r="G60" s="1">
        <v>-57178</v>
      </c>
      <c r="H60" s="1">
        <v>-104301</v>
      </c>
      <c r="I60" s="1" t="s">
        <v>243</v>
      </c>
      <c r="J60" s="1">
        <v>54000</v>
      </c>
      <c r="K60" s="1">
        <v>39820</v>
      </c>
      <c r="L60" s="1" t="e">
        <f t="shared" si="1"/>
        <v>#VALUE!</v>
      </c>
      <c r="AB60" s="7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4">
        <v>1</v>
      </c>
      <c r="D61" s="1">
        <v>1444000</v>
      </c>
      <c r="E61" s="1">
        <v>1404180</v>
      </c>
      <c r="F61" s="1" t="s">
        <v>243</v>
      </c>
      <c r="G61" s="1">
        <v>-61224</v>
      </c>
      <c r="H61" s="1">
        <v>-165002</v>
      </c>
      <c r="I61" s="1" t="s">
        <v>243</v>
      </c>
      <c r="J61" s="1">
        <v>54000</v>
      </c>
      <c r="K61" s="1">
        <v>39820</v>
      </c>
      <c r="L61" s="1" t="e">
        <f t="shared" si="1"/>
        <v>#VALUE!</v>
      </c>
      <c r="AB61" s="7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4">
        <v>1</v>
      </c>
      <c r="D62" s="1">
        <v>1444000</v>
      </c>
      <c r="E62" s="1">
        <v>1404180</v>
      </c>
      <c r="F62" s="1" t="s">
        <v>243</v>
      </c>
      <c r="G62" s="1">
        <v>-55391</v>
      </c>
      <c r="H62" s="1">
        <v>-219893</v>
      </c>
      <c r="I62" s="1" t="s">
        <v>243</v>
      </c>
      <c r="J62" s="1">
        <v>54000</v>
      </c>
      <c r="K62" s="1">
        <v>39820</v>
      </c>
      <c r="L62" s="1" t="e">
        <f t="shared" si="1"/>
        <v>#VALUE!</v>
      </c>
      <c r="AB62" s="7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4">
        <v>1</v>
      </c>
      <c r="D63" s="1">
        <v>1444000</v>
      </c>
      <c r="E63" s="1">
        <v>1404180</v>
      </c>
      <c r="F63" s="1" t="s">
        <v>243</v>
      </c>
      <c r="G63" s="1">
        <v>-60370</v>
      </c>
      <c r="H63" s="1">
        <v>-279643</v>
      </c>
      <c r="I63" s="1" t="s">
        <v>243</v>
      </c>
      <c r="J63" s="1">
        <v>54000</v>
      </c>
      <c r="K63" s="1">
        <v>39820</v>
      </c>
      <c r="L63" s="1" t="e">
        <f t="shared" si="1"/>
        <v>#VALUE!</v>
      </c>
      <c r="AB63" s="7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4">
        <v>1</v>
      </c>
      <c r="D64" s="1">
        <v>1444000</v>
      </c>
      <c r="E64" s="1">
        <v>1404180</v>
      </c>
      <c r="F64" s="1" t="s">
        <v>243</v>
      </c>
      <c r="G64" s="1">
        <v>-55260</v>
      </c>
      <c r="H64" s="1">
        <v>-334903</v>
      </c>
      <c r="I64" s="1" t="s">
        <v>243</v>
      </c>
      <c r="J64" s="1">
        <v>54000</v>
      </c>
      <c r="K64" s="1">
        <v>39820</v>
      </c>
      <c r="L64" s="1" t="e">
        <f t="shared" si="1"/>
        <v>#VALUE!</v>
      </c>
      <c r="AB64" s="7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4">
        <v>1</v>
      </c>
      <c r="D65" s="1">
        <v>1444000</v>
      </c>
      <c r="E65" s="1">
        <v>1404180</v>
      </c>
      <c r="F65" s="1" t="s">
        <v>243</v>
      </c>
      <c r="G65" s="1">
        <v>-94997</v>
      </c>
      <c r="H65" s="1">
        <v>-374640</v>
      </c>
      <c r="I65" s="1" t="s">
        <v>243</v>
      </c>
      <c r="J65" s="1">
        <v>54000</v>
      </c>
      <c r="K65" s="1">
        <v>39820</v>
      </c>
      <c r="L65" s="1" t="e">
        <f t="shared" si="1"/>
        <v>#VALUE!</v>
      </c>
      <c r="AB65" s="7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4">
        <v>1</v>
      </c>
      <c r="D66" s="1">
        <v>1444000</v>
      </c>
      <c r="E66" s="1">
        <v>1404180</v>
      </c>
      <c r="F66" s="1" t="s">
        <v>243</v>
      </c>
      <c r="G66" s="1">
        <v>-62740</v>
      </c>
      <c r="H66" s="1">
        <v>-436907</v>
      </c>
      <c r="I66" s="1" t="s">
        <v>243</v>
      </c>
      <c r="J66" s="1">
        <v>54000</v>
      </c>
      <c r="K66" s="1">
        <v>39820</v>
      </c>
      <c r="L66" s="1" t="e">
        <f t="shared" si="1"/>
        <v>#VALUE!</v>
      </c>
      <c r="AB66" s="7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4">
        <v>1</v>
      </c>
      <c r="D67" s="1">
        <v>1444000</v>
      </c>
      <c r="E67" s="1">
        <v>1404180</v>
      </c>
      <c r="F67" s="1" t="s">
        <v>243</v>
      </c>
      <c r="G67" s="1">
        <v>-52913</v>
      </c>
      <c r="H67" s="1">
        <v>-434601</v>
      </c>
      <c r="I67" s="1" t="s">
        <v>243</v>
      </c>
      <c r="J67" s="1">
        <v>54000</v>
      </c>
      <c r="K67" s="1">
        <v>39820</v>
      </c>
      <c r="L67" s="1" t="e">
        <f t="shared" si="1"/>
        <v>#VALUE!</v>
      </c>
      <c r="AB67" s="7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4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t="shared" si="1"/>
        <v>361750</v>
      </c>
      <c r="AB68" s="7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4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t="shared" si="1"/>
        <v>4882</v>
      </c>
      <c r="AB69" s="7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4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t="shared" si="1"/>
        <v>-265</v>
      </c>
      <c r="AB70" s="7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4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t="shared" si="1"/>
        <v>2253</v>
      </c>
      <c r="AB71" s="7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4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t="shared" si="1"/>
        <v>-872</v>
      </c>
      <c r="AB72" s="7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4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t="shared" si="1"/>
        <v>5412</v>
      </c>
      <c r="AB73" s="7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4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t="shared" si="1"/>
        <v>4967</v>
      </c>
      <c r="AB74" s="7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4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t="shared" si="1"/>
        <v>2781</v>
      </c>
      <c r="AB75" s="7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4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t="shared" si="1"/>
        <v>3538</v>
      </c>
      <c r="AB76" s="7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4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t="shared" si="1"/>
        <v>9571</v>
      </c>
      <c r="AB77" s="7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4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t="shared" si="1"/>
        <v>233</v>
      </c>
      <c r="AB78" s="7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4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t="shared" si="1"/>
        <v>9573</v>
      </c>
      <c r="AB79" s="7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4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t="shared" si="1"/>
        <v>-227</v>
      </c>
      <c r="AB80" s="7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4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t="shared" si="1"/>
        <v>-18694</v>
      </c>
      <c r="AB81" s="7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4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t="shared" si="1"/>
        <v>5015</v>
      </c>
      <c r="AB82" s="7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4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t="shared" si="1"/>
        <v>27393</v>
      </c>
      <c r="AB83" s="7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4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t="shared" si="1"/>
        <v>1496</v>
      </c>
      <c r="AB84" s="7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4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t="shared" si="1"/>
        <v>903</v>
      </c>
      <c r="AB85" s="7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4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t="shared" si="1"/>
        <v>6449</v>
      </c>
      <c r="AB86" s="7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4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t="shared" ref="L87:L135" si="2">F87+G87</f>
        <v>10043</v>
      </c>
      <c r="AB87" s="7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4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t="shared" si="2"/>
        <v>13153</v>
      </c>
      <c r="AB88" s="7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4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t="shared" si="2"/>
        <v>11259</v>
      </c>
      <c r="AB89" s="7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4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t="shared" si="2"/>
        <v>12734</v>
      </c>
      <c r="AB90" s="7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4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t="shared" si="2"/>
        <v>4293</v>
      </c>
      <c r="AB91" s="7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4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t="shared" si="2"/>
        <v>13418</v>
      </c>
      <c r="AB92" s="7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4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t="shared" si="2"/>
        <v>7792</v>
      </c>
      <c r="AB93" s="7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4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t="shared" si="2"/>
        <v>12329</v>
      </c>
      <c r="AB94" s="7">
        <v>43699</v>
      </c>
      <c r="AC94">
        <v>-57617</v>
      </c>
      <c r="AD94">
        <v>7792</v>
      </c>
      <c r="AE94">
        <v>52643</v>
      </c>
    </row>
    <row r="95" spans="1:31">
      <c r="A95" s="7">
        <v>43701</v>
      </c>
      <c r="B95" s="8">
        <v>0.942361111111111</v>
      </c>
      <c r="C95" s="14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t="shared" si="2"/>
        <v>6199</v>
      </c>
      <c r="AB95" s="7">
        <v>43700</v>
      </c>
      <c r="AC95">
        <v>-92061</v>
      </c>
      <c r="AD95">
        <v>12329</v>
      </c>
      <c r="AE95">
        <v>51573</v>
      </c>
    </row>
    <row r="96" spans="1:31">
      <c r="A96" s="7">
        <v>43702</v>
      </c>
      <c r="B96" s="8">
        <v>0.684027777777778</v>
      </c>
      <c r="C96" s="14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t="shared" si="2"/>
        <v>7140</v>
      </c>
      <c r="AB96" s="7">
        <v>43701</v>
      </c>
      <c r="AC96">
        <v>-67658</v>
      </c>
      <c r="AD96">
        <v>6199</v>
      </c>
      <c r="AE96">
        <v>52275</v>
      </c>
    </row>
    <row r="97" spans="1:31">
      <c r="A97" s="7">
        <v>43703</v>
      </c>
      <c r="B97" s="8">
        <v>0.711805555555556</v>
      </c>
      <c r="C97" s="14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t="shared" si="2"/>
        <v>7369</v>
      </c>
      <c r="AB97" s="7">
        <v>43702</v>
      </c>
      <c r="AC97">
        <v>-111338</v>
      </c>
      <c r="AD97">
        <v>7140</v>
      </c>
      <c r="AE97">
        <v>45560</v>
      </c>
    </row>
    <row r="98" spans="1:31">
      <c r="A98" s="7">
        <v>43704</v>
      </c>
      <c r="B98" s="8">
        <v>0.748611111111111</v>
      </c>
      <c r="C98" s="14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t="shared" si="2"/>
        <v>2237</v>
      </c>
      <c r="AB98" s="7">
        <v>43703</v>
      </c>
      <c r="AC98">
        <v>-89951</v>
      </c>
      <c r="AD98">
        <v>7369</v>
      </c>
      <c r="AE98">
        <v>39581</v>
      </c>
    </row>
    <row r="99" spans="1:31">
      <c r="A99" s="7">
        <v>43705</v>
      </c>
      <c r="B99" s="8">
        <v>0.768055555555556</v>
      </c>
      <c r="C99" s="14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t="shared" si="2"/>
        <v>4539</v>
      </c>
      <c r="AB99" s="7">
        <v>43704</v>
      </c>
      <c r="AC99">
        <v>-62719</v>
      </c>
      <c r="AD99">
        <v>2237</v>
      </c>
      <c r="AE99">
        <v>40491</v>
      </c>
    </row>
    <row r="100" spans="1:31">
      <c r="A100" s="7">
        <v>43706</v>
      </c>
      <c r="B100" s="8">
        <v>0.761805555555556</v>
      </c>
      <c r="C100" s="14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t="shared" si="2"/>
        <v>728</v>
      </c>
      <c r="AB100" s="7">
        <v>43705</v>
      </c>
      <c r="AC100">
        <v>-102161</v>
      </c>
      <c r="AD100">
        <v>4539</v>
      </c>
      <c r="AE100">
        <v>38254</v>
      </c>
    </row>
    <row r="101" spans="1:31">
      <c r="A101" s="7">
        <v>43707</v>
      </c>
      <c r="B101" s="8">
        <v>0.730555555555556</v>
      </c>
      <c r="C101" s="14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t="shared" si="2"/>
        <v>3527</v>
      </c>
      <c r="AB101" s="7">
        <v>43706</v>
      </c>
      <c r="AC101">
        <v>-55266</v>
      </c>
      <c r="AD101">
        <v>728</v>
      </c>
      <c r="AE101">
        <v>29918</v>
      </c>
    </row>
    <row r="102" spans="1:31">
      <c r="A102" s="7">
        <v>43708</v>
      </c>
      <c r="B102" s="8">
        <v>0.816666666666667</v>
      </c>
      <c r="C102" s="14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t="shared" si="2"/>
        <v>-135</v>
      </c>
      <c r="AB102" s="7">
        <v>43707</v>
      </c>
      <c r="AC102">
        <v>-106111</v>
      </c>
      <c r="AD102">
        <v>3527</v>
      </c>
      <c r="AE102">
        <v>24864</v>
      </c>
    </row>
    <row r="103" spans="1:31">
      <c r="A103" s="7">
        <v>43709</v>
      </c>
      <c r="B103" s="8">
        <v>0.611805555555556</v>
      </c>
      <c r="C103" s="14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t="shared" si="2"/>
        <v>5951</v>
      </c>
      <c r="AB103" s="7">
        <v>43708</v>
      </c>
      <c r="AC103">
        <v>-57384</v>
      </c>
      <c r="AD103">
        <v>-135</v>
      </c>
      <c r="AE103">
        <v>20253</v>
      </c>
    </row>
    <row r="104" spans="1:31">
      <c r="A104" s="7">
        <v>43710</v>
      </c>
      <c r="B104" s="8">
        <v>0.684722222222222</v>
      </c>
      <c r="C104" s="14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t="shared" si="2"/>
        <v>2083</v>
      </c>
      <c r="AB104" s="7">
        <v>43709</v>
      </c>
      <c r="AC104">
        <v>-99842</v>
      </c>
      <c r="AD104">
        <v>5951</v>
      </c>
      <c r="AE104">
        <v>21140</v>
      </c>
    </row>
    <row r="105" spans="1:31">
      <c r="A105" s="7">
        <v>43711</v>
      </c>
      <c r="B105" s="8">
        <v>0.694444444444444</v>
      </c>
      <c r="C105" s="14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t="shared" si="2"/>
        <v>4694</v>
      </c>
      <c r="AB105" s="7">
        <v>43710</v>
      </c>
      <c r="AC105">
        <v>-56719</v>
      </c>
      <c r="AD105">
        <v>2083</v>
      </c>
      <c r="AE105">
        <v>21282</v>
      </c>
    </row>
    <row r="106" spans="1:31">
      <c r="A106" s="7">
        <v>43712</v>
      </c>
      <c r="B106" s="8">
        <v>0.803472222222222</v>
      </c>
      <c r="C106" s="14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t="shared" si="2"/>
        <v>4027</v>
      </c>
      <c r="AB106" s="7">
        <v>43711</v>
      </c>
      <c r="AC106">
        <v>-110537</v>
      </c>
      <c r="AD106">
        <v>4694</v>
      </c>
      <c r="AE106">
        <v>18711</v>
      </c>
    </row>
    <row r="107" spans="1:31">
      <c r="A107" s="7">
        <v>43713</v>
      </c>
      <c r="B107" s="8">
        <v>0.440972222222222</v>
      </c>
      <c r="C107" s="14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t="shared" si="2"/>
        <v>3101</v>
      </c>
      <c r="AB107" s="7">
        <v>43712</v>
      </c>
      <c r="AC107">
        <v>-58533</v>
      </c>
      <c r="AD107">
        <v>4027</v>
      </c>
      <c r="AE107">
        <v>20255</v>
      </c>
    </row>
    <row r="108" spans="1:31">
      <c r="A108" s="7">
        <v>43714</v>
      </c>
      <c r="B108" s="8">
        <v>0.432638888888889</v>
      </c>
      <c r="C108" s="14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t="shared" si="2"/>
        <v>5430</v>
      </c>
      <c r="AB108" s="7">
        <v>43713</v>
      </c>
      <c r="AC108">
        <v>-91721</v>
      </c>
      <c r="AD108">
        <v>3101</v>
      </c>
      <c r="AE108">
        <v>17273</v>
      </c>
    </row>
    <row r="109" spans="1:31">
      <c r="A109" s="7">
        <v>43715</v>
      </c>
      <c r="B109" s="8">
        <v>0.715277777777778</v>
      </c>
      <c r="C109" s="14">
        <v>1</v>
      </c>
      <c r="D109" s="1">
        <v>1419000</v>
      </c>
      <c r="E109" s="1">
        <v>1404180</v>
      </c>
      <c r="F109" s="1">
        <v>72091</v>
      </c>
      <c r="G109" s="13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t="shared" si="2"/>
        <v>6485</v>
      </c>
      <c r="AB109" s="7">
        <v>43714</v>
      </c>
      <c r="AC109">
        <v>-53273</v>
      </c>
      <c r="AD109">
        <v>5430</v>
      </c>
      <c r="AE109">
        <v>21975</v>
      </c>
    </row>
    <row r="110" spans="1:31">
      <c r="A110" s="7">
        <v>43716</v>
      </c>
      <c r="B110" s="8">
        <v>0.465277777777778</v>
      </c>
      <c r="C110" s="14">
        <v>1</v>
      </c>
      <c r="D110" s="1">
        <v>1419000</v>
      </c>
      <c r="E110" s="1">
        <v>1404180</v>
      </c>
      <c r="F110" s="1">
        <v>95391</v>
      </c>
      <c r="G110" s="13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t="shared" si="2"/>
        <v>12512</v>
      </c>
      <c r="AB110" s="7">
        <v>43715</v>
      </c>
      <c r="AC110">
        <v>-65606</v>
      </c>
      <c r="AD110">
        <v>6485</v>
      </c>
      <c r="AE110">
        <v>25661</v>
      </c>
    </row>
    <row r="111" spans="1:31">
      <c r="A111" s="7">
        <v>43717</v>
      </c>
      <c r="B111" s="8">
        <v>0.653472222222222</v>
      </c>
      <c r="C111" s="14">
        <v>1</v>
      </c>
      <c r="D111" s="1">
        <v>1419000</v>
      </c>
      <c r="E111" s="1">
        <v>1404180</v>
      </c>
      <c r="F111" s="1">
        <v>70711</v>
      </c>
      <c r="G111" s="13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t="shared" si="2"/>
        <v>6267</v>
      </c>
      <c r="AB111" s="7">
        <v>43716</v>
      </c>
      <c r="AC111">
        <v>-82879</v>
      </c>
      <c r="AD111">
        <v>12512</v>
      </c>
      <c r="AE111">
        <v>32481</v>
      </c>
    </row>
    <row r="112" spans="1:31">
      <c r="A112" s="7">
        <v>43718</v>
      </c>
      <c r="B112" s="8">
        <v>0.813194444444444</v>
      </c>
      <c r="C112" s="14">
        <v>1</v>
      </c>
      <c r="D112" s="1">
        <v>1419000</v>
      </c>
      <c r="E112" s="1">
        <v>1404180</v>
      </c>
      <c r="F112" s="1">
        <v>53078</v>
      </c>
      <c r="G112" s="13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t="shared" si="2"/>
        <v>350</v>
      </c>
      <c r="AB112" s="7">
        <v>43717</v>
      </c>
      <c r="AC112">
        <v>-64444</v>
      </c>
      <c r="AD112">
        <v>6267</v>
      </c>
      <c r="AE112">
        <v>32662</v>
      </c>
    </row>
    <row r="113" spans="1:31">
      <c r="A113" s="7">
        <v>43719</v>
      </c>
      <c r="B113" s="8">
        <v>0.711111111111111</v>
      </c>
      <c r="C113" s="14">
        <v>1</v>
      </c>
      <c r="D113" s="1">
        <v>1419000</v>
      </c>
      <c r="E113" s="1">
        <v>1404180</v>
      </c>
      <c r="F113" s="1">
        <v>62501</v>
      </c>
      <c r="G113" s="13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t="shared" si="2"/>
        <v>9567</v>
      </c>
      <c r="AB113" s="7">
        <v>43718</v>
      </c>
      <c r="AC113">
        <v>-52728</v>
      </c>
      <c r="AD113">
        <v>350</v>
      </c>
      <c r="AE113">
        <v>30929</v>
      </c>
    </row>
    <row r="114" spans="1:31">
      <c r="A114" s="7">
        <v>43720</v>
      </c>
      <c r="B114" s="8">
        <v>0.706944444444444</v>
      </c>
      <c r="C114" s="14">
        <v>1</v>
      </c>
      <c r="D114" s="1">
        <v>1419000</v>
      </c>
      <c r="E114" s="1">
        <v>1404180</v>
      </c>
      <c r="F114" s="1">
        <v>117589</v>
      </c>
      <c r="G114" s="13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t="shared" si="2"/>
        <v>12360</v>
      </c>
      <c r="AB114" s="7">
        <v>43719</v>
      </c>
      <c r="AC114">
        <v>-52934</v>
      </c>
      <c r="AD114">
        <v>9567</v>
      </c>
      <c r="AE114">
        <v>37885</v>
      </c>
    </row>
    <row r="115" spans="1:31">
      <c r="A115" s="7">
        <v>43721</v>
      </c>
      <c r="B115" s="8">
        <v>0.494444444444444</v>
      </c>
      <c r="C115" s="14">
        <v>1</v>
      </c>
      <c r="D115" s="1">
        <v>1419000</v>
      </c>
      <c r="E115" s="1">
        <v>1404180</v>
      </c>
      <c r="F115" s="1">
        <v>101596</v>
      </c>
      <c r="G115" s="13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t="shared" si="2"/>
        <v>3818</v>
      </c>
      <c r="AB115" s="7">
        <v>43720</v>
      </c>
      <c r="AC115">
        <v>-105229</v>
      </c>
      <c r="AD115">
        <v>12360</v>
      </c>
      <c r="AE115">
        <v>36651</v>
      </c>
    </row>
    <row r="116" spans="1:31">
      <c r="A116" s="7">
        <v>43722</v>
      </c>
      <c r="B116" s="8">
        <v>0.972222222222222</v>
      </c>
      <c r="C116" s="14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t="shared" si="2"/>
        <v>7688</v>
      </c>
      <c r="AB116" s="7">
        <v>43721</v>
      </c>
      <c r="AC116">
        <v>-97778</v>
      </c>
      <c r="AD116">
        <v>3818</v>
      </c>
      <c r="AE116">
        <v>38602</v>
      </c>
    </row>
    <row r="117" spans="1:31">
      <c r="A117" s="7">
        <v>43723</v>
      </c>
      <c r="B117" s="8">
        <v>0.548611111111111</v>
      </c>
      <c r="C117" s="14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t="shared" si="2"/>
        <v>7819</v>
      </c>
      <c r="AB117" s="7">
        <v>43722</v>
      </c>
      <c r="AC117">
        <v>-83879</v>
      </c>
      <c r="AD117">
        <v>7688</v>
      </c>
      <c r="AE117">
        <v>40202</v>
      </c>
    </row>
    <row r="118" spans="1:31">
      <c r="A118" s="7">
        <v>43724</v>
      </c>
      <c r="B118" s="8">
        <v>0.457638888888889</v>
      </c>
      <c r="C118" s="14">
        <v>1</v>
      </c>
      <c r="D118" s="1">
        <v>1520000</v>
      </c>
      <c r="E118" s="1">
        <v>1404180</v>
      </c>
      <c r="F118" s="1" t="s">
        <v>243</v>
      </c>
      <c r="G118" s="1">
        <v>-84596</v>
      </c>
      <c r="H118" s="1">
        <v>-23197</v>
      </c>
      <c r="I118" s="1" t="s">
        <v>243</v>
      </c>
      <c r="J118" s="1">
        <v>57000</v>
      </c>
      <c r="K118" s="1">
        <v>115820</v>
      </c>
      <c r="L118" s="1" t="e">
        <f t="shared" si="2"/>
        <v>#VALUE!</v>
      </c>
      <c r="AB118" s="7">
        <v>43723</v>
      </c>
      <c r="AC118">
        <v>-62950</v>
      </c>
      <c r="AD118">
        <v>7819</v>
      </c>
      <c r="AE118">
        <v>37308</v>
      </c>
    </row>
    <row r="119" spans="1:31">
      <c r="A119" s="7">
        <v>43725</v>
      </c>
      <c r="B119" s="8">
        <v>0.782638888888889</v>
      </c>
      <c r="C119" s="14">
        <v>1</v>
      </c>
      <c r="D119" s="1">
        <v>1497000</v>
      </c>
      <c r="E119" s="1">
        <v>1404180</v>
      </c>
      <c r="F119" s="1" t="s">
        <v>243</v>
      </c>
      <c r="G119" s="1">
        <v>-62407</v>
      </c>
      <c r="H119" s="1">
        <v>-104018</v>
      </c>
      <c r="I119" s="1" t="s">
        <v>243</v>
      </c>
      <c r="J119" s="1">
        <v>56000</v>
      </c>
      <c r="K119" s="1">
        <v>92820</v>
      </c>
      <c r="L119" s="1" t="e">
        <f t="shared" si="2"/>
        <v>#VALUE!</v>
      </c>
      <c r="AB119" s="7">
        <v>43724</v>
      </c>
      <c r="AC119">
        <v>-84596</v>
      </c>
      <c r="AD119" t="e">
        <v>#VALUE!</v>
      </c>
      <c r="AE119">
        <v>-23197</v>
      </c>
    </row>
    <row r="120" spans="1:31">
      <c r="A120" s="7">
        <v>43726</v>
      </c>
      <c r="B120" s="8">
        <v>0.697222222222222</v>
      </c>
      <c r="C120" s="14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t="shared" si="2"/>
        <v>-97523</v>
      </c>
      <c r="AB120" s="7">
        <v>43725</v>
      </c>
      <c r="AC120">
        <v>-62407</v>
      </c>
      <c r="AD120" t="e">
        <v>#VALUE!</v>
      </c>
      <c r="AE120">
        <v>-104018</v>
      </c>
    </row>
    <row r="121" spans="1:31">
      <c r="A121" s="7">
        <v>43727</v>
      </c>
      <c r="B121" s="8">
        <v>0.557638888888889</v>
      </c>
      <c r="C121" s="14">
        <v>1</v>
      </c>
      <c r="D121" s="1">
        <v>1497000</v>
      </c>
      <c r="E121" s="1">
        <v>1404180</v>
      </c>
      <c r="F121" s="1" t="s">
        <v>243</v>
      </c>
      <c r="G121" s="1">
        <v>-95561</v>
      </c>
      <c r="H121" s="1">
        <v>31904</v>
      </c>
      <c r="I121" s="1" t="s">
        <v>243</v>
      </c>
      <c r="J121" s="1">
        <v>56000</v>
      </c>
      <c r="K121" s="1">
        <v>92820</v>
      </c>
      <c r="L121" s="1" t="e">
        <f t="shared" si="2"/>
        <v>#VALUE!</v>
      </c>
      <c r="AB121" s="7">
        <v>43726</v>
      </c>
      <c r="AC121">
        <v>-97523</v>
      </c>
      <c r="AD121">
        <v>-97523</v>
      </c>
      <c r="AE121">
        <v>-154784</v>
      </c>
    </row>
    <row r="122" spans="1:31">
      <c r="A122" s="7">
        <v>43728</v>
      </c>
      <c r="B122" s="8">
        <v>0.575694444444444</v>
      </c>
      <c r="C122" s="14">
        <v>1</v>
      </c>
      <c r="D122" s="1">
        <v>1533000</v>
      </c>
      <c r="E122" s="1">
        <v>1404180</v>
      </c>
      <c r="F122" s="1" t="s">
        <v>243</v>
      </c>
      <c r="G122" s="1">
        <v>-62637</v>
      </c>
      <c r="H122" s="1">
        <v>-33526</v>
      </c>
      <c r="I122" s="1" t="s">
        <v>243</v>
      </c>
      <c r="J122" s="1">
        <v>57000</v>
      </c>
      <c r="K122" s="1">
        <v>128820</v>
      </c>
      <c r="L122" s="1" t="e">
        <f t="shared" si="2"/>
        <v>#VALUE!</v>
      </c>
      <c r="AB122" s="7">
        <v>43727</v>
      </c>
      <c r="AC122">
        <v>-95561</v>
      </c>
      <c r="AD122" t="e">
        <v>#VALUE!</v>
      </c>
      <c r="AE122">
        <v>31904</v>
      </c>
    </row>
    <row r="123" spans="1:31">
      <c r="A123" s="7">
        <v>43729</v>
      </c>
      <c r="B123" s="8">
        <v>0.783333333333333</v>
      </c>
      <c r="C123" s="14">
        <v>1</v>
      </c>
      <c r="D123" s="1">
        <v>1533000</v>
      </c>
      <c r="E123" s="1">
        <v>1404180</v>
      </c>
      <c r="F123" s="1" t="s">
        <v>243</v>
      </c>
      <c r="G123" s="1">
        <v>-68738</v>
      </c>
      <c r="H123" s="1">
        <v>44718</v>
      </c>
      <c r="I123" s="1" t="s">
        <v>243</v>
      </c>
      <c r="J123" s="1">
        <v>57000</v>
      </c>
      <c r="K123" s="1">
        <v>128820</v>
      </c>
      <c r="L123" s="1" t="e">
        <f t="shared" si="2"/>
        <v>#VALUE!</v>
      </c>
      <c r="AB123" s="7">
        <v>43728</v>
      </c>
      <c r="AC123">
        <v>-62637</v>
      </c>
      <c r="AD123" t="e">
        <v>#VALUE!</v>
      </c>
      <c r="AE123">
        <v>-33526</v>
      </c>
    </row>
    <row r="124" spans="1:31">
      <c r="A124" s="7">
        <v>43730</v>
      </c>
      <c r="B124" s="8">
        <v>0.759722222222222</v>
      </c>
      <c r="C124" s="14">
        <v>1</v>
      </c>
      <c r="D124" s="1">
        <v>1612000</v>
      </c>
      <c r="E124" s="1">
        <v>1404180</v>
      </c>
      <c r="F124" s="1">
        <v>148007</v>
      </c>
      <c r="G124" s="1">
        <v>-127049</v>
      </c>
      <c r="H124" s="1">
        <v>-21281</v>
      </c>
      <c r="I124" s="1">
        <v>64000</v>
      </c>
      <c r="J124" s="1">
        <v>60000</v>
      </c>
      <c r="K124" s="1">
        <v>207820</v>
      </c>
      <c r="L124" s="1">
        <f t="shared" si="2"/>
        <v>20958</v>
      </c>
      <c r="AB124" s="7">
        <v>43729</v>
      </c>
      <c r="AC124">
        <v>-68738</v>
      </c>
      <c r="AD124" t="e">
        <v>#VALUE!</v>
      </c>
      <c r="AE124">
        <v>44718</v>
      </c>
    </row>
    <row r="125" spans="1:31">
      <c r="A125" s="7">
        <v>43731</v>
      </c>
      <c r="B125" s="8">
        <v>0.61875</v>
      </c>
      <c r="C125" s="14">
        <v>1</v>
      </c>
      <c r="D125" s="1">
        <v>1612000</v>
      </c>
      <c r="E125" s="1">
        <v>1404180</v>
      </c>
      <c r="F125" s="1" t="s">
        <v>243</v>
      </c>
      <c r="G125" s="1">
        <v>-110108</v>
      </c>
      <c r="H125" s="1">
        <v>29892</v>
      </c>
      <c r="I125" s="1" t="s">
        <v>243</v>
      </c>
      <c r="J125" s="1">
        <v>60000</v>
      </c>
      <c r="K125" s="1">
        <v>207820</v>
      </c>
      <c r="L125" s="1" t="e">
        <f t="shared" si="2"/>
        <v>#VALUE!</v>
      </c>
      <c r="AB125" s="7">
        <v>43730</v>
      </c>
      <c r="AC125">
        <v>-127049</v>
      </c>
      <c r="AD125">
        <v>20958</v>
      </c>
      <c r="AE125">
        <v>-21281</v>
      </c>
    </row>
    <row r="126" spans="1:31">
      <c r="A126" s="7">
        <v>43732</v>
      </c>
      <c r="B126" s="8">
        <v>0.586111111111111</v>
      </c>
      <c r="C126" s="14">
        <v>1</v>
      </c>
      <c r="D126" s="1">
        <v>1612000</v>
      </c>
      <c r="E126" s="1">
        <v>1404180</v>
      </c>
      <c r="F126" s="1" t="s">
        <v>243</v>
      </c>
      <c r="G126" s="1">
        <v>-110160</v>
      </c>
      <c r="H126" s="1">
        <v>52796</v>
      </c>
      <c r="I126" s="1" t="s">
        <v>243</v>
      </c>
      <c r="J126" s="1">
        <v>60000</v>
      </c>
      <c r="K126" s="1">
        <v>207820</v>
      </c>
      <c r="L126" s="1" t="e">
        <f t="shared" si="2"/>
        <v>#VALUE!</v>
      </c>
      <c r="AB126" s="7">
        <v>43731</v>
      </c>
      <c r="AC126">
        <v>-110108</v>
      </c>
      <c r="AD126" t="e">
        <v>#VALUE!</v>
      </c>
      <c r="AE126">
        <v>29892</v>
      </c>
    </row>
    <row r="127" spans="1:31">
      <c r="A127" s="7">
        <v>43733</v>
      </c>
      <c r="B127" s="8">
        <v>0.879861111111111</v>
      </c>
      <c r="C127" s="14">
        <v>1</v>
      </c>
      <c r="D127" s="1">
        <v>1637000</v>
      </c>
      <c r="E127" s="1">
        <v>1404180</v>
      </c>
      <c r="F127" s="1">
        <v>150590</v>
      </c>
      <c r="G127" s="1">
        <v>-73619</v>
      </c>
      <c r="H127" s="1">
        <v>176874</v>
      </c>
      <c r="I127" s="1">
        <v>65000</v>
      </c>
      <c r="J127" s="1">
        <v>61000</v>
      </c>
      <c r="K127" s="1">
        <v>232820</v>
      </c>
      <c r="L127" s="1">
        <f t="shared" si="2"/>
        <v>76971</v>
      </c>
      <c r="AB127" s="7">
        <v>43732</v>
      </c>
      <c r="AC127">
        <v>-110160</v>
      </c>
      <c r="AD127" t="e">
        <v>#VALUE!</v>
      </c>
      <c r="AE127">
        <v>52796</v>
      </c>
    </row>
    <row r="128" spans="1:31">
      <c r="A128" s="7">
        <v>43734</v>
      </c>
      <c r="B128" s="8">
        <v>0.929166666666667</v>
      </c>
      <c r="C128" s="14">
        <v>1</v>
      </c>
      <c r="D128" s="1">
        <v>1528000</v>
      </c>
      <c r="E128" s="1">
        <v>1404180</v>
      </c>
      <c r="F128" s="1">
        <v>67597</v>
      </c>
      <c r="G128" s="1">
        <v>-64457</v>
      </c>
      <c r="H128" s="1">
        <v>230430</v>
      </c>
      <c r="I128" s="1">
        <v>61000</v>
      </c>
      <c r="J128" s="1">
        <v>57000</v>
      </c>
      <c r="K128" s="1">
        <v>123820</v>
      </c>
      <c r="L128" s="1">
        <f t="shared" si="2"/>
        <v>3140</v>
      </c>
      <c r="AB128" s="7">
        <v>43733</v>
      </c>
      <c r="AC128">
        <v>-73619</v>
      </c>
      <c r="AD128">
        <v>76971</v>
      </c>
      <c r="AE128">
        <v>176874</v>
      </c>
    </row>
    <row r="129" spans="1:31">
      <c r="A129" s="7">
        <v>43735</v>
      </c>
      <c r="B129" s="8">
        <v>0.881944444444444</v>
      </c>
      <c r="C129" s="14">
        <v>1</v>
      </c>
      <c r="D129" s="1">
        <v>1528000</v>
      </c>
      <c r="E129" s="1">
        <v>1404180</v>
      </c>
      <c r="F129" s="1">
        <v>122113</v>
      </c>
      <c r="G129" s="1">
        <v>-118722</v>
      </c>
      <c r="H129" s="1">
        <v>34426</v>
      </c>
      <c r="I129" s="1">
        <v>61000</v>
      </c>
      <c r="J129" s="1">
        <v>57000</v>
      </c>
      <c r="K129" s="1">
        <v>123820</v>
      </c>
      <c r="L129" s="1">
        <f t="shared" si="2"/>
        <v>3391</v>
      </c>
      <c r="AB129" s="7">
        <v>43734</v>
      </c>
      <c r="AC129">
        <v>-64457</v>
      </c>
      <c r="AD129">
        <v>3140</v>
      </c>
      <c r="AE129">
        <v>230430</v>
      </c>
    </row>
    <row r="130" spans="1:31">
      <c r="A130" s="7">
        <v>43736</v>
      </c>
      <c r="B130" s="8">
        <v>0.722916666666667</v>
      </c>
      <c r="C130" s="14">
        <v>1</v>
      </c>
      <c r="D130" s="1">
        <v>1528000</v>
      </c>
      <c r="E130" s="1">
        <v>1404180</v>
      </c>
      <c r="F130" s="1">
        <v>101117</v>
      </c>
      <c r="G130" s="1">
        <v>-102010</v>
      </c>
      <c r="H130" s="1">
        <v>95919</v>
      </c>
      <c r="I130" s="1">
        <v>61000</v>
      </c>
      <c r="J130" s="1">
        <v>57000</v>
      </c>
      <c r="K130" s="1">
        <v>123820</v>
      </c>
      <c r="L130" s="1">
        <f t="shared" si="2"/>
        <v>-893</v>
      </c>
      <c r="AB130" s="7">
        <v>43735</v>
      </c>
      <c r="AC130">
        <v>-118722</v>
      </c>
      <c r="AD130">
        <v>3391</v>
      </c>
      <c r="AE130">
        <v>34426</v>
      </c>
    </row>
    <row r="131" spans="1:31">
      <c r="A131" s="7">
        <v>43737</v>
      </c>
      <c r="B131" s="8">
        <v>0.769444444444444</v>
      </c>
      <c r="C131" s="14">
        <v>1</v>
      </c>
      <c r="D131" s="1">
        <v>1528000</v>
      </c>
      <c r="E131" s="1">
        <v>1404180</v>
      </c>
      <c r="F131" s="1">
        <v>59343</v>
      </c>
      <c r="G131" s="1">
        <v>-56382</v>
      </c>
      <c r="H131" s="1">
        <v>19611</v>
      </c>
      <c r="I131" s="1">
        <v>61000</v>
      </c>
      <c r="J131" s="1">
        <v>57000</v>
      </c>
      <c r="K131" s="1">
        <v>123820</v>
      </c>
      <c r="L131" s="1">
        <f t="shared" si="2"/>
        <v>2961</v>
      </c>
      <c r="AB131" s="7">
        <v>43736</v>
      </c>
      <c r="AC131">
        <v>-102010</v>
      </c>
      <c r="AD131">
        <v>-893</v>
      </c>
      <c r="AE131">
        <v>95919</v>
      </c>
    </row>
    <row r="132" spans="1:31">
      <c r="A132" s="7">
        <v>43738</v>
      </c>
      <c r="B132" s="8">
        <v>0.552083333333333</v>
      </c>
      <c r="C132" s="14">
        <v>1</v>
      </c>
      <c r="D132" s="1">
        <v>1528000</v>
      </c>
      <c r="E132" s="1">
        <v>1404180</v>
      </c>
      <c r="F132" s="1">
        <v>78847</v>
      </c>
      <c r="G132" s="1">
        <v>-74103</v>
      </c>
      <c r="H132" s="1">
        <v>81954</v>
      </c>
      <c r="I132" s="1">
        <v>61000</v>
      </c>
      <c r="J132" s="1">
        <v>57000</v>
      </c>
      <c r="K132" s="1">
        <v>123820</v>
      </c>
      <c r="L132" s="1">
        <f t="shared" si="2"/>
        <v>4744</v>
      </c>
      <c r="AB132" s="7">
        <v>43737</v>
      </c>
      <c r="AC132">
        <v>-56382</v>
      </c>
      <c r="AD132">
        <v>2961</v>
      </c>
      <c r="AE132">
        <v>19611</v>
      </c>
    </row>
    <row r="133" spans="1:31">
      <c r="A133" s="7">
        <v>43739</v>
      </c>
      <c r="B133" s="8">
        <v>0.699305555555556</v>
      </c>
      <c r="C133" s="14">
        <v>1</v>
      </c>
      <c r="D133" s="1">
        <v>1506000</v>
      </c>
      <c r="E133" s="1">
        <v>1404180</v>
      </c>
      <c r="F133" s="1">
        <v>74860</v>
      </c>
      <c r="G133" s="1">
        <v>-69471</v>
      </c>
      <c r="H133" s="1">
        <v>74067</v>
      </c>
      <c r="I133" s="1">
        <v>60000</v>
      </c>
      <c r="J133" s="1">
        <v>56000</v>
      </c>
      <c r="K133" s="1">
        <v>101820</v>
      </c>
      <c r="L133" s="1">
        <f t="shared" si="2"/>
        <v>5389</v>
      </c>
      <c r="AB133" s="7">
        <v>43738</v>
      </c>
      <c r="AC133">
        <v>-74103</v>
      </c>
      <c r="AD133">
        <v>4744</v>
      </c>
      <c r="AE133">
        <v>81954</v>
      </c>
    </row>
    <row r="134" spans="1:31">
      <c r="A134" s="7">
        <v>43740</v>
      </c>
      <c r="B134" s="8">
        <v>0.679166666666667</v>
      </c>
      <c r="C134" s="14">
        <v>1</v>
      </c>
      <c r="D134" s="1">
        <v>1422000</v>
      </c>
      <c r="E134" s="1">
        <v>1404180</v>
      </c>
      <c r="F134" s="1">
        <v>119478</v>
      </c>
      <c r="G134" s="1">
        <v>-115319</v>
      </c>
      <c r="H134" s="1">
        <v>90370</v>
      </c>
      <c r="I134" s="1">
        <v>57000</v>
      </c>
      <c r="J134" s="1">
        <v>53000</v>
      </c>
      <c r="K134" s="1">
        <v>17820</v>
      </c>
      <c r="L134" s="1">
        <f t="shared" si="2"/>
        <v>4159</v>
      </c>
      <c r="P134" s="3" t="s">
        <v>10</v>
      </c>
      <c r="Q134" s="2" t="s">
        <v>11</v>
      </c>
      <c r="R134" s="2" t="s">
        <v>7</v>
      </c>
      <c r="S134" s="2" t="s">
        <v>12</v>
      </c>
      <c r="T134" s="2" t="s">
        <v>19</v>
      </c>
      <c r="U134" s="2" t="s">
        <v>148</v>
      </c>
      <c r="AB134" s="7">
        <v>43739</v>
      </c>
      <c r="AC134">
        <v>-69471</v>
      </c>
      <c r="AD134">
        <v>5389</v>
      </c>
      <c r="AE134">
        <v>74067</v>
      </c>
    </row>
    <row r="135" spans="1:31">
      <c r="A135" s="7">
        <v>43741</v>
      </c>
      <c r="B135" s="8">
        <v>0.44375</v>
      </c>
      <c r="C135" s="14">
        <v>1</v>
      </c>
      <c r="D135" s="1">
        <v>1520000</v>
      </c>
      <c r="E135" s="1">
        <v>1404180</v>
      </c>
      <c r="F135" s="1">
        <v>97223</v>
      </c>
      <c r="G135" s="1">
        <v>-95725</v>
      </c>
      <c r="H135" s="1">
        <v>16127</v>
      </c>
      <c r="I135" s="1">
        <v>61000</v>
      </c>
      <c r="J135" s="1">
        <v>57000</v>
      </c>
      <c r="K135" s="1">
        <v>115820</v>
      </c>
      <c r="L135" s="1">
        <f t="shared" si="2"/>
        <v>1498</v>
      </c>
      <c r="N135" s="7">
        <v>43741</v>
      </c>
      <c r="O135" s="8">
        <v>0.461111111111111</v>
      </c>
      <c r="P135" s="1">
        <v>1520000</v>
      </c>
      <c r="Q135">
        <v>10</v>
      </c>
      <c r="R135" s="1"/>
      <c r="S135" s="1"/>
      <c r="T135" s="14">
        <v>1</v>
      </c>
      <c r="U135">
        <v>5</v>
      </c>
      <c r="AB135" s="7">
        <v>43740</v>
      </c>
      <c r="AC135">
        <v>-115319</v>
      </c>
      <c r="AD135">
        <v>4159</v>
      </c>
      <c r="AE135">
        <v>90370</v>
      </c>
    </row>
    <row r="136" spans="1:31">
      <c r="A136" s="7">
        <v>43742</v>
      </c>
      <c r="B136" s="8">
        <v>0.536111111111111</v>
      </c>
      <c r="C136" s="14">
        <v>0</v>
      </c>
      <c r="D136" s="1">
        <v>0</v>
      </c>
      <c r="E136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3390000</v>
      </c>
      <c r="N136" s="7">
        <v>43741</v>
      </c>
      <c r="O136" s="8">
        <v>0.944444444444444</v>
      </c>
      <c r="P136" s="1"/>
      <c r="R136" s="1">
        <v>3390000</v>
      </c>
      <c r="S136" s="1">
        <f>R136-P135</f>
        <v>1870000</v>
      </c>
      <c r="AB136" s="7">
        <v>43741</v>
      </c>
      <c r="AC136">
        <v>-95725</v>
      </c>
      <c r="AD136">
        <v>1498</v>
      </c>
      <c r="AE136">
        <v>16127</v>
      </c>
    </row>
    <row r="137" spans="16:31">
      <c r="P137" s="1"/>
      <c r="AB137" s="7">
        <v>43742</v>
      </c>
      <c r="AC137">
        <v>0</v>
      </c>
      <c r="AD137">
        <v>3390000</v>
      </c>
      <c r="AE137">
        <v>0</v>
      </c>
    </row>
    <row r="138" spans="28:31">
      <c r="AB138" t="s">
        <v>244</v>
      </c>
      <c r="AC138">
        <v>-6087269</v>
      </c>
      <c r="AD138" t="e">
        <v>#VALUE!</v>
      </c>
      <c r="AE138">
        <v>1374261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46"/>
  <sheetViews>
    <sheetView zoomScale="130" zoomScaleNormal="130" workbookViewId="0">
      <pane ySplit="3" topLeftCell="A138" activePane="bottomLeft" state="frozen"/>
      <selection/>
      <selection pane="bottomLeft" activeCell="A143" sqref="A143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4" max="14" width="10.375"/>
    <col min="15" max="17" width="26.625"/>
    <col min="19" max="19" width="10.375" customWidth="1"/>
    <col min="21" max="21" width="23.75" customWidth="1"/>
    <col min="23" max="23" width="23.625" customWidth="1"/>
    <col min="24" max="24" width="20.375" customWidth="1"/>
    <col min="25" max="25" width="11.0833333333333" customWidth="1"/>
    <col min="26" max="26" width="18.25" customWidth="1"/>
  </cols>
  <sheetData>
    <row r="1" ht="180" customHeight="1" spans="13:13">
      <c r="M1" s="9" t="s">
        <v>290</v>
      </c>
    </row>
    <row r="2" ht="180" customHeight="1"/>
    <row r="3" ht="40.5" spans="1:17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9" t="s">
        <v>290</v>
      </c>
      <c r="N3" t="s">
        <v>2</v>
      </c>
      <c r="O3" t="s">
        <v>291</v>
      </c>
      <c r="P3" t="s">
        <v>292</v>
      </c>
      <c r="Q3" t="s">
        <v>293</v>
      </c>
    </row>
    <row r="4" spans="1:14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N4" t="s">
        <v>242</v>
      </c>
    </row>
    <row r="5" spans="1:17">
      <c r="A5" s="4">
        <v>43604</v>
      </c>
      <c r="B5" s="5">
        <v>0.4375</v>
      </c>
      <c r="C5" s="14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t="shared" si="0"/>
        <v>609</v>
      </c>
      <c r="N5" s="7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4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t="shared" si="0"/>
        <v>491</v>
      </c>
      <c r="N6" s="7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4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t="shared" si="0"/>
        <v>529</v>
      </c>
      <c r="N7" s="7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4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t="shared" si="0"/>
        <v>930</v>
      </c>
      <c r="N8" s="7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4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t="shared" si="0"/>
        <v>426</v>
      </c>
      <c r="N9" s="7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4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t="shared" si="0"/>
        <v>534</v>
      </c>
      <c r="N10" s="7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4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t="shared" si="0"/>
        <v>463</v>
      </c>
      <c r="N11" s="7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4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t="shared" si="0"/>
        <v>850</v>
      </c>
      <c r="N12" s="7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4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t="shared" si="0"/>
        <v>392</v>
      </c>
      <c r="N13" s="7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4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t="shared" si="0"/>
        <v>546</v>
      </c>
      <c r="N14" s="7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4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t="shared" si="0"/>
        <v>441</v>
      </c>
      <c r="N15" s="7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4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t="shared" si="0"/>
        <v>777</v>
      </c>
      <c r="N16" s="7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4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t="shared" si="0"/>
        <v>423</v>
      </c>
      <c r="N17" s="7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4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t="shared" si="0"/>
        <v>352</v>
      </c>
      <c r="N18" s="7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4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t="shared" si="0"/>
        <v>654</v>
      </c>
      <c r="N19" s="7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4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t="shared" si="0"/>
        <v>539</v>
      </c>
      <c r="N20" s="7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4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t="shared" si="0"/>
        <v>276</v>
      </c>
      <c r="N21" s="7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4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t="shared" si="0"/>
        <v>436</v>
      </c>
      <c r="N22" s="7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t="shared" si="0"/>
        <v>800</v>
      </c>
      <c r="N23" s="7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4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t="shared" si="0"/>
        <v>329</v>
      </c>
      <c r="N24" s="7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552</v>
      </c>
      <c r="N25" s="7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4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t="shared" si="0"/>
        <v>355</v>
      </c>
      <c r="N26" s="7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4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t="shared" si="0"/>
        <v>327</v>
      </c>
      <c r="N27" s="7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4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t="shared" si="0"/>
        <v>515</v>
      </c>
      <c r="N28" s="7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7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4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t="shared" ref="L30:L93" si="1">F30+G30</f>
        <v>565</v>
      </c>
      <c r="N30" s="7">
        <v>43628</v>
      </c>
    </row>
    <row r="31" spans="1:17">
      <c r="A31" s="4">
        <v>43630</v>
      </c>
      <c r="B31" s="5">
        <v>0.877777777777778</v>
      </c>
      <c r="C31" s="14">
        <v>0.001</v>
      </c>
      <c r="D31" s="1">
        <v>4007</v>
      </c>
      <c r="E31" s="1">
        <v>3929</v>
      </c>
      <c r="F31" s="1" t="s">
        <v>243</v>
      </c>
      <c r="G31" s="1">
        <v>-137</v>
      </c>
      <c r="H31" s="1">
        <v>2057</v>
      </c>
      <c r="I31" s="1" t="s">
        <v>243</v>
      </c>
      <c r="J31" s="1">
        <v>153000</v>
      </c>
      <c r="K31" s="1">
        <v>78</v>
      </c>
      <c r="L31" s="1" t="e">
        <f t="shared" si="1"/>
        <v>#VALUE!</v>
      </c>
      <c r="N31" s="7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4">
        <v>0.001</v>
      </c>
      <c r="D32" s="1">
        <v>4007</v>
      </c>
      <c r="E32" s="1">
        <v>3929</v>
      </c>
      <c r="F32" s="1" t="s">
        <v>243</v>
      </c>
      <c r="G32" s="1">
        <v>-189</v>
      </c>
      <c r="H32" s="1">
        <v>1539</v>
      </c>
      <c r="I32" s="1" t="s">
        <v>243</v>
      </c>
      <c r="J32" s="1">
        <v>153000</v>
      </c>
      <c r="K32" s="1">
        <v>78</v>
      </c>
      <c r="L32" s="1" t="e">
        <f t="shared" si="1"/>
        <v>#VALUE!</v>
      </c>
      <c r="N32" s="7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243</v>
      </c>
      <c r="G33" s="1">
        <v>-312</v>
      </c>
      <c r="H33" s="1">
        <v>1193</v>
      </c>
      <c r="I33" s="1" t="s">
        <v>243</v>
      </c>
      <c r="J33" s="1">
        <v>153000</v>
      </c>
      <c r="K33" s="1">
        <v>78</v>
      </c>
      <c r="L33" s="1" t="e">
        <f t="shared" si="1"/>
        <v>#VALUE!</v>
      </c>
      <c r="N33" s="7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4">
        <v>0.001</v>
      </c>
      <c r="D34" s="1">
        <v>4007</v>
      </c>
      <c r="E34" s="1">
        <v>3929</v>
      </c>
      <c r="F34" s="1" t="s">
        <v>243</v>
      </c>
      <c r="G34" s="1">
        <v>-156</v>
      </c>
      <c r="H34" s="1">
        <v>682</v>
      </c>
      <c r="I34" s="1" t="s">
        <v>243</v>
      </c>
      <c r="J34" s="1">
        <v>153000</v>
      </c>
      <c r="K34" s="1">
        <v>78</v>
      </c>
      <c r="L34" s="1" t="e">
        <f t="shared" si="1"/>
        <v>#VALUE!</v>
      </c>
      <c r="N34" s="7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4">
        <v>0.001</v>
      </c>
      <c r="D35" s="1">
        <v>4007</v>
      </c>
      <c r="E35" s="1">
        <v>3929</v>
      </c>
      <c r="F35" s="1" t="s">
        <v>243</v>
      </c>
      <c r="G35" s="1">
        <v>-201</v>
      </c>
      <c r="H35" s="1">
        <v>154</v>
      </c>
      <c r="I35" s="1" t="s">
        <v>243</v>
      </c>
      <c r="J35" s="1">
        <v>153000</v>
      </c>
      <c r="K35" s="1">
        <v>78</v>
      </c>
      <c r="L35" s="1" t="e">
        <f t="shared" si="1"/>
        <v>#VALUE!</v>
      </c>
      <c r="N35" s="7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4">
        <v>0.001</v>
      </c>
      <c r="D36" s="1">
        <v>4007</v>
      </c>
      <c r="E36" s="1">
        <v>3929</v>
      </c>
      <c r="F36" s="1" t="s">
        <v>243</v>
      </c>
      <c r="G36" s="1">
        <v>-155</v>
      </c>
      <c r="H36" s="1">
        <v>-294</v>
      </c>
      <c r="I36" s="1" t="s">
        <v>243</v>
      </c>
      <c r="J36" s="1">
        <v>153000</v>
      </c>
      <c r="K36" s="1">
        <v>78</v>
      </c>
      <c r="L36" s="1" t="e">
        <f t="shared" si="1"/>
        <v>#VALUE!</v>
      </c>
      <c r="N36" s="7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4">
        <v>0.001</v>
      </c>
      <c r="D37" s="1">
        <v>4007</v>
      </c>
      <c r="E37" s="1">
        <v>3929</v>
      </c>
      <c r="F37" s="1" t="s">
        <v>243</v>
      </c>
      <c r="G37" s="1">
        <v>-179</v>
      </c>
      <c r="H37" s="1">
        <v>-772</v>
      </c>
      <c r="I37" s="1" t="s">
        <v>243</v>
      </c>
      <c r="J37" s="1">
        <v>153000</v>
      </c>
      <c r="K37" s="1">
        <v>78</v>
      </c>
      <c r="L37" s="1" t="e">
        <f t="shared" si="1"/>
        <v>#VALUE!</v>
      </c>
      <c r="N37" s="7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4">
        <v>0.001</v>
      </c>
      <c r="D38" s="1">
        <v>4007</v>
      </c>
      <c r="E38" s="1">
        <v>3929</v>
      </c>
      <c r="F38" s="1" t="s">
        <v>243</v>
      </c>
      <c r="G38" s="1">
        <v>-298</v>
      </c>
      <c r="H38" s="1">
        <v>-16</v>
      </c>
      <c r="I38" s="1" t="s">
        <v>243</v>
      </c>
      <c r="J38" s="1">
        <v>153000</v>
      </c>
      <c r="K38" s="1">
        <v>78</v>
      </c>
      <c r="L38" s="1" t="e">
        <f t="shared" si="1"/>
        <v>#VALUE!</v>
      </c>
      <c r="N38" s="7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4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0</v>
      </c>
      <c r="N39" s="7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4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t="shared" si="1"/>
        <v>15</v>
      </c>
      <c r="N40" s="7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4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t="shared" si="1"/>
        <v>27</v>
      </c>
      <c r="N41" s="7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t="shared" si="1"/>
        <v>16</v>
      </c>
      <c r="N42" s="7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4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t="shared" si="1"/>
        <v>7</v>
      </c>
      <c r="N43" s="7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4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t="shared" si="1"/>
        <v>35</v>
      </c>
      <c r="N44" s="7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4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t="shared" si="1"/>
        <v>55</v>
      </c>
      <c r="N45" s="7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4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t="shared" si="1"/>
        <v>55</v>
      </c>
      <c r="N46" s="7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4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t="shared" si="1"/>
        <v>11</v>
      </c>
      <c r="N47" s="7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4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t="shared" si="1"/>
        <v>27</v>
      </c>
      <c r="N48" s="7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t="shared" si="1"/>
        <v>33</v>
      </c>
      <c r="N49" s="7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4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t="shared" si="1"/>
        <v>15</v>
      </c>
      <c r="N50" s="7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t="shared" si="1"/>
        <v>12</v>
      </c>
      <c r="N51" s="7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t="shared" si="1"/>
        <v>13</v>
      </c>
      <c r="N52" s="7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t="shared" si="1"/>
        <v>29</v>
      </c>
      <c r="N53" s="7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4">
        <v>0.001</v>
      </c>
      <c r="D54" s="1">
        <v>4011</v>
      </c>
      <c r="E54" s="1">
        <v>3929</v>
      </c>
      <c r="F54" s="1" t="s">
        <v>243</v>
      </c>
      <c r="G54" s="1">
        <v>-239</v>
      </c>
      <c r="H54" s="1">
        <v>-2</v>
      </c>
      <c r="I54" s="1" t="s">
        <v>243</v>
      </c>
      <c r="J54" s="1">
        <v>150000</v>
      </c>
      <c r="K54" s="1">
        <v>82</v>
      </c>
      <c r="L54" s="1" t="e">
        <f t="shared" si="1"/>
        <v>#VALUE!</v>
      </c>
      <c r="N54" s="7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4">
        <v>0.001</v>
      </c>
      <c r="D55" s="1">
        <v>4011</v>
      </c>
      <c r="E55" s="1">
        <v>3929</v>
      </c>
      <c r="F55" s="1" t="s">
        <v>243</v>
      </c>
      <c r="G55" s="1">
        <v>-179</v>
      </c>
      <c r="H55" s="1">
        <v>-192</v>
      </c>
      <c r="I55" s="1" t="s">
        <v>243</v>
      </c>
      <c r="J55" s="1">
        <v>150000</v>
      </c>
      <c r="K55" s="1">
        <v>82</v>
      </c>
      <c r="L55" s="1" t="e">
        <f t="shared" si="1"/>
        <v>#VALUE!</v>
      </c>
      <c r="N55" s="7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4">
        <v>0.001</v>
      </c>
      <c r="D56" s="1">
        <v>4011</v>
      </c>
      <c r="E56" s="1">
        <v>3929</v>
      </c>
      <c r="F56" s="1" t="s">
        <v>243</v>
      </c>
      <c r="G56" s="1">
        <v>-155</v>
      </c>
      <c r="H56" s="1">
        <v>-363</v>
      </c>
      <c r="I56" s="1" t="s">
        <v>243</v>
      </c>
      <c r="J56" s="1">
        <v>150000</v>
      </c>
      <c r="K56" s="1">
        <v>82</v>
      </c>
      <c r="L56" s="1" t="e">
        <f t="shared" si="1"/>
        <v>#VALUE!</v>
      </c>
      <c r="N56" s="7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4">
        <v>0.001</v>
      </c>
      <c r="D57" s="1">
        <v>4011</v>
      </c>
      <c r="E57" s="1">
        <v>3929</v>
      </c>
      <c r="F57" s="1" t="s">
        <v>243</v>
      </c>
      <c r="G57" s="1">
        <v>-146</v>
      </c>
      <c r="H57" s="1">
        <v>-526</v>
      </c>
      <c r="I57" s="1" t="s">
        <v>243</v>
      </c>
      <c r="J57" s="1">
        <v>150000</v>
      </c>
      <c r="K57" s="1">
        <v>82</v>
      </c>
      <c r="L57" s="1" t="e">
        <f t="shared" si="1"/>
        <v>#VALUE!</v>
      </c>
      <c r="N57" s="7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4">
        <v>0.001</v>
      </c>
      <c r="D58" s="1">
        <v>4011</v>
      </c>
      <c r="E58" s="1">
        <v>3929</v>
      </c>
      <c r="F58" s="1" t="s">
        <v>243</v>
      </c>
      <c r="G58" s="1">
        <v>-294</v>
      </c>
      <c r="H58" s="1">
        <v>-689</v>
      </c>
      <c r="I58" s="1" t="s">
        <v>243</v>
      </c>
      <c r="J58" s="1">
        <v>150000</v>
      </c>
      <c r="K58" s="1">
        <v>82</v>
      </c>
      <c r="L58" s="1" t="e">
        <f t="shared" si="1"/>
        <v>#VALUE!</v>
      </c>
      <c r="N58" s="7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243</v>
      </c>
      <c r="G59" s="1">
        <v>-120</v>
      </c>
      <c r="H59" s="1">
        <v>-821</v>
      </c>
      <c r="I59" s="1" t="s">
        <v>243</v>
      </c>
      <c r="J59" s="1">
        <v>150000</v>
      </c>
      <c r="K59" s="1">
        <v>82</v>
      </c>
      <c r="L59" s="1" t="e">
        <f t="shared" si="1"/>
        <v>#VALUE!</v>
      </c>
      <c r="N59" s="7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243</v>
      </c>
      <c r="G60" s="1">
        <v>-193</v>
      </c>
      <c r="H60" s="1">
        <v>-1027</v>
      </c>
      <c r="I60" s="1" t="s">
        <v>243</v>
      </c>
      <c r="J60" s="1">
        <v>150000</v>
      </c>
      <c r="K60" s="1">
        <v>82</v>
      </c>
      <c r="L60" s="1" t="e">
        <f t="shared" si="1"/>
        <v>#VALUE!</v>
      </c>
      <c r="N60" s="7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4">
        <v>0.001</v>
      </c>
      <c r="D61" s="1">
        <v>4011</v>
      </c>
      <c r="E61" s="1">
        <v>3929</v>
      </c>
      <c r="F61" s="1" t="s">
        <v>243</v>
      </c>
      <c r="G61" s="1">
        <v>-331</v>
      </c>
      <c r="H61" s="1">
        <v>-1181</v>
      </c>
      <c r="I61" s="1" t="s">
        <v>243</v>
      </c>
      <c r="J61" s="1">
        <v>150000</v>
      </c>
      <c r="K61" s="1">
        <v>82</v>
      </c>
      <c r="L61" s="1" t="e">
        <f t="shared" si="1"/>
        <v>#VALUE!</v>
      </c>
      <c r="N61" s="7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4">
        <v>0.001</v>
      </c>
      <c r="D62" s="1">
        <v>4011</v>
      </c>
      <c r="E62" s="1">
        <v>3929</v>
      </c>
      <c r="F62" s="1" t="s">
        <v>243</v>
      </c>
      <c r="G62" s="1">
        <v>-172</v>
      </c>
      <c r="H62" s="1">
        <v>-1251</v>
      </c>
      <c r="I62" s="1" t="s">
        <v>243</v>
      </c>
      <c r="J62" s="1">
        <v>150000</v>
      </c>
      <c r="K62" s="1">
        <v>82</v>
      </c>
      <c r="L62" s="1" t="e">
        <f t="shared" si="1"/>
        <v>#VALUE!</v>
      </c>
      <c r="N62" s="7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3929</v>
      </c>
      <c r="F63" s="1" t="s">
        <v>243</v>
      </c>
      <c r="G63" s="1">
        <v>-148</v>
      </c>
      <c r="H63" s="1">
        <v>-1220</v>
      </c>
      <c r="I63" s="1" t="s">
        <v>243</v>
      </c>
      <c r="J63" s="1">
        <v>150000</v>
      </c>
      <c r="K63" s="1">
        <v>82</v>
      </c>
      <c r="L63" s="1" t="e">
        <f t="shared" si="1"/>
        <v>#VALUE!</v>
      </c>
      <c r="N63" s="7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4">
        <v>0.001</v>
      </c>
      <c r="D64" s="1">
        <v>4011</v>
      </c>
      <c r="E64" s="1">
        <v>3929</v>
      </c>
      <c r="F64" s="1" t="s">
        <v>243</v>
      </c>
      <c r="G64" s="1">
        <v>-291</v>
      </c>
      <c r="H64" s="1">
        <v>-1208</v>
      </c>
      <c r="I64" s="1" t="s">
        <v>243</v>
      </c>
      <c r="J64" s="1">
        <v>150000</v>
      </c>
      <c r="K64" s="1">
        <v>82</v>
      </c>
      <c r="L64" s="1" t="e">
        <f t="shared" si="1"/>
        <v>#VALUE!</v>
      </c>
      <c r="N64" s="7">
        <v>43662</v>
      </c>
      <c r="O64">
        <v>-148</v>
      </c>
      <c r="P64" t="e">
        <v>#VALUE!</v>
      </c>
      <c r="Q64">
        <v>-1220</v>
      </c>
      <c r="S64" s="2" t="s">
        <v>19</v>
      </c>
      <c r="T64" s="3" t="s">
        <v>11</v>
      </c>
      <c r="U64" s="3" t="s">
        <v>20</v>
      </c>
      <c r="V64" s="3" t="s">
        <v>21</v>
      </c>
      <c r="W64" s="3" t="s">
        <v>22</v>
      </c>
      <c r="X64" s="3" t="s">
        <v>23</v>
      </c>
      <c r="Y64" s="3" t="s">
        <v>24</v>
      </c>
      <c r="Z64" s="3" t="s">
        <v>25</v>
      </c>
      <c r="AA64" s="3" t="s">
        <v>26</v>
      </c>
    </row>
    <row r="65" spans="1:27">
      <c r="A65" s="4">
        <v>43664</v>
      </c>
      <c r="B65" s="5">
        <v>0.706944444444444</v>
      </c>
      <c r="C65" s="14">
        <v>1</v>
      </c>
      <c r="D65" s="1">
        <v>4011000</v>
      </c>
      <c r="E65" s="1">
        <v>3895155</v>
      </c>
      <c r="F65" s="1" t="s">
        <v>243</v>
      </c>
      <c r="G65" s="1">
        <v>-131660</v>
      </c>
      <c r="H65" s="1">
        <v>-132579</v>
      </c>
      <c r="I65" s="1" t="s">
        <v>243</v>
      </c>
      <c r="J65" s="1">
        <v>150000</v>
      </c>
      <c r="K65" s="1">
        <v>115845</v>
      </c>
      <c r="L65" s="1" t="e">
        <f t="shared" si="1"/>
        <v>#VALUE!</v>
      </c>
      <c r="N65" s="7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4">
        <v>1</v>
      </c>
      <c r="D66" s="1">
        <v>4011000</v>
      </c>
      <c r="E66" s="1">
        <v>3895155</v>
      </c>
      <c r="F66" s="1" t="s">
        <v>243</v>
      </c>
      <c r="G66" s="1">
        <v>-153388</v>
      </c>
      <c r="H66" s="1">
        <v>-285819</v>
      </c>
      <c r="I66" s="1" t="s">
        <v>243</v>
      </c>
      <c r="J66" s="1">
        <v>150000</v>
      </c>
      <c r="K66" s="1">
        <v>115845</v>
      </c>
      <c r="L66" s="1" t="e">
        <f t="shared" si="1"/>
        <v>#VALUE!</v>
      </c>
      <c r="N66" s="7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243</v>
      </c>
      <c r="G67" s="1">
        <v>-158829</v>
      </c>
      <c r="H67" s="1">
        <v>-413249</v>
      </c>
      <c r="I67" s="1" t="s">
        <v>243</v>
      </c>
      <c r="J67" s="1">
        <v>150000</v>
      </c>
      <c r="K67" s="1">
        <v>115845</v>
      </c>
      <c r="L67" s="1" t="e">
        <f t="shared" si="1"/>
        <v>#VALUE!</v>
      </c>
      <c r="N67" s="7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4">
        <v>1</v>
      </c>
      <c r="D68" s="1">
        <v>4011000</v>
      </c>
      <c r="E68" s="1">
        <v>3895155</v>
      </c>
      <c r="F68" s="1" t="s">
        <v>243</v>
      </c>
      <c r="G68" s="1">
        <v>-170067</v>
      </c>
      <c r="H68" s="1">
        <v>-583123</v>
      </c>
      <c r="I68" s="1" t="s">
        <v>243</v>
      </c>
      <c r="J68" s="1">
        <v>150000</v>
      </c>
      <c r="K68" s="1">
        <v>115845</v>
      </c>
      <c r="L68" s="1" t="e">
        <f t="shared" si="1"/>
        <v>#VALUE!</v>
      </c>
      <c r="N68" s="7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4">
        <v>1</v>
      </c>
      <c r="D69" s="1">
        <v>4011000</v>
      </c>
      <c r="E69" s="1">
        <v>3895155</v>
      </c>
      <c r="F69" s="1" t="s">
        <v>243</v>
      </c>
      <c r="G69" s="1">
        <v>-153866</v>
      </c>
      <c r="H69" s="1">
        <v>-736851</v>
      </c>
      <c r="I69" s="1" t="s">
        <v>243</v>
      </c>
      <c r="J69" s="1">
        <v>150000</v>
      </c>
      <c r="K69" s="1">
        <v>115845</v>
      </c>
      <c r="L69" s="1" t="e">
        <f t="shared" si="1"/>
        <v>#VALUE!</v>
      </c>
      <c r="N69" s="7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243</v>
      </c>
      <c r="G70" s="1">
        <v>-167696</v>
      </c>
      <c r="H70" s="1">
        <v>-904375</v>
      </c>
      <c r="I70" s="1" t="s">
        <v>243</v>
      </c>
      <c r="J70" s="1">
        <v>150000</v>
      </c>
      <c r="K70" s="1">
        <v>115845</v>
      </c>
      <c r="L70" s="1" t="e">
        <f t="shared" si="1"/>
        <v>#VALUE!</v>
      </c>
      <c r="N70" s="7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4">
        <v>1</v>
      </c>
      <c r="D71" s="1">
        <v>4011000</v>
      </c>
      <c r="E71" s="1">
        <v>3895155</v>
      </c>
      <c r="F71" s="1" t="s">
        <v>243</v>
      </c>
      <c r="G71" s="1">
        <v>-153501</v>
      </c>
      <c r="H71" s="1">
        <v>-1057876</v>
      </c>
      <c r="I71" s="1" t="s">
        <v>243</v>
      </c>
      <c r="J71" s="1">
        <v>150000</v>
      </c>
      <c r="K71" s="1">
        <v>115845</v>
      </c>
      <c r="L71" s="1" t="e">
        <f t="shared" si="1"/>
        <v>#VALUE!</v>
      </c>
      <c r="N71" s="7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4">
        <v>1</v>
      </c>
      <c r="D72" s="1">
        <v>4011000</v>
      </c>
      <c r="E72" s="1">
        <v>3895155</v>
      </c>
      <c r="F72" s="1" t="s">
        <v>243</v>
      </c>
      <c r="G72" s="1">
        <v>-263882</v>
      </c>
      <c r="H72" s="1">
        <v>-1168257</v>
      </c>
      <c r="I72" s="1" t="s">
        <v>243</v>
      </c>
      <c r="J72" s="1">
        <v>150000</v>
      </c>
      <c r="K72" s="1">
        <v>115845</v>
      </c>
      <c r="L72" s="1" t="e">
        <f t="shared" si="1"/>
        <v>#VALUE!</v>
      </c>
      <c r="N72" s="7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243</v>
      </c>
      <c r="G73" s="1">
        <v>-174277</v>
      </c>
      <c r="H73" s="1">
        <v>-1211017</v>
      </c>
      <c r="I73" s="1" t="s">
        <v>243</v>
      </c>
      <c r="J73" s="1">
        <v>150000</v>
      </c>
      <c r="K73" s="1">
        <v>115845</v>
      </c>
      <c r="L73" s="1" t="e">
        <f t="shared" si="1"/>
        <v>#VALUE!</v>
      </c>
      <c r="N73" s="7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4">
        <v>1</v>
      </c>
      <c r="D74" s="1">
        <v>4011000</v>
      </c>
      <c r="E74" s="1">
        <v>3895155</v>
      </c>
      <c r="F74" s="1" t="s">
        <v>243</v>
      </c>
      <c r="G74" s="1">
        <v>-146982</v>
      </c>
      <c r="H74" s="1">
        <v>-1204611</v>
      </c>
      <c r="I74" s="1" t="s">
        <v>243</v>
      </c>
      <c r="J74" s="1">
        <v>150000</v>
      </c>
      <c r="K74" s="1">
        <v>115845</v>
      </c>
      <c r="L74" s="1" t="e">
        <f t="shared" si="1"/>
        <v>#VALUE!</v>
      </c>
      <c r="N74" s="7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4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t="shared" si="1"/>
        <v>971473</v>
      </c>
      <c r="N75" s="7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4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t="shared" si="1"/>
        <v>20497</v>
      </c>
      <c r="N76" s="7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t="shared" si="1"/>
        <v>21455</v>
      </c>
      <c r="N77" s="7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4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t="shared" si="1"/>
        <v>21810</v>
      </c>
      <c r="N78" s="7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t="shared" si="1"/>
        <v>-2121</v>
      </c>
      <c r="N79" s="7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4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t="shared" si="1"/>
        <v>4455</v>
      </c>
      <c r="N80" s="7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4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t="shared" si="1"/>
        <v>16655</v>
      </c>
      <c r="N81" s="7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4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t="shared" si="1"/>
        <v>14655</v>
      </c>
      <c r="N82" s="7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t="shared" si="1"/>
        <v>29012</v>
      </c>
      <c r="N83" s="7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4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t="shared" si="1"/>
        <v>27225</v>
      </c>
      <c r="N84" s="7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t="shared" si="1"/>
        <v>6170</v>
      </c>
      <c r="N85" s="7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t="shared" si="1"/>
        <v>16963</v>
      </c>
      <c r="N86" s="7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4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t="shared" si="1"/>
        <v>1857</v>
      </c>
      <c r="N87" s="7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4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t="shared" si="1"/>
        <v>-55707</v>
      </c>
      <c r="N88" s="7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4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t="shared" si="1"/>
        <v>23879</v>
      </c>
      <c r="N89" s="7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4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t="shared" si="1"/>
        <v>117277</v>
      </c>
      <c r="N90" s="7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t="shared" si="1"/>
        <v>9961</v>
      </c>
      <c r="N91" s="7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t="shared" si="1"/>
        <v>23169</v>
      </c>
      <c r="N92" s="7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t="shared" si="1"/>
        <v>25807</v>
      </c>
      <c r="N93" s="7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4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23972</v>
      </c>
      <c r="N94" s="7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4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t="shared" si="2"/>
        <v>29244</v>
      </c>
      <c r="N95" s="7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4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t="shared" si="2"/>
        <v>4980</v>
      </c>
      <c r="N96" s="7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4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t="shared" si="2"/>
        <v>20744</v>
      </c>
      <c r="N97" s="7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4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t="shared" si="2"/>
        <v>4099</v>
      </c>
      <c r="N98" s="7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t="shared" si="2"/>
        <v>26674</v>
      </c>
      <c r="N99" s="7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t="shared" si="2"/>
        <v>9110</v>
      </c>
      <c r="N100" s="7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4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t="shared" si="2"/>
        <v>18007</v>
      </c>
      <c r="N101" s="7">
        <v>43699</v>
      </c>
      <c r="O101">
        <v>-157634</v>
      </c>
      <c r="P101">
        <v>9110</v>
      </c>
      <c r="Q101">
        <v>88410</v>
      </c>
    </row>
    <row r="102" spans="1:17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t="shared" si="2"/>
        <v>27966</v>
      </c>
      <c r="N102" s="7">
        <v>43700</v>
      </c>
      <c r="O102">
        <v>-251867</v>
      </c>
      <c r="P102">
        <v>18007</v>
      </c>
      <c r="Q102">
        <v>97935</v>
      </c>
    </row>
    <row r="103" spans="1:17">
      <c r="A103" s="7">
        <v>43702</v>
      </c>
      <c r="B103" s="8">
        <v>0.680555555555556</v>
      </c>
      <c r="C103" s="14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t="shared" si="2"/>
        <v>40684</v>
      </c>
      <c r="N103" s="7">
        <v>43701</v>
      </c>
      <c r="O103">
        <v>-187838</v>
      </c>
      <c r="P103">
        <v>27966</v>
      </c>
      <c r="Q103">
        <v>104567</v>
      </c>
    </row>
    <row r="104" spans="1:17">
      <c r="A104" s="7">
        <v>43703</v>
      </c>
      <c r="B104" s="8">
        <v>0.710416666666667</v>
      </c>
      <c r="C104" s="14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t="shared" si="2"/>
        <v>28946</v>
      </c>
      <c r="N104" s="7">
        <v>43702</v>
      </c>
      <c r="O104">
        <v>-304603</v>
      </c>
      <c r="P104">
        <v>40684</v>
      </c>
      <c r="Q104">
        <v>109375</v>
      </c>
    </row>
    <row r="105" spans="1:17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t="shared" si="2"/>
        <v>29392</v>
      </c>
      <c r="N105" s="7">
        <v>43703</v>
      </c>
      <c r="O105">
        <v>-246093</v>
      </c>
      <c r="P105">
        <v>28946</v>
      </c>
      <c r="Q105">
        <v>116434</v>
      </c>
    </row>
    <row r="106" spans="1:17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t="shared" si="2"/>
        <v>43868</v>
      </c>
      <c r="N106" s="7">
        <v>43704</v>
      </c>
      <c r="O106">
        <v>-171590</v>
      </c>
      <c r="P106">
        <v>29392</v>
      </c>
      <c r="Q106">
        <v>134251</v>
      </c>
    </row>
    <row r="107" spans="1:17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t="shared" si="2"/>
        <v>8831</v>
      </c>
      <c r="N107" s="7">
        <v>43705</v>
      </c>
      <c r="O107">
        <v>-279496</v>
      </c>
      <c r="P107">
        <v>43868</v>
      </c>
      <c r="Q107">
        <v>150071</v>
      </c>
    </row>
    <row r="108" spans="1:17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t="shared" si="2"/>
        <v>17550</v>
      </c>
      <c r="N108" s="7">
        <v>43706</v>
      </c>
      <c r="O108">
        <v>-151202</v>
      </c>
      <c r="P108">
        <v>8831</v>
      </c>
      <c r="Q108">
        <v>133061</v>
      </c>
    </row>
    <row r="109" spans="1:17">
      <c r="A109" s="7">
        <v>43708</v>
      </c>
      <c r="B109" s="8">
        <v>0.813888888888889</v>
      </c>
      <c r="C109" s="14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t="shared" si="2"/>
        <v>12854</v>
      </c>
      <c r="N109" s="7">
        <v>43707</v>
      </c>
      <c r="O109">
        <v>-290308</v>
      </c>
      <c r="P109">
        <v>17550</v>
      </c>
      <c r="Q109">
        <v>135936</v>
      </c>
    </row>
    <row r="110" spans="1:17">
      <c r="A110" s="7">
        <v>43709</v>
      </c>
      <c r="B110" s="8">
        <v>0.610416666666667</v>
      </c>
      <c r="C110" s="14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t="shared" si="2"/>
        <v>18333</v>
      </c>
      <c r="N110" s="7">
        <v>43708</v>
      </c>
      <c r="O110">
        <v>-156996</v>
      </c>
      <c r="P110">
        <v>12854</v>
      </c>
      <c r="Q110">
        <v>135727</v>
      </c>
    </row>
    <row r="111" spans="1:17">
      <c r="A111" s="7">
        <v>43710</v>
      </c>
      <c r="B111" s="8">
        <v>0.683333333333333</v>
      </c>
      <c r="C111" s="14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t="shared" si="2"/>
        <v>9922</v>
      </c>
      <c r="N111" s="7">
        <v>43709</v>
      </c>
      <c r="O111">
        <v>-273157</v>
      </c>
      <c r="P111">
        <v>18333</v>
      </c>
      <c r="Q111">
        <v>114140</v>
      </c>
    </row>
    <row r="112" spans="1:17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t="shared" si="2"/>
        <v>32174</v>
      </c>
      <c r="N112" s="7">
        <v>43710</v>
      </c>
      <c r="O112">
        <v>-155175</v>
      </c>
      <c r="P112">
        <v>9922</v>
      </c>
      <c r="Q112">
        <v>111344</v>
      </c>
    </row>
    <row r="113" spans="1:17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t="shared" si="2"/>
        <v>-1883</v>
      </c>
      <c r="N113" s="7">
        <v>43711</v>
      </c>
      <c r="O113">
        <v>-302417</v>
      </c>
      <c r="P113">
        <v>32174</v>
      </c>
      <c r="Q113">
        <v>111925</v>
      </c>
    </row>
    <row r="114" spans="1:17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t="shared" si="2"/>
        <v>1622</v>
      </c>
      <c r="N114" s="7">
        <v>43712</v>
      </c>
      <c r="O114">
        <v>-160139</v>
      </c>
      <c r="P114">
        <v>-1883</v>
      </c>
      <c r="Q114">
        <v>86093</v>
      </c>
    </row>
    <row r="115" spans="1:17">
      <c r="A115" s="7">
        <v>43714</v>
      </c>
      <c r="B115" s="8">
        <v>0.429861111111111</v>
      </c>
      <c r="C115" s="14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t="shared" si="2"/>
        <v>17408</v>
      </c>
      <c r="N115" s="7">
        <v>43713</v>
      </c>
      <c r="O115">
        <v>-250936</v>
      </c>
      <c r="P115">
        <v>1622</v>
      </c>
      <c r="Q115">
        <v>69679</v>
      </c>
    </row>
    <row r="116" spans="1:17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198331</v>
      </c>
      <c r="G116" s="13">
        <v>-179490</v>
      </c>
      <c r="H116" s="1">
        <v>88378</v>
      </c>
      <c r="I116" s="1">
        <v>157000</v>
      </c>
      <c r="J116" s="1">
        <v>145000</v>
      </c>
      <c r="K116" s="13">
        <v>-28155</v>
      </c>
      <c r="L116" s="1">
        <f t="shared" si="2"/>
        <v>18841</v>
      </c>
      <c r="N116" s="7">
        <v>43714</v>
      </c>
      <c r="O116">
        <v>-145748</v>
      </c>
      <c r="P116">
        <v>17408</v>
      </c>
      <c r="Q116">
        <v>78256</v>
      </c>
    </row>
    <row r="117" spans="1:17">
      <c r="A117" s="7">
        <v>43716</v>
      </c>
      <c r="B117" s="8">
        <v>0.463194444444444</v>
      </c>
      <c r="C117" s="14">
        <v>1</v>
      </c>
      <c r="D117" s="1">
        <v>3867000</v>
      </c>
      <c r="E117" s="1">
        <v>3895155</v>
      </c>
      <c r="F117" s="1">
        <v>255897</v>
      </c>
      <c r="G117" s="13">
        <v>-226748</v>
      </c>
      <c r="H117" s="1">
        <v>86529</v>
      </c>
      <c r="I117" s="1">
        <v>157000</v>
      </c>
      <c r="J117" s="1">
        <v>145000</v>
      </c>
      <c r="K117" s="13">
        <v>-28155</v>
      </c>
      <c r="L117" s="1">
        <f t="shared" si="2"/>
        <v>29149</v>
      </c>
      <c r="N117" s="7">
        <v>43715</v>
      </c>
      <c r="O117">
        <v>-179490</v>
      </c>
      <c r="P117">
        <v>18841</v>
      </c>
      <c r="Q117">
        <v>88378</v>
      </c>
    </row>
    <row r="118" spans="1:17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176826</v>
      </c>
      <c r="G118" s="13">
        <v>-176310</v>
      </c>
      <c r="H118" s="1">
        <v>80666</v>
      </c>
      <c r="I118" s="1">
        <v>157000</v>
      </c>
      <c r="J118" s="1">
        <v>145000</v>
      </c>
      <c r="K118" s="13">
        <v>-28155</v>
      </c>
      <c r="L118" s="1">
        <f t="shared" si="2"/>
        <v>516</v>
      </c>
      <c r="N118" s="7">
        <v>43716</v>
      </c>
      <c r="O118">
        <v>-226748</v>
      </c>
      <c r="P118">
        <v>29149</v>
      </c>
      <c r="Q118">
        <v>86529</v>
      </c>
    </row>
    <row r="119" spans="1:17">
      <c r="A119" s="7">
        <v>43718</v>
      </c>
      <c r="B119" s="8">
        <v>0.811805555555556</v>
      </c>
      <c r="C119" s="14">
        <v>1</v>
      </c>
      <c r="D119" s="1">
        <v>3867000</v>
      </c>
      <c r="E119" s="1">
        <v>3895155</v>
      </c>
      <c r="F119" s="1">
        <v>168762</v>
      </c>
      <c r="G119" s="13">
        <v>-144258</v>
      </c>
      <c r="H119" s="1">
        <v>95248</v>
      </c>
      <c r="I119" s="1">
        <v>157000</v>
      </c>
      <c r="J119" s="1">
        <v>145000</v>
      </c>
      <c r="K119" s="13">
        <v>-28155</v>
      </c>
      <c r="L119" s="1">
        <f t="shared" si="2"/>
        <v>24504</v>
      </c>
      <c r="N119" s="7">
        <v>43717</v>
      </c>
      <c r="O119">
        <v>-176310</v>
      </c>
      <c r="P119">
        <v>516</v>
      </c>
      <c r="Q119">
        <v>80666</v>
      </c>
    </row>
    <row r="120" spans="1:17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167798</v>
      </c>
      <c r="G120" s="13">
        <v>-144822</v>
      </c>
      <c r="H120" s="1">
        <v>95972</v>
      </c>
      <c r="I120" s="1">
        <v>157000</v>
      </c>
      <c r="J120" s="1">
        <v>145000</v>
      </c>
      <c r="K120" s="13">
        <v>-28155</v>
      </c>
      <c r="L120" s="1">
        <f t="shared" si="2"/>
        <v>22976</v>
      </c>
      <c r="N120" s="7">
        <v>43718</v>
      </c>
      <c r="O120">
        <v>-144258</v>
      </c>
      <c r="P120">
        <v>24504</v>
      </c>
      <c r="Q120">
        <v>95248</v>
      </c>
    </row>
    <row r="121" spans="1:17">
      <c r="A121" s="7">
        <v>43720</v>
      </c>
      <c r="B121" s="8">
        <v>0.703472222222222</v>
      </c>
      <c r="C121" s="14">
        <v>1</v>
      </c>
      <c r="D121" s="1">
        <v>3867000</v>
      </c>
      <c r="E121" s="1">
        <v>3895155</v>
      </c>
      <c r="F121" s="1">
        <v>331142</v>
      </c>
      <c r="G121" s="13">
        <v>-287895</v>
      </c>
      <c r="H121" s="1">
        <v>118126</v>
      </c>
      <c r="I121" s="1">
        <v>157000</v>
      </c>
      <c r="J121" s="1">
        <v>145000</v>
      </c>
      <c r="K121" s="13">
        <v>-28155</v>
      </c>
      <c r="L121" s="1">
        <f t="shared" si="2"/>
        <v>43247</v>
      </c>
      <c r="N121" s="7">
        <v>43719</v>
      </c>
      <c r="O121">
        <v>-144822</v>
      </c>
      <c r="P121">
        <v>22976</v>
      </c>
      <c r="Q121">
        <v>95972</v>
      </c>
    </row>
    <row r="122" spans="1:17">
      <c r="A122" s="7">
        <v>43721</v>
      </c>
      <c r="B122" s="8">
        <v>0.492361111111111</v>
      </c>
      <c r="C122" s="14">
        <v>1</v>
      </c>
      <c r="D122" s="1">
        <v>3867000</v>
      </c>
      <c r="E122" s="1">
        <v>3895155</v>
      </c>
      <c r="F122" s="1">
        <v>294721</v>
      </c>
      <c r="G122" s="13">
        <v>-267509</v>
      </c>
      <c r="H122" s="1">
        <v>121562</v>
      </c>
      <c r="I122" s="1">
        <v>157000</v>
      </c>
      <c r="J122" s="1">
        <v>145000</v>
      </c>
      <c r="K122" s="13">
        <v>-28155</v>
      </c>
      <c r="L122" s="1">
        <f t="shared" si="2"/>
        <v>27212</v>
      </c>
      <c r="N122" s="7">
        <v>43720</v>
      </c>
      <c r="O122">
        <v>-287895</v>
      </c>
      <c r="P122">
        <v>43247</v>
      </c>
      <c r="Q122">
        <v>118126</v>
      </c>
    </row>
    <row r="123" spans="1:17">
      <c r="A123" s="7">
        <v>43722</v>
      </c>
      <c r="B123" s="8">
        <v>0.965972222222222</v>
      </c>
      <c r="C123" s="14">
        <v>1</v>
      </c>
      <c r="D123" s="1">
        <v>4352000</v>
      </c>
      <c r="E123" s="1">
        <v>3895155</v>
      </c>
      <c r="F123" s="1">
        <v>272194</v>
      </c>
      <c r="G123" s="13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t="shared" si="2"/>
        <v>32326</v>
      </c>
      <c r="N123" s="7">
        <v>43721</v>
      </c>
      <c r="O123">
        <v>-267509</v>
      </c>
      <c r="P123">
        <v>27212</v>
      </c>
      <c r="Q123">
        <v>121562</v>
      </c>
    </row>
    <row r="124" spans="1:17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195585</v>
      </c>
      <c r="G124" s="13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t="shared" si="2"/>
        <v>15567</v>
      </c>
      <c r="N124" s="7">
        <v>43722</v>
      </c>
      <c r="O124">
        <v>-239868</v>
      </c>
      <c r="P124">
        <v>32326</v>
      </c>
      <c r="Q124">
        <v>136683</v>
      </c>
    </row>
    <row r="125" spans="1:17">
      <c r="A125" s="7">
        <v>43724</v>
      </c>
      <c r="B125" s="8">
        <v>0.45625</v>
      </c>
      <c r="C125" s="14">
        <v>1</v>
      </c>
      <c r="D125" s="1">
        <v>4352000</v>
      </c>
      <c r="E125" s="1">
        <v>3895155</v>
      </c>
      <c r="F125" s="1" t="s">
        <v>243</v>
      </c>
      <c r="G125" s="13">
        <v>-241918</v>
      </c>
      <c r="H125" s="1">
        <v>-38107</v>
      </c>
      <c r="I125" s="1" t="s">
        <v>243</v>
      </c>
      <c r="J125" s="1">
        <v>163000</v>
      </c>
      <c r="K125" s="1">
        <v>456845</v>
      </c>
      <c r="L125" s="1" t="e">
        <f t="shared" si="2"/>
        <v>#VALUE!</v>
      </c>
      <c r="N125" s="7">
        <v>43723</v>
      </c>
      <c r="O125">
        <v>-180018</v>
      </c>
      <c r="P125">
        <v>15567</v>
      </c>
      <c r="Q125">
        <v>125906</v>
      </c>
    </row>
    <row r="126" spans="1:17">
      <c r="A126" s="7">
        <v>43725</v>
      </c>
      <c r="B126" s="8">
        <v>0.780555555555556</v>
      </c>
      <c r="C126" s="14">
        <v>1</v>
      </c>
      <c r="D126" s="1">
        <v>3922000</v>
      </c>
      <c r="E126" s="1">
        <v>3895155</v>
      </c>
      <c r="F126" s="1" t="s">
        <v>243</v>
      </c>
      <c r="G126" s="1">
        <v>-167411</v>
      </c>
      <c r="H126" s="1">
        <v>-240773</v>
      </c>
      <c r="I126" s="1" t="s">
        <v>243</v>
      </c>
      <c r="J126" s="1">
        <v>147000</v>
      </c>
      <c r="K126" s="1">
        <v>26845</v>
      </c>
      <c r="L126" s="1" t="e">
        <f t="shared" si="2"/>
        <v>#VALUE!</v>
      </c>
      <c r="N126" s="7">
        <v>43724</v>
      </c>
      <c r="O126">
        <v>-241918</v>
      </c>
      <c r="P126" t="e">
        <v>#VALUE!</v>
      </c>
      <c r="Q126">
        <v>-38107</v>
      </c>
    </row>
    <row r="127" spans="1:17">
      <c r="A127" s="7">
        <v>43726</v>
      </c>
      <c r="B127" s="8">
        <v>0.695138888888889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N127" s="7">
        <v>43725</v>
      </c>
      <c r="O127">
        <v>-167411</v>
      </c>
      <c r="P127" t="e">
        <v>#VALUE!</v>
      </c>
      <c r="Q127">
        <v>-240773</v>
      </c>
    </row>
    <row r="128" spans="1:17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243</v>
      </c>
      <c r="G128" s="1">
        <v>-250848</v>
      </c>
      <c r="H128" s="1">
        <v>80209</v>
      </c>
      <c r="I128" s="1" t="s">
        <v>243</v>
      </c>
      <c r="J128" s="1">
        <v>147000</v>
      </c>
      <c r="K128" s="1">
        <v>26845</v>
      </c>
      <c r="L128" s="1" t="e">
        <f t="shared" si="2"/>
        <v>#VALUE!</v>
      </c>
      <c r="N128" s="7">
        <v>43726</v>
      </c>
      <c r="O128">
        <v>-255998</v>
      </c>
      <c r="P128">
        <v>-255998</v>
      </c>
      <c r="Q128">
        <v>-397619</v>
      </c>
    </row>
    <row r="129" spans="1:17">
      <c r="A129" s="7">
        <v>43728</v>
      </c>
      <c r="B129" s="8">
        <v>0.573611111111111</v>
      </c>
      <c r="C129" s="14">
        <v>1</v>
      </c>
      <c r="D129" s="1">
        <v>3873000</v>
      </c>
      <c r="E129" s="1">
        <v>3895155</v>
      </c>
      <c r="F129" s="1" t="s">
        <v>243</v>
      </c>
      <c r="G129" s="1">
        <v>-159340</v>
      </c>
      <c r="H129" s="1">
        <v>-99402</v>
      </c>
      <c r="I129" s="1" t="s">
        <v>243</v>
      </c>
      <c r="J129" s="1">
        <v>145000</v>
      </c>
      <c r="K129" s="1">
        <v>-22155</v>
      </c>
      <c r="L129" s="1" t="e">
        <f t="shared" si="2"/>
        <v>#VALUE!</v>
      </c>
      <c r="N129" s="7">
        <v>43727</v>
      </c>
      <c r="O129">
        <v>-250848</v>
      </c>
      <c r="P129" t="e">
        <v>#VALUE!</v>
      </c>
      <c r="Q129">
        <v>80209</v>
      </c>
    </row>
    <row r="130" spans="1:17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243</v>
      </c>
      <c r="G130" s="1">
        <v>-174860</v>
      </c>
      <c r="H130" s="1">
        <v>112596</v>
      </c>
      <c r="I130" s="1" t="s">
        <v>243</v>
      </c>
      <c r="J130" s="1">
        <v>145000</v>
      </c>
      <c r="K130" s="1">
        <v>-22155</v>
      </c>
      <c r="L130" s="1" t="e">
        <f t="shared" si="2"/>
        <v>#VALUE!</v>
      </c>
      <c r="N130" s="7">
        <v>43728</v>
      </c>
      <c r="O130">
        <v>-159340</v>
      </c>
      <c r="P130" t="e">
        <v>#VALUE!</v>
      </c>
      <c r="Q130">
        <v>-99402</v>
      </c>
    </row>
    <row r="131" spans="1:17">
      <c r="A131" s="7">
        <v>43730</v>
      </c>
      <c r="B131" s="8">
        <v>0.755555555555556</v>
      </c>
      <c r="C131" s="14">
        <v>1</v>
      </c>
      <c r="D131" s="1">
        <v>3823000</v>
      </c>
      <c r="E131" s="1">
        <v>3895155</v>
      </c>
      <c r="F131" s="1">
        <v>393799</v>
      </c>
      <c r="G131" s="1">
        <v>-313834</v>
      </c>
      <c r="H131" s="1">
        <v>-58704</v>
      </c>
      <c r="I131" s="1">
        <v>155000</v>
      </c>
      <c r="J131" s="1">
        <v>143000</v>
      </c>
      <c r="K131" s="1">
        <v>-72155</v>
      </c>
      <c r="L131" s="1">
        <f t="shared" si="2"/>
        <v>79965</v>
      </c>
      <c r="N131" s="7">
        <v>43729</v>
      </c>
      <c r="O131">
        <v>-174860</v>
      </c>
      <c r="P131" t="e">
        <v>#VALUE!</v>
      </c>
      <c r="Q131">
        <v>112596</v>
      </c>
    </row>
    <row r="132" spans="1:17">
      <c r="A132" s="7">
        <v>43731</v>
      </c>
      <c r="B132" s="8">
        <v>0.615972222222222</v>
      </c>
      <c r="C132" s="14">
        <v>1</v>
      </c>
      <c r="D132" s="1">
        <v>3823000</v>
      </c>
      <c r="E132" s="1">
        <v>3895155</v>
      </c>
      <c r="F132" s="1" t="s">
        <v>243</v>
      </c>
      <c r="G132" s="1">
        <v>-262425</v>
      </c>
      <c r="H132" s="1">
        <v>96463</v>
      </c>
      <c r="I132" s="1" t="s">
        <v>243</v>
      </c>
      <c r="J132" s="1">
        <v>143000</v>
      </c>
      <c r="K132" s="1">
        <v>-72155</v>
      </c>
      <c r="L132" s="1" t="e">
        <f t="shared" si="2"/>
        <v>#VALUE!</v>
      </c>
      <c r="N132" s="7">
        <v>43730</v>
      </c>
      <c r="O132">
        <v>-313834</v>
      </c>
      <c r="P132">
        <v>79965</v>
      </c>
      <c r="Q132">
        <v>-58704</v>
      </c>
    </row>
    <row r="133" spans="1:17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243</v>
      </c>
      <c r="G133" s="1">
        <v>-262551</v>
      </c>
      <c r="H133" s="1">
        <v>189765</v>
      </c>
      <c r="I133" s="1" t="s">
        <v>243</v>
      </c>
      <c r="J133" s="1">
        <v>143000</v>
      </c>
      <c r="K133" s="1">
        <v>-72155</v>
      </c>
      <c r="L133" s="1" t="e">
        <f t="shared" si="2"/>
        <v>#VALUE!</v>
      </c>
      <c r="N133" s="7">
        <v>43731</v>
      </c>
      <c r="O133">
        <v>-262425</v>
      </c>
      <c r="P133" t="e">
        <v>#VALUE!</v>
      </c>
      <c r="Q133">
        <v>96463</v>
      </c>
    </row>
    <row r="134" spans="1:17">
      <c r="A134" s="7">
        <v>43733</v>
      </c>
      <c r="B134" s="8">
        <v>0.877083333333333</v>
      </c>
      <c r="C134" s="14">
        <v>1</v>
      </c>
      <c r="D134" s="1">
        <v>4125000</v>
      </c>
      <c r="E134" s="1">
        <v>3895155</v>
      </c>
      <c r="F134" s="1">
        <v>382630</v>
      </c>
      <c r="G134" s="1">
        <v>-187065</v>
      </c>
      <c r="H134" s="1">
        <v>508986</v>
      </c>
      <c r="I134" s="1">
        <v>167000</v>
      </c>
      <c r="J134" s="1">
        <v>155000</v>
      </c>
      <c r="K134" s="1">
        <v>229845</v>
      </c>
      <c r="L134" s="1">
        <f t="shared" si="2"/>
        <v>195565</v>
      </c>
      <c r="N134" s="7">
        <v>43732</v>
      </c>
      <c r="O134">
        <v>-262551</v>
      </c>
      <c r="P134" t="e">
        <v>#VALUE!</v>
      </c>
      <c r="Q134">
        <v>189765</v>
      </c>
    </row>
    <row r="135" spans="1:17">
      <c r="A135" s="7">
        <v>43734</v>
      </c>
      <c r="B135" s="8">
        <v>0.927083333333333</v>
      </c>
      <c r="C135" s="14">
        <v>1</v>
      </c>
      <c r="D135" s="1">
        <v>3872000</v>
      </c>
      <c r="E135" s="1">
        <v>3895155</v>
      </c>
      <c r="F135" s="1">
        <v>173039</v>
      </c>
      <c r="G135" s="1">
        <v>-163970</v>
      </c>
      <c r="H135" s="1">
        <v>650397</v>
      </c>
      <c r="I135" s="1">
        <v>157000</v>
      </c>
      <c r="J135" s="1">
        <v>145000</v>
      </c>
      <c r="K135" s="1">
        <v>-23155</v>
      </c>
      <c r="L135" s="1">
        <f t="shared" si="2"/>
        <v>9069</v>
      </c>
      <c r="N135" s="7">
        <v>43733</v>
      </c>
      <c r="O135">
        <v>-187065</v>
      </c>
      <c r="P135">
        <v>195565</v>
      </c>
      <c r="Q135">
        <v>508986</v>
      </c>
    </row>
    <row r="136" spans="1:17">
      <c r="A136" s="7">
        <v>43735</v>
      </c>
      <c r="B136" s="8">
        <v>0.880555555555556</v>
      </c>
      <c r="C136" s="14">
        <v>1</v>
      </c>
      <c r="D136" s="1">
        <v>3872000</v>
      </c>
      <c r="E136" s="1">
        <v>3895155</v>
      </c>
      <c r="F136" s="1">
        <v>334447</v>
      </c>
      <c r="G136" s="1">
        <v>-302012</v>
      </c>
      <c r="H136" s="1">
        <v>172959</v>
      </c>
      <c r="I136" s="1">
        <v>157000</v>
      </c>
      <c r="J136" s="1">
        <v>145000</v>
      </c>
      <c r="K136" s="1">
        <v>-23155</v>
      </c>
      <c r="L136" s="1">
        <f t="shared" si="2"/>
        <v>32435</v>
      </c>
      <c r="N136" s="7">
        <v>43734</v>
      </c>
      <c r="O136">
        <v>-163970</v>
      </c>
      <c r="P136">
        <v>9069</v>
      </c>
      <c r="Q136">
        <v>650397</v>
      </c>
    </row>
    <row r="137" spans="1:17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294165</v>
      </c>
      <c r="G137" s="1">
        <v>-259499</v>
      </c>
      <c r="H137" s="1">
        <v>343599</v>
      </c>
      <c r="I137" s="1">
        <v>157000</v>
      </c>
      <c r="J137" s="1">
        <v>145000</v>
      </c>
      <c r="K137" s="1">
        <v>-23155</v>
      </c>
      <c r="L137" s="1">
        <f t="shared" si="2"/>
        <v>34666</v>
      </c>
      <c r="N137" s="7">
        <v>43735</v>
      </c>
      <c r="O137">
        <v>-302012</v>
      </c>
      <c r="P137">
        <v>32435</v>
      </c>
      <c r="Q137">
        <v>172959</v>
      </c>
    </row>
    <row r="138" spans="1:17">
      <c r="A138" s="7">
        <v>43737</v>
      </c>
      <c r="B138" s="8">
        <v>0.758333333333333</v>
      </c>
      <c r="C138" s="14">
        <v>1</v>
      </c>
      <c r="D138" s="1">
        <v>3872000</v>
      </c>
      <c r="E138" s="1">
        <v>3895155</v>
      </c>
      <c r="F138" s="1">
        <v>154370</v>
      </c>
      <c r="G138" s="1">
        <v>-143428</v>
      </c>
      <c r="H138" s="1">
        <v>135602</v>
      </c>
      <c r="I138" s="1">
        <v>157000</v>
      </c>
      <c r="J138" s="1">
        <v>145000</v>
      </c>
      <c r="K138" s="1">
        <v>-23155</v>
      </c>
      <c r="L138" s="1">
        <f t="shared" si="2"/>
        <v>10942</v>
      </c>
      <c r="N138" s="7">
        <v>43736</v>
      </c>
      <c r="O138">
        <v>-259499</v>
      </c>
      <c r="P138">
        <v>34666</v>
      </c>
      <c r="Q138">
        <v>343599</v>
      </c>
    </row>
    <row r="139" spans="1:17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196333</v>
      </c>
      <c r="G139" s="1">
        <v>-188510</v>
      </c>
      <c r="H139" s="1">
        <v>277020</v>
      </c>
      <c r="I139" s="1">
        <v>157000</v>
      </c>
      <c r="J139" s="1">
        <v>145000</v>
      </c>
      <c r="K139" s="1">
        <v>-23155</v>
      </c>
      <c r="L139" s="1">
        <f t="shared" si="2"/>
        <v>7823</v>
      </c>
      <c r="N139" s="7">
        <v>43737</v>
      </c>
      <c r="O139">
        <v>-143428</v>
      </c>
      <c r="P139">
        <v>10942</v>
      </c>
      <c r="Q139">
        <v>135602</v>
      </c>
    </row>
    <row r="140" spans="1:17">
      <c r="A140" s="7">
        <v>43739</v>
      </c>
      <c r="B140" s="8">
        <v>0.696527777777778</v>
      </c>
      <c r="C140" s="14">
        <v>1</v>
      </c>
      <c r="D140" s="1">
        <v>4458000</v>
      </c>
      <c r="E140" s="1">
        <v>3895155</v>
      </c>
      <c r="F140" s="1">
        <v>207368</v>
      </c>
      <c r="G140" s="1">
        <v>-207170</v>
      </c>
      <c r="H140" s="1">
        <v>211098</v>
      </c>
      <c r="I140" s="1">
        <v>181000</v>
      </c>
      <c r="J140" s="1">
        <v>167000</v>
      </c>
      <c r="K140" s="1">
        <v>562845</v>
      </c>
      <c r="L140" s="1">
        <f t="shared" si="2"/>
        <v>198</v>
      </c>
      <c r="N140" s="7">
        <v>43738</v>
      </c>
      <c r="O140">
        <v>-188510</v>
      </c>
      <c r="P140">
        <v>7823</v>
      </c>
      <c r="Q140">
        <v>277020</v>
      </c>
    </row>
    <row r="141" spans="1:17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N141" s="7">
        <v>43739</v>
      </c>
      <c r="O141">
        <v>-207170</v>
      </c>
      <c r="P141">
        <v>198</v>
      </c>
      <c r="Q141">
        <v>211098</v>
      </c>
    </row>
    <row r="142" spans="1:26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272561</v>
      </c>
      <c r="G142" s="1">
        <v>-264455</v>
      </c>
      <c r="H142" s="1">
        <v>65425</v>
      </c>
      <c r="I142" s="1">
        <v>160000</v>
      </c>
      <c r="J142" s="1">
        <v>148000</v>
      </c>
      <c r="K142" s="1">
        <v>45845</v>
      </c>
      <c r="L142" s="1">
        <f t="shared" si="2"/>
        <v>8106</v>
      </c>
      <c r="N142" s="7">
        <v>43740</v>
      </c>
      <c r="O142">
        <v>-342121</v>
      </c>
      <c r="P142">
        <v>43512</v>
      </c>
      <c r="Q142">
        <v>264731</v>
      </c>
      <c r="U142" s="3" t="s">
        <v>10</v>
      </c>
      <c r="V142" s="2" t="s">
        <v>11</v>
      </c>
      <c r="W142" s="2" t="s">
        <v>7</v>
      </c>
      <c r="X142" s="2" t="s">
        <v>12</v>
      </c>
      <c r="Y142" s="2" t="s">
        <v>19</v>
      </c>
      <c r="Z142" s="2" t="s">
        <v>148</v>
      </c>
    </row>
    <row r="143" spans="1:26">
      <c r="A143" s="7">
        <v>43742</v>
      </c>
      <c r="B143" s="8">
        <v>0.534722222222222</v>
      </c>
      <c r="C143" s="14">
        <v>1</v>
      </c>
      <c r="D143" s="1">
        <v>4017000</v>
      </c>
      <c r="E143" s="1">
        <v>3895155</v>
      </c>
      <c r="F143" s="1">
        <v>173841</v>
      </c>
      <c r="G143" s="1">
        <v>-157916</v>
      </c>
      <c r="H143" s="1">
        <v>72281</v>
      </c>
      <c r="I143" s="1">
        <v>163000</v>
      </c>
      <c r="J143" s="1">
        <v>151000</v>
      </c>
      <c r="K143" s="1">
        <v>121845</v>
      </c>
      <c r="L143" s="1">
        <f t="shared" si="2"/>
        <v>15925</v>
      </c>
      <c r="N143" s="7">
        <v>43741</v>
      </c>
      <c r="O143">
        <v>-264455</v>
      </c>
      <c r="P143">
        <v>8106</v>
      </c>
      <c r="Q143">
        <v>65425</v>
      </c>
      <c r="S143" s="7">
        <v>43742</v>
      </c>
      <c r="T143" s="8">
        <v>0.554861111111111</v>
      </c>
      <c r="U143" s="1">
        <v>4017000</v>
      </c>
      <c r="V143">
        <v>10</v>
      </c>
      <c r="W143" s="1"/>
      <c r="X143" s="1"/>
      <c r="Y143">
        <v>100</v>
      </c>
      <c r="Z143">
        <v>5</v>
      </c>
    </row>
    <row r="144" spans="1:24">
      <c r="A144" s="7">
        <v>43743</v>
      </c>
      <c r="B144" s="8">
        <v>0.502777777777778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3213600</v>
      </c>
      <c r="N144" s="7">
        <v>43742</v>
      </c>
      <c r="O144">
        <v>-157916</v>
      </c>
      <c r="P144">
        <v>15925</v>
      </c>
      <c r="Q144">
        <v>72281</v>
      </c>
      <c r="S144" s="7">
        <v>43742</v>
      </c>
      <c r="T144" s="8">
        <v>0.735416666666667</v>
      </c>
      <c r="U144" s="1" t="s">
        <v>160</v>
      </c>
      <c r="V144">
        <v>20</v>
      </c>
      <c r="W144" s="1">
        <v>3213600</v>
      </c>
      <c r="X144" s="1">
        <f>W144-U143</f>
        <v>-803400</v>
      </c>
    </row>
    <row r="145" spans="14:17">
      <c r="N145" s="7">
        <v>43743</v>
      </c>
      <c r="O145">
        <v>0</v>
      </c>
      <c r="P145">
        <v>3213600</v>
      </c>
      <c r="Q145">
        <v>0</v>
      </c>
    </row>
    <row r="146" spans="14:17">
      <c r="N146" t="s">
        <v>244</v>
      </c>
      <c r="O146">
        <v>-16739601</v>
      </c>
      <c r="P146" t="e">
        <v>#VALUE!</v>
      </c>
      <c r="Q146">
        <v>3671020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146"/>
  <sheetViews>
    <sheetView zoomScale="115" zoomScaleNormal="115" topLeftCell="N1" workbookViewId="0">
      <pane ySplit="3" topLeftCell="A139" activePane="bottomLeft" state="frozen"/>
      <selection/>
      <selection pane="bottomLeft" activeCell="W142" sqref="W142:AB142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 customWidth="1"/>
    <col min="23" max="23" width="23.75" customWidth="1"/>
    <col min="25" max="25" width="23.625" customWidth="1"/>
    <col min="26" max="26" width="20.375" customWidth="1"/>
    <col min="27" max="27" width="11.0833333333333" customWidth="1"/>
    <col min="28" max="28" width="18.25" customWidth="1"/>
    <col min="31" max="31" width="10.375"/>
    <col min="32" max="34" width="26.625"/>
    <col min="39" max="41" width="16" customWidth="1"/>
    <col min="42" max="42" width="12.625" customWidth="1"/>
    <col min="43" max="43" width="16" customWidth="1"/>
  </cols>
  <sheetData>
    <row r="1" ht="208" customHeight="1" spans="13:13">
      <c r="M1" s="9" t="s">
        <v>290</v>
      </c>
    </row>
    <row r="2" ht="208" customHeight="1"/>
    <row r="3" ht="40.5" spans="1:34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9" t="s">
        <v>290</v>
      </c>
      <c r="N3" s="2" t="s">
        <v>303</v>
      </c>
      <c r="O3" s="11" t="s">
        <v>20</v>
      </c>
      <c r="P3" s="3" t="s">
        <v>21</v>
      </c>
      <c r="Q3" s="3" t="s">
        <v>22</v>
      </c>
      <c r="R3" s="3" t="s">
        <v>23</v>
      </c>
      <c r="S3" s="3" t="s">
        <v>24</v>
      </c>
      <c r="AE3" t="s">
        <v>2</v>
      </c>
      <c r="AF3" t="s">
        <v>291</v>
      </c>
      <c r="AG3" t="s">
        <v>292</v>
      </c>
      <c r="AH3" t="s">
        <v>293</v>
      </c>
    </row>
    <row r="4" spans="1:31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AE4" t="s">
        <v>242</v>
      </c>
    </row>
    <row r="5" spans="1:34">
      <c r="A5" s="4">
        <v>43604</v>
      </c>
      <c r="B5" s="5">
        <v>0.438888888888889</v>
      </c>
      <c r="C5" s="14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t="shared" si="0"/>
        <v>412</v>
      </c>
      <c r="AE5" s="7">
        <v>43603</v>
      </c>
      <c r="AF5">
        <v>0</v>
      </c>
      <c r="AG5">
        <v>0</v>
      </c>
      <c r="AH5">
        <v>0</v>
      </c>
    </row>
    <row r="6" spans="1:34">
      <c r="A6" s="4">
        <v>43605</v>
      </c>
      <c r="B6" s="5">
        <v>0.619444444444444</v>
      </c>
      <c r="C6" s="14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t="shared" si="0"/>
        <v>447</v>
      </c>
      <c r="AE6" s="7">
        <v>43604</v>
      </c>
      <c r="AF6">
        <v>-128</v>
      </c>
      <c r="AG6">
        <v>412</v>
      </c>
      <c r="AH6">
        <v>412</v>
      </c>
    </row>
    <row r="7" spans="1:34">
      <c r="A7" s="4">
        <v>43606</v>
      </c>
      <c r="B7" s="5">
        <v>0.817361111111111</v>
      </c>
      <c r="C7" s="14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t="shared" si="0"/>
        <v>558</v>
      </c>
      <c r="AE7" s="7">
        <v>43605</v>
      </c>
      <c r="AF7">
        <v>-157</v>
      </c>
      <c r="AG7">
        <v>447</v>
      </c>
      <c r="AH7">
        <v>859</v>
      </c>
    </row>
    <row r="8" spans="1:34">
      <c r="A8" s="4">
        <v>43607</v>
      </c>
      <c r="B8" s="5">
        <v>0.779861111111111</v>
      </c>
      <c r="C8" s="14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t="shared" si="0"/>
        <v>972</v>
      </c>
      <c r="AE8" s="7">
        <v>43606</v>
      </c>
      <c r="AF8">
        <v>-188</v>
      </c>
      <c r="AG8">
        <v>558</v>
      </c>
      <c r="AH8">
        <v>1417</v>
      </c>
    </row>
    <row r="9" spans="1:34">
      <c r="A9" s="4">
        <v>43608</v>
      </c>
      <c r="B9" s="5">
        <v>0.854166666666667</v>
      </c>
      <c r="C9" s="14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t="shared" si="0"/>
        <v>496</v>
      </c>
      <c r="AE9" s="7">
        <v>43607</v>
      </c>
      <c r="AF9">
        <v>-331</v>
      </c>
      <c r="AG9">
        <v>972</v>
      </c>
      <c r="AH9">
        <v>1831</v>
      </c>
    </row>
    <row r="10" spans="1:34">
      <c r="A10" s="4">
        <v>43609</v>
      </c>
      <c r="B10" s="5">
        <v>0.839583333333333</v>
      </c>
      <c r="C10" s="14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t="shared" si="0"/>
        <v>524</v>
      </c>
      <c r="AE10" s="7">
        <v>43608</v>
      </c>
      <c r="AF10">
        <v>-165</v>
      </c>
      <c r="AG10">
        <v>496</v>
      </c>
      <c r="AH10">
        <v>2327</v>
      </c>
    </row>
    <row r="11" spans="1:34">
      <c r="A11" s="4">
        <v>43610</v>
      </c>
      <c r="B11" s="5">
        <v>0.907638888888889</v>
      </c>
      <c r="C11" s="14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t="shared" si="0"/>
        <v>544</v>
      </c>
      <c r="AE11" s="7">
        <v>43609</v>
      </c>
      <c r="AF11">
        <v>-164</v>
      </c>
      <c r="AG11">
        <v>524</v>
      </c>
      <c r="AH11">
        <v>2851</v>
      </c>
    </row>
    <row r="12" spans="1:34">
      <c r="A12" s="4">
        <v>43611</v>
      </c>
      <c r="B12" s="5">
        <v>0.464583333333333</v>
      </c>
      <c r="C12" s="14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t="shared" si="0"/>
        <v>851</v>
      </c>
      <c r="AE12" s="7">
        <v>43610</v>
      </c>
      <c r="AF12">
        <v>-169</v>
      </c>
      <c r="AG12">
        <v>544</v>
      </c>
      <c r="AH12">
        <v>3395</v>
      </c>
    </row>
    <row r="13" spans="1:34">
      <c r="A13" s="4">
        <v>43612</v>
      </c>
      <c r="B13" s="5">
        <v>0.727777777777778</v>
      </c>
      <c r="C13" s="14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t="shared" si="0"/>
        <v>448</v>
      </c>
      <c r="AE13" s="7">
        <v>43611</v>
      </c>
      <c r="AF13">
        <v>-169</v>
      </c>
      <c r="AG13">
        <v>851</v>
      </c>
      <c r="AH13">
        <v>3702</v>
      </c>
    </row>
    <row r="14" spans="1:34">
      <c r="A14" s="4">
        <v>43613</v>
      </c>
      <c r="B14" s="5">
        <v>0.825</v>
      </c>
      <c r="C14" s="14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t="shared" si="0"/>
        <v>466</v>
      </c>
      <c r="AE14" s="7">
        <v>43612</v>
      </c>
      <c r="AF14">
        <v>-266</v>
      </c>
      <c r="AG14">
        <v>448</v>
      </c>
      <c r="AH14">
        <v>3738</v>
      </c>
    </row>
    <row r="15" spans="1:34">
      <c r="A15" s="4">
        <v>43614</v>
      </c>
      <c r="B15" s="5">
        <v>0.915277777777778</v>
      </c>
      <c r="C15" s="14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t="shared" si="0"/>
        <v>388</v>
      </c>
      <c r="AE15" s="7">
        <v>43613</v>
      </c>
      <c r="AF15">
        <v>-185</v>
      </c>
      <c r="AG15">
        <v>466</v>
      </c>
      <c r="AH15">
        <v>3757</v>
      </c>
    </row>
    <row r="16" spans="1:34">
      <c r="A16" s="4">
        <v>43615</v>
      </c>
      <c r="B16" s="5">
        <v>0.785416666666667</v>
      </c>
      <c r="C16" s="14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t="shared" si="0"/>
        <v>749</v>
      </c>
      <c r="AE16" s="7">
        <v>43614</v>
      </c>
      <c r="AF16">
        <v>-156</v>
      </c>
      <c r="AG16">
        <v>388</v>
      </c>
      <c r="AH16">
        <v>3587</v>
      </c>
    </row>
    <row r="17" spans="1:34">
      <c r="A17" s="4">
        <v>43616</v>
      </c>
      <c r="B17" s="5">
        <v>0.81875</v>
      </c>
      <c r="C17" s="14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t="shared" si="0"/>
        <v>427</v>
      </c>
      <c r="AE17" s="7">
        <v>43615</v>
      </c>
      <c r="AF17">
        <v>-302</v>
      </c>
      <c r="AG17">
        <v>749</v>
      </c>
      <c r="AH17">
        <v>3534</v>
      </c>
    </row>
    <row r="18" spans="1:34">
      <c r="A18" s="4">
        <v>43617</v>
      </c>
      <c r="B18" s="5">
        <v>0.932638888888889</v>
      </c>
      <c r="C18" s="14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t="shared" si="0"/>
        <v>463</v>
      </c>
      <c r="AE18" s="7">
        <v>43616</v>
      </c>
      <c r="AF18">
        <v>-160</v>
      </c>
      <c r="AG18">
        <v>427</v>
      </c>
      <c r="AH18">
        <v>3465</v>
      </c>
    </row>
    <row r="19" spans="1:34">
      <c r="A19" s="4">
        <v>43618</v>
      </c>
      <c r="B19" s="5">
        <v>0.511805555555556</v>
      </c>
      <c r="C19" s="14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t="shared" si="0"/>
        <v>744</v>
      </c>
      <c r="AE19" s="7">
        <v>43617</v>
      </c>
      <c r="AF19">
        <v>-171</v>
      </c>
      <c r="AG19">
        <v>463</v>
      </c>
      <c r="AH19">
        <v>3404</v>
      </c>
    </row>
    <row r="20" spans="1:34">
      <c r="A20" s="4">
        <v>43619</v>
      </c>
      <c r="B20" s="5">
        <v>0.463888888888889</v>
      </c>
      <c r="C20" s="14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t="shared" si="0"/>
        <v>578</v>
      </c>
      <c r="AE20" s="7">
        <v>43618</v>
      </c>
      <c r="AF20">
        <v>-171</v>
      </c>
      <c r="AG20">
        <v>744</v>
      </c>
      <c r="AH20">
        <v>3141</v>
      </c>
    </row>
    <row r="21" spans="1:34">
      <c r="A21" s="4">
        <v>43620</v>
      </c>
      <c r="B21" s="5">
        <v>0.803472222222222</v>
      </c>
      <c r="C21" s="14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t="shared" si="0"/>
        <v>297</v>
      </c>
      <c r="AE21" s="7">
        <v>43619</v>
      </c>
      <c r="AF21">
        <v>-238</v>
      </c>
      <c r="AG21">
        <v>578</v>
      </c>
      <c r="AH21">
        <v>3131</v>
      </c>
    </row>
    <row r="22" spans="1:34">
      <c r="A22" s="4">
        <v>43621</v>
      </c>
      <c r="B22" s="5">
        <v>0.931944444444444</v>
      </c>
      <c r="C22" s="14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t="shared" si="0"/>
        <v>354</v>
      </c>
      <c r="AE22" s="7">
        <v>43620</v>
      </c>
      <c r="AF22">
        <v>-205</v>
      </c>
      <c r="AG22">
        <v>297</v>
      </c>
      <c r="AH22">
        <v>3139</v>
      </c>
    </row>
    <row r="23" spans="1:34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t="shared" si="0"/>
        <v>656</v>
      </c>
      <c r="AE23" s="7">
        <v>43621</v>
      </c>
      <c r="AF23">
        <v>-174</v>
      </c>
      <c r="AG23">
        <v>354</v>
      </c>
      <c r="AH23">
        <v>3027</v>
      </c>
    </row>
    <row r="24" spans="1:34">
      <c r="A24" s="4">
        <v>43623</v>
      </c>
      <c r="B24" s="5">
        <v>0.904861111111111</v>
      </c>
      <c r="C24" s="14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t="shared" si="0"/>
        <v>315</v>
      </c>
      <c r="AE24" s="7">
        <v>43622</v>
      </c>
      <c r="AF24">
        <v>-310</v>
      </c>
      <c r="AG24">
        <v>656</v>
      </c>
      <c r="AH24">
        <v>2941</v>
      </c>
    </row>
    <row r="25" spans="1:34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529</v>
      </c>
      <c r="AE25" s="7">
        <v>43623</v>
      </c>
      <c r="AF25">
        <v>-170</v>
      </c>
      <c r="AG25">
        <v>315</v>
      </c>
      <c r="AH25">
        <v>2895</v>
      </c>
    </row>
    <row r="26" spans="1:34">
      <c r="A26" s="4">
        <v>43625</v>
      </c>
      <c r="B26" s="5">
        <v>0.679166666666667</v>
      </c>
      <c r="C26" s="14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t="shared" si="0"/>
        <v>321</v>
      </c>
      <c r="AE26" s="7">
        <v>43624</v>
      </c>
      <c r="AF26">
        <v>-283</v>
      </c>
      <c r="AG26">
        <v>529</v>
      </c>
      <c r="AH26">
        <v>2687</v>
      </c>
    </row>
    <row r="27" spans="1:34">
      <c r="A27" s="4">
        <v>43626</v>
      </c>
      <c r="B27" s="5">
        <v>0.868055555555556</v>
      </c>
      <c r="C27" s="14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t="shared" si="0"/>
        <v>404</v>
      </c>
      <c r="AE27" s="7">
        <v>43625</v>
      </c>
      <c r="AF27">
        <v>-158</v>
      </c>
      <c r="AG27">
        <v>321</v>
      </c>
      <c r="AH27">
        <v>2540</v>
      </c>
    </row>
    <row r="28" spans="1:34">
      <c r="A28" s="4">
        <v>43627</v>
      </c>
      <c r="B28" s="5">
        <v>0.668055555555556</v>
      </c>
      <c r="C28" s="14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t="shared" si="0"/>
        <v>568</v>
      </c>
      <c r="AE28" s="7">
        <v>43626</v>
      </c>
      <c r="AF28">
        <v>-183</v>
      </c>
      <c r="AG28">
        <v>404</v>
      </c>
      <c r="AH28">
        <v>2663</v>
      </c>
    </row>
    <row r="29" spans="1:34">
      <c r="A29" s="4">
        <v>43628</v>
      </c>
      <c r="AE29" s="7">
        <v>43627</v>
      </c>
      <c r="AF29">
        <v>-288</v>
      </c>
      <c r="AG29">
        <v>568</v>
      </c>
      <c r="AH29">
        <v>2371</v>
      </c>
    </row>
    <row r="30" spans="1:31">
      <c r="A30" s="4">
        <v>43629</v>
      </c>
      <c r="B30" s="5">
        <v>0.695138888888889</v>
      </c>
      <c r="C30" s="14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t="shared" ref="L30:L93" si="1">F30+G30</f>
        <v>571</v>
      </c>
      <c r="AE30" s="7">
        <v>43628</v>
      </c>
    </row>
    <row r="31" spans="1:34">
      <c r="A31" s="4">
        <v>43630</v>
      </c>
      <c r="B31" s="5">
        <v>0.878472222222222</v>
      </c>
      <c r="C31" s="14">
        <v>0.001</v>
      </c>
      <c r="D31" s="1">
        <v>4007</v>
      </c>
      <c r="E31" s="1">
        <v>3929</v>
      </c>
      <c r="F31" s="1" t="s">
        <v>243</v>
      </c>
      <c r="G31" s="1">
        <v>-137</v>
      </c>
      <c r="H31" s="1">
        <v>2054</v>
      </c>
      <c r="I31" s="1" t="s">
        <v>243</v>
      </c>
      <c r="J31" s="1">
        <v>153000</v>
      </c>
      <c r="K31" s="1">
        <v>78</v>
      </c>
      <c r="L31" s="1" t="e">
        <f t="shared" si="1"/>
        <v>#VALUE!</v>
      </c>
      <c r="AE31" s="7">
        <v>43629</v>
      </c>
      <c r="AF31">
        <v>-294</v>
      </c>
      <c r="AG31">
        <v>571</v>
      </c>
      <c r="AH31">
        <v>2392</v>
      </c>
    </row>
    <row r="32" spans="1:34">
      <c r="A32" s="4">
        <v>43631</v>
      </c>
      <c r="B32" s="5">
        <v>0.850694444444444</v>
      </c>
      <c r="C32" s="14">
        <v>0.001</v>
      </c>
      <c r="D32" s="1">
        <v>4007</v>
      </c>
      <c r="E32" s="1">
        <v>3929</v>
      </c>
      <c r="F32" s="1" t="s">
        <v>243</v>
      </c>
      <c r="G32" s="1">
        <v>-189</v>
      </c>
      <c r="H32" s="1">
        <v>1550</v>
      </c>
      <c r="I32" s="1" t="s">
        <v>243</v>
      </c>
      <c r="J32" s="1">
        <v>153000</v>
      </c>
      <c r="K32" s="1">
        <v>78</v>
      </c>
      <c r="L32" s="1" t="e">
        <f t="shared" si="1"/>
        <v>#VALUE!</v>
      </c>
      <c r="AE32" s="7">
        <v>43630</v>
      </c>
      <c r="AF32">
        <v>-137</v>
      </c>
      <c r="AG32" t="e">
        <v>#VALUE!</v>
      </c>
      <c r="AH32">
        <v>2054</v>
      </c>
    </row>
    <row r="33" spans="1:34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243</v>
      </c>
      <c r="G33" s="1">
        <v>-312</v>
      </c>
      <c r="H33" s="1">
        <v>1213</v>
      </c>
      <c r="I33" s="1" t="s">
        <v>243</v>
      </c>
      <c r="J33" s="1">
        <v>153000</v>
      </c>
      <c r="K33" s="1">
        <v>78</v>
      </c>
      <c r="L33" s="1" t="e">
        <f t="shared" si="1"/>
        <v>#VALUE!</v>
      </c>
      <c r="AE33" s="7">
        <v>43631</v>
      </c>
      <c r="AF33">
        <v>-189</v>
      </c>
      <c r="AG33" t="e">
        <v>#VALUE!</v>
      </c>
      <c r="AH33">
        <v>1550</v>
      </c>
    </row>
    <row r="34" spans="1:34">
      <c r="A34" s="4">
        <v>43633</v>
      </c>
      <c r="B34" s="5">
        <v>0.549305555555556</v>
      </c>
      <c r="C34" s="14">
        <v>0.001</v>
      </c>
      <c r="D34" s="1">
        <v>4007</v>
      </c>
      <c r="E34" s="1">
        <v>3929</v>
      </c>
      <c r="F34" s="1" t="s">
        <v>243</v>
      </c>
      <c r="G34" s="1">
        <v>-156</v>
      </c>
      <c r="H34" s="1">
        <v>736</v>
      </c>
      <c r="I34" s="1" t="s">
        <v>243</v>
      </c>
      <c r="J34" s="1">
        <v>153000</v>
      </c>
      <c r="K34" s="1">
        <v>78</v>
      </c>
      <c r="L34" s="1" t="e">
        <f t="shared" si="1"/>
        <v>#VALUE!</v>
      </c>
      <c r="AE34" s="7">
        <v>43632</v>
      </c>
      <c r="AF34">
        <v>-312</v>
      </c>
      <c r="AG34" t="e">
        <v>#VALUE!</v>
      </c>
      <c r="AH34">
        <v>1213</v>
      </c>
    </row>
    <row r="35" spans="1:34">
      <c r="A35" s="4">
        <v>43634</v>
      </c>
      <c r="B35" s="5">
        <v>0.807638888888889</v>
      </c>
      <c r="C35" s="14">
        <v>0.001</v>
      </c>
      <c r="D35" s="1">
        <v>4007</v>
      </c>
      <c r="E35" s="1">
        <v>3929</v>
      </c>
      <c r="F35" s="1" t="s">
        <v>243</v>
      </c>
      <c r="G35" s="1">
        <v>-201</v>
      </c>
      <c r="H35" s="1">
        <v>131</v>
      </c>
      <c r="I35" s="1" t="s">
        <v>243</v>
      </c>
      <c r="J35" s="1">
        <v>153000</v>
      </c>
      <c r="K35" s="1">
        <v>78</v>
      </c>
      <c r="L35" s="1" t="e">
        <f t="shared" si="1"/>
        <v>#VALUE!</v>
      </c>
      <c r="AE35" s="7">
        <v>43633</v>
      </c>
      <c r="AF35">
        <v>-156</v>
      </c>
      <c r="AG35" t="e">
        <v>#VALUE!</v>
      </c>
      <c r="AH35">
        <v>736</v>
      </c>
    </row>
    <row r="36" spans="1:34">
      <c r="A36" s="4">
        <v>43635</v>
      </c>
      <c r="B36" s="5">
        <v>0.879166666666667</v>
      </c>
      <c r="C36" s="14">
        <v>0.001</v>
      </c>
      <c r="D36" s="1">
        <v>4007</v>
      </c>
      <c r="E36" s="1">
        <v>3929</v>
      </c>
      <c r="F36" s="1" t="s">
        <v>243</v>
      </c>
      <c r="G36" s="1">
        <v>-155</v>
      </c>
      <c r="H36" s="1">
        <v>-289</v>
      </c>
      <c r="I36" s="1" t="s">
        <v>243</v>
      </c>
      <c r="J36" s="1">
        <v>153000</v>
      </c>
      <c r="K36" s="1">
        <v>78</v>
      </c>
      <c r="L36" s="1" t="e">
        <f t="shared" si="1"/>
        <v>#VALUE!</v>
      </c>
      <c r="AE36" s="7">
        <v>43634</v>
      </c>
      <c r="AF36">
        <v>-201</v>
      </c>
      <c r="AG36" t="e">
        <v>#VALUE!</v>
      </c>
      <c r="AH36">
        <v>131</v>
      </c>
    </row>
    <row r="37" spans="1:34">
      <c r="A37" s="4">
        <v>43636</v>
      </c>
      <c r="B37" s="5">
        <v>0.965972222222222</v>
      </c>
      <c r="C37" s="14">
        <v>0.001</v>
      </c>
      <c r="D37" s="1">
        <v>4007</v>
      </c>
      <c r="E37" s="1">
        <v>3929</v>
      </c>
      <c r="F37" s="1" t="s">
        <v>243</v>
      </c>
      <c r="G37" s="1">
        <v>-179</v>
      </c>
      <c r="H37" s="1">
        <v>-761</v>
      </c>
      <c r="I37" s="1" t="s">
        <v>243</v>
      </c>
      <c r="J37" s="1">
        <v>153000</v>
      </c>
      <c r="K37" s="1">
        <v>78</v>
      </c>
      <c r="L37" s="1" t="e">
        <f t="shared" si="1"/>
        <v>#VALUE!</v>
      </c>
      <c r="AE37" s="7">
        <v>43635</v>
      </c>
      <c r="AF37">
        <v>-155</v>
      </c>
      <c r="AG37" t="e">
        <v>#VALUE!</v>
      </c>
      <c r="AH37">
        <v>-289</v>
      </c>
    </row>
    <row r="38" spans="1:34">
      <c r="A38" s="4">
        <v>43637</v>
      </c>
      <c r="B38" s="5">
        <v>0.747222222222222</v>
      </c>
      <c r="C38" s="14">
        <v>0.001</v>
      </c>
      <c r="D38" s="1">
        <v>4007</v>
      </c>
      <c r="E38" s="1">
        <v>3929</v>
      </c>
      <c r="F38" s="1" t="s">
        <v>243</v>
      </c>
      <c r="G38" s="1">
        <v>-298</v>
      </c>
      <c r="H38" s="1">
        <v>-157</v>
      </c>
      <c r="I38" s="1" t="s">
        <v>243</v>
      </c>
      <c r="J38" s="1">
        <v>153000</v>
      </c>
      <c r="K38" s="1">
        <v>78</v>
      </c>
      <c r="L38" s="1" t="e">
        <f t="shared" si="1"/>
        <v>#VALUE!</v>
      </c>
      <c r="AE38" s="7">
        <v>43636</v>
      </c>
      <c r="AF38">
        <v>-179</v>
      </c>
      <c r="AG38" t="e">
        <v>#VALUE!</v>
      </c>
      <c r="AH38">
        <v>-761</v>
      </c>
    </row>
    <row r="39" spans="1:34">
      <c r="A39" s="4">
        <v>43638</v>
      </c>
      <c r="B39" s="5">
        <v>0.749305555555556</v>
      </c>
      <c r="C39" s="14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-10</v>
      </c>
      <c r="AE39" s="7">
        <v>43637</v>
      </c>
      <c r="AF39">
        <v>-298</v>
      </c>
      <c r="AG39" t="e">
        <v>#VALUE!</v>
      </c>
      <c r="AH39">
        <v>-157</v>
      </c>
    </row>
    <row r="40" spans="1:34">
      <c r="A40" s="4">
        <v>43639</v>
      </c>
      <c r="B40" s="5">
        <v>0.726388888888889</v>
      </c>
      <c r="C40" s="14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t="shared" si="1"/>
        <v>16</v>
      </c>
      <c r="AE40" s="7">
        <v>43638</v>
      </c>
      <c r="AF40">
        <v>-270</v>
      </c>
      <c r="AG40">
        <v>-10</v>
      </c>
      <c r="AH40">
        <v>240</v>
      </c>
    </row>
    <row r="41" spans="1:34">
      <c r="A41" s="4">
        <v>43640</v>
      </c>
      <c r="B41" s="5">
        <v>0.734027777777778</v>
      </c>
      <c r="C41" s="14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t="shared" si="1"/>
        <v>42</v>
      </c>
      <c r="AE41" s="7">
        <v>43639</v>
      </c>
      <c r="AF41">
        <v>-303</v>
      </c>
      <c r="AG41">
        <v>16</v>
      </c>
      <c r="AH41">
        <v>291</v>
      </c>
    </row>
    <row r="42" spans="1:34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t="shared" si="1"/>
        <v>28</v>
      </c>
      <c r="AE42" s="7">
        <v>43640</v>
      </c>
      <c r="AF42">
        <v>-304</v>
      </c>
      <c r="AG42">
        <v>42</v>
      </c>
      <c r="AH42">
        <v>443</v>
      </c>
    </row>
    <row r="43" spans="1:34">
      <c r="A43" s="4">
        <v>43642</v>
      </c>
      <c r="B43" s="5">
        <v>0.769444444444444</v>
      </c>
      <c r="C43" s="14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t="shared" si="1"/>
        <v>1</v>
      </c>
      <c r="AE43" s="7">
        <v>43641</v>
      </c>
      <c r="AF43">
        <v>-296</v>
      </c>
      <c r="AG43">
        <v>28</v>
      </c>
      <c r="AH43">
        <v>598</v>
      </c>
    </row>
    <row r="44" spans="1:34">
      <c r="A44" s="4">
        <v>43643</v>
      </c>
      <c r="B44" s="5">
        <v>0.768055555555556</v>
      </c>
      <c r="C44" s="14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t="shared" si="1"/>
        <v>19</v>
      </c>
      <c r="AE44" s="7">
        <v>43642</v>
      </c>
      <c r="AF44">
        <v>-169</v>
      </c>
      <c r="AG44">
        <v>1</v>
      </c>
      <c r="AH44">
        <v>800</v>
      </c>
    </row>
    <row r="45" spans="1:34">
      <c r="A45" s="4">
        <v>43644</v>
      </c>
      <c r="B45" s="5">
        <v>0.752777777777778</v>
      </c>
      <c r="C45" s="14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t="shared" si="1"/>
        <v>39</v>
      </c>
      <c r="AE45" s="7">
        <v>43643</v>
      </c>
      <c r="AF45">
        <v>-321</v>
      </c>
      <c r="AG45">
        <v>19</v>
      </c>
      <c r="AH45">
        <v>973</v>
      </c>
    </row>
    <row r="46" spans="1:34">
      <c r="A46" s="4">
        <v>43645</v>
      </c>
      <c r="B46" s="5">
        <v>0.738888888888889</v>
      </c>
      <c r="C46" s="14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t="shared" si="1"/>
        <v>18</v>
      </c>
      <c r="AE46" s="7">
        <v>43644</v>
      </c>
      <c r="AF46">
        <v>-446</v>
      </c>
      <c r="AG46">
        <v>39</v>
      </c>
      <c r="AH46">
        <v>71</v>
      </c>
    </row>
    <row r="47" spans="1:34">
      <c r="A47" s="4">
        <v>43646</v>
      </c>
      <c r="B47" s="5">
        <v>0.80625</v>
      </c>
      <c r="C47" s="14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t="shared" si="1"/>
        <v>10</v>
      </c>
      <c r="AE47" s="7">
        <v>43645</v>
      </c>
      <c r="AF47">
        <v>-445</v>
      </c>
      <c r="AG47">
        <v>18</v>
      </c>
      <c r="AH47">
        <v>81</v>
      </c>
    </row>
    <row r="48" spans="1:34">
      <c r="A48" s="4">
        <v>43647</v>
      </c>
      <c r="B48" s="5">
        <v>0.765972222222222</v>
      </c>
      <c r="C48" s="14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t="shared" si="1"/>
        <v>15</v>
      </c>
      <c r="AE48" s="7">
        <v>43646</v>
      </c>
      <c r="AF48">
        <v>-161</v>
      </c>
      <c r="AG48">
        <v>10</v>
      </c>
      <c r="AH48">
        <v>88</v>
      </c>
    </row>
    <row r="49" spans="1:34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t="shared" si="1"/>
        <v>13</v>
      </c>
      <c r="AE49" s="7">
        <v>43647</v>
      </c>
      <c r="AF49">
        <v>-302</v>
      </c>
      <c r="AG49">
        <v>15</v>
      </c>
      <c r="AH49">
        <v>80</v>
      </c>
    </row>
    <row r="50" spans="1:34">
      <c r="A50" s="4">
        <v>43649</v>
      </c>
      <c r="B50" s="5">
        <v>0.803472222222222</v>
      </c>
      <c r="C50" s="14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t="shared" si="1"/>
        <v>16</v>
      </c>
      <c r="AE50" s="7">
        <v>43648</v>
      </c>
      <c r="AF50">
        <v>-269</v>
      </c>
      <c r="AG50">
        <v>13</v>
      </c>
      <c r="AH50">
        <v>59</v>
      </c>
    </row>
    <row r="51" spans="1:34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t="shared" si="1"/>
        <v>10</v>
      </c>
      <c r="AE51" s="7">
        <v>43649</v>
      </c>
      <c r="AF51">
        <v>-156</v>
      </c>
      <c r="AG51">
        <v>16</v>
      </c>
      <c r="AH51">
        <v>76</v>
      </c>
    </row>
    <row r="52" spans="1:34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t="shared" si="1"/>
        <v>17</v>
      </c>
      <c r="AE52" s="7">
        <v>43650</v>
      </c>
      <c r="AF52">
        <v>-154</v>
      </c>
      <c r="AG52">
        <v>10</v>
      </c>
      <c r="AH52">
        <v>85</v>
      </c>
    </row>
    <row r="53" spans="1:34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t="shared" si="1"/>
        <v>30</v>
      </c>
      <c r="AE53" s="7">
        <v>43651</v>
      </c>
      <c r="AF53">
        <v>-182</v>
      </c>
      <c r="AG53">
        <v>17</v>
      </c>
      <c r="AH53">
        <v>84</v>
      </c>
    </row>
    <row r="54" spans="1:34">
      <c r="A54" s="4">
        <v>43653</v>
      </c>
      <c r="B54" s="5">
        <v>0.496527777777778</v>
      </c>
      <c r="C54" s="14">
        <v>0.001</v>
      </c>
      <c r="D54" s="1">
        <v>4011</v>
      </c>
      <c r="E54" s="1">
        <v>3929</v>
      </c>
      <c r="F54" s="1" t="s">
        <v>243</v>
      </c>
      <c r="G54" s="1">
        <v>-239</v>
      </c>
      <c r="H54" s="1">
        <v>-23</v>
      </c>
      <c r="I54" s="1" t="s">
        <v>243</v>
      </c>
      <c r="J54" s="1">
        <v>150000</v>
      </c>
      <c r="K54" s="1">
        <v>82</v>
      </c>
      <c r="L54" s="1" t="e">
        <f t="shared" si="1"/>
        <v>#VALUE!</v>
      </c>
      <c r="AE54" s="7">
        <v>43652</v>
      </c>
      <c r="AF54">
        <v>-319</v>
      </c>
      <c r="AG54">
        <v>30</v>
      </c>
      <c r="AH54">
        <v>76</v>
      </c>
    </row>
    <row r="55" spans="1:34">
      <c r="A55" s="4">
        <v>43654</v>
      </c>
      <c r="B55" s="5">
        <v>0.815972222222222</v>
      </c>
      <c r="C55" s="14">
        <v>0.001</v>
      </c>
      <c r="D55" s="1">
        <v>4011</v>
      </c>
      <c r="E55" s="1">
        <v>3929</v>
      </c>
      <c r="F55" s="1" t="s">
        <v>243</v>
      </c>
      <c r="G55" s="1">
        <v>-179</v>
      </c>
      <c r="H55" s="1">
        <v>-212</v>
      </c>
      <c r="I55" s="1" t="s">
        <v>243</v>
      </c>
      <c r="J55" s="1">
        <v>150000</v>
      </c>
      <c r="K55" s="1">
        <v>82</v>
      </c>
      <c r="L55" s="1" t="e">
        <f t="shared" si="1"/>
        <v>#VALUE!</v>
      </c>
      <c r="AE55" s="7">
        <v>43653</v>
      </c>
      <c r="AF55">
        <v>-239</v>
      </c>
      <c r="AG55" t="e">
        <v>#VALUE!</v>
      </c>
      <c r="AH55">
        <v>-23</v>
      </c>
    </row>
    <row r="56" spans="1:34">
      <c r="A56" s="4">
        <v>43655</v>
      </c>
      <c r="B56" s="5">
        <v>0.711805555555556</v>
      </c>
      <c r="C56" s="14">
        <v>0.001</v>
      </c>
      <c r="D56" s="1">
        <v>4011</v>
      </c>
      <c r="E56" s="1">
        <v>3929</v>
      </c>
      <c r="F56" s="1" t="s">
        <v>243</v>
      </c>
      <c r="G56" s="1">
        <v>-155</v>
      </c>
      <c r="H56" s="1">
        <v>-372</v>
      </c>
      <c r="I56" s="1" t="s">
        <v>243</v>
      </c>
      <c r="J56" s="1">
        <v>150000</v>
      </c>
      <c r="K56" s="1">
        <v>82</v>
      </c>
      <c r="L56" s="1" t="e">
        <f t="shared" si="1"/>
        <v>#VALUE!</v>
      </c>
      <c r="AE56" s="7">
        <v>43654</v>
      </c>
      <c r="AF56">
        <v>-179</v>
      </c>
      <c r="AG56" t="e">
        <v>#VALUE!</v>
      </c>
      <c r="AH56">
        <v>-212</v>
      </c>
    </row>
    <row r="57" spans="1:34">
      <c r="A57" s="4">
        <v>43656</v>
      </c>
      <c r="B57" s="5">
        <v>0.800694444444444</v>
      </c>
      <c r="C57" s="14">
        <v>0.001</v>
      </c>
      <c r="D57" s="1">
        <v>4011</v>
      </c>
      <c r="E57" s="1">
        <v>3929</v>
      </c>
      <c r="F57" s="1" t="s">
        <v>243</v>
      </c>
      <c r="G57" s="1">
        <v>-146</v>
      </c>
      <c r="H57" s="1">
        <v>-526</v>
      </c>
      <c r="I57" s="1" t="s">
        <v>243</v>
      </c>
      <c r="J57" s="1">
        <v>150000</v>
      </c>
      <c r="K57" s="1">
        <v>82</v>
      </c>
      <c r="L57" s="1" t="e">
        <f t="shared" si="1"/>
        <v>#VALUE!</v>
      </c>
      <c r="AE57" s="7">
        <v>43655</v>
      </c>
      <c r="AF57">
        <v>-155</v>
      </c>
      <c r="AG57" t="e">
        <v>#VALUE!</v>
      </c>
      <c r="AH57">
        <v>-372</v>
      </c>
    </row>
    <row r="58" spans="1:34">
      <c r="A58" s="4">
        <v>43657</v>
      </c>
      <c r="B58" s="5">
        <v>0.797222222222222</v>
      </c>
      <c r="C58" s="14">
        <v>0.001</v>
      </c>
      <c r="D58" s="1">
        <v>4011</v>
      </c>
      <c r="E58" s="1">
        <v>3929</v>
      </c>
      <c r="F58" s="1" t="s">
        <v>243</v>
      </c>
      <c r="G58" s="1">
        <v>-294</v>
      </c>
      <c r="H58" s="1">
        <v>-690</v>
      </c>
      <c r="I58" s="1" t="s">
        <v>243</v>
      </c>
      <c r="J58" s="1">
        <v>150000</v>
      </c>
      <c r="K58" s="1">
        <v>82</v>
      </c>
      <c r="L58" s="1" t="e">
        <f t="shared" si="1"/>
        <v>#VALUE!</v>
      </c>
      <c r="AE58" s="7">
        <v>43656</v>
      </c>
      <c r="AF58">
        <v>-146</v>
      </c>
      <c r="AG58" t="e">
        <v>#VALUE!</v>
      </c>
      <c r="AH58">
        <v>-526</v>
      </c>
    </row>
    <row r="59" spans="1:34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243</v>
      </c>
      <c r="G59" s="1">
        <v>-120</v>
      </c>
      <c r="H59" s="1">
        <v>-820</v>
      </c>
      <c r="I59" s="1" t="s">
        <v>243</v>
      </c>
      <c r="J59" s="1">
        <v>150000</v>
      </c>
      <c r="K59" s="1">
        <v>82</v>
      </c>
      <c r="L59" s="1" t="e">
        <f t="shared" si="1"/>
        <v>#VALUE!</v>
      </c>
      <c r="AE59" s="7">
        <v>43657</v>
      </c>
      <c r="AF59">
        <v>-294</v>
      </c>
      <c r="AG59" t="e">
        <v>#VALUE!</v>
      </c>
      <c r="AH59">
        <v>-690</v>
      </c>
    </row>
    <row r="60" spans="1:34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243</v>
      </c>
      <c r="G60" s="1">
        <v>-193</v>
      </c>
      <c r="H60" s="1">
        <v>-1030</v>
      </c>
      <c r="I60" s="1" t="s">
        <v>243</v>
      </c>
      <c r="J60" s="1">
        <v>150000</v>
      </c>
      <c r="K60" s="1">
        <v>82</v>
      </c>
      <c r="L60" s="1" t="e">
        <f t="shared" si="1"/>
        <v>#VALUE!</v>
      </c>
      <c r="AE60" s="7">
        <v>43658</v>
      </c>
      <c r="AF60">
        <v>-120</v>
      </c>
      <c r="AG60" t="e">
        <v>#VALUE!</v>
      </c>
      <c r="AH60">
        <v>-820</v>
      </c>
    </row>
    <row r="61" spans="1:34">
      <c r="A61" s="4">
        <v>43660</v>
      </c>
      <c r="B61" s="5">
        <v>0.686805555555556</v>
      </c>
      <c r="C61" s="14">
        <v>0.001</v>
      </c>
      <c r="D61" s="1">
        <v>4011</v>
      </c>
      <c r="E61" s="1">
        <v>3929</v>
      </c>
      <c r="F61" s="1" t="s">
        <v>243</v>
      </c>
      <c r="G61" s="1">
        <v>-331</v>
      </c>
      <c r="H61" s="1">
        <v>-1181</v>
      </c>
      <c r="I61" s="1" t="s">
        <v>243</v>
      </c>
      <c r="J61" s="1">
        <v>150000</v>
      </c>
      <c r="K61" s="1">
        <v>82</v>
      </c>
      <c r="L61" s="1" t="e">
        <f t="shared" si="1"/>
        <v>#VALUE!</v>
      </c>
      <c r="AE61" s="7">
        <v>43659</v>
      </c>
      <c r="AF61">
        <v>-193</v>
      </c>
      <c r="AG61" t="e">
        <v>#VALUE!</v>
      </c>
      <c r="AH61">
        <v>-1030</v>
      </c>
    </row>
    <row r="62" spans="1:34">
      <c r="A62" s="4">
        <v>43661</v>
      </c>
      <c r="B62" s="5">
        <v>0.838888888888889</v>
      </c>
      <c r="C62" s="14">
        <v>0.001</v>
      </c>
      <c r="D62" s="1">
        <v>4011</v>
      </c>
      <c r="E62" s="1">
        <v>3929</v>
      </c>
      <c r="F62" s="1" t="s">
        <v>243</v>
      </c>
      <c r="G62" s="1">
        <v>-172</v>
      </c>
      <c r="H62" s="1">
        <v>-1251</v>
      </c>
      <c r="I62" s="1" t="s">
        <v>243</v>
      </c>
      <c r="J62" s="1">
        <v>150000</v>
      </c>
      <c r="K62" s="1">
        <v>82</v>
      </c>
      <c r="L62" s="1" t="e">
        <f t="shared" si="1"/>
        <v>#VALUE!</v>
      </c>
      <c r="AE62" s="7">
        <v>43660</v>
      </c>
      <c r="AF62">
        <v>-331</v>
      </c>
      <c r="AG62" t="e">
        <v>#VALUE!</v>
      </c>
      <c r="AH62">
        <v>-1181</v>
      </c>
    </row>
    <row r="63" ht="12" customHeight="1" spans="1:44">
      <c r="A63" s="4">
        <v>43662</v>
      </c>
      <c r="B63" s="5">
        <v>0.842361111111111</v>
      </c>
      <c r="C63" s="14">
        <v>0.001</v>
      </c>
      <c r="D63" s="1">
        <v>4011</v>
      </c>
      <c r="E63" s="1">
        <v>3929</v>
      </c>
      <c r="F63" s="1" t="s">
        <v>243</v>
      </c>
      <c r="G63" s="1">
        <v>-148</v>
      </c>
      <c r="H63" s="1">
        <v>-1220</v>
      </c>
      <c r="I63" s="1" t="s">
        <v>243</v>
      </c>
      <c r="J63" s="1">
        <v>150000</v>
      </c>
      <c r="K63" s="1">
        <v>82</v>
      </c>
      <c r="L63" s="1" t="e">
        <f t="shared" si="1"/>
        <v>#VALUE!</v>
      </c>
      <c r="AE63" s="7">
        <v>43661</v>
      </c>
      <c r="AF63">
        <v>-172</v>
      </c>
      <c r="AG63" t="e">
        <v>#VALUE!</v>
      </c>
      <c r="AH63">
        <v>-1251</v>
      </c>
      <c r="AJ63" s="2" t="s">
        <v>19</v>
      </c>
      <c r="AK63" s="3" t="s">
        <v>11</v>
      </c>
      <c r="AL63" s="3" t="s">
        <v>20</v>
      </c>
      <c r="AM63" s="3" t="s">
        <v>21</v>
      </c>
      <c r="AN63" s="3" t="s">
        <v>22</v>
      </c>
      <c r="AO63" s="3" t="s">
        <v>23</v>
      </c>
      <c r="AP63" s="3" t="s">
        <v>24</v>
      </c>
      <c r="AQ63" s="3" t="s">
        <v>25</v>
      </c>
      <c r="AR63" s="3" t="s">
        <v>26</v>
      </c>
    </row>
    <row r="64" spans="1:44">
      <c r="A64" s="4">
        <v>43663</v>
      </c>
      <c r="B64" s="5">
        <v>0.779166666666667</v>
      </c>
      <c r="C64" s="14">
        <v>0.001</v>
      </c>
      <c r="D64" s="1">
        <v>4011</v>
      </c>
      <c r="E64" s="1">
        <v>3929</v>
      </c>
      <c r="F64" s="1" t="s">
        <v>243</v>
      </c>
      <c r="G64" s="1">
        <v>-291</v>
      </c>
      <c r="H64" s="1">
        <v>-1208</v>
      </c>
      <c r="I64" s="1" t="s">
        <v>243</v>
      </c>
      <c r="J64" s="1">
        <v>150000</v>
      </c>
      <c r="K64" s="1">
        <v>82</v>
      </c>
      <c r="L64" s="1" t="e">
        <f t="shared" si="1"/>
        <v>#VALUE!</v>
      </c>
      <c r="AE64" s="7">
        <v>43662</v>
      </c>
      <c r="AF64">
        <v>-148</v>
      </c>
      <c r="AG64" t="e">
        <v>#VALUE!</v>
      </c>
      <c r="AH64">
        <v>-1220</v>
      </c>
      <c r="AJ64" s="6">
        <v>0.999</v>
      </c>
      <c r="AK64" s="6">
        <v>0.097</v>
      </c>
      <c r="AL64" s="6">
        <v>0.999</v>
      </c>
      <c r="AM64" s="1">
        <v>4268676</v>
      </c>
      <c r="AN64" s="1">
        <v>1606382</v>
      </c>
      <c r="AO64" s="1">
        <v>1556482</v>
      </c>
      <c r="AP64" s="1">
        <v>49900</v>
      </c>
      <c r="AQ64" s="1">
        <v>4268674</v>
      </c>
      <c r="AR64">
        <v>0</v>
      </c>
    </row>
    <row r="65" spans="1:34">
      <c r="A65" s="4">
        <v>43664</v>
      </c>
      <c r="B65" s="5">
        <v>0.709722222222222</v>
      </c>
      <c r="C65" s="14">
        <v>1</v>
      </c>
      <c r="D65" s="1">
        <v>4011000</v>
      </c>
      <c r="E65" s="1">
        <v>3895155</v>
      </c>
      <c r="F65" s="1" t="s">
        <v>243</v>
      </c>
      <c r="G65" s="1">
        <v>-131660</v>
      </c>
      <c r="H65" s="1">
        <v>-132579</v>
      </c>
      <c r="I65" s="1" t="s">
        <v>243</v>
      </c>
      <c r="J65" s="1">
        <v>150000</v>
      </c>
      <c r="K65" s="1">
        <v>115845</v>
      </c>
      <c r="L65" s="1" t="e">
        <f t="shared" si="1"/>
        <v>#VALUE!</v>
      </c>
      <c r="AE65" s="7">
        <v>43663</v>
      </c>
      <c r="AF65">
        <v>-291</v>
      </c>
      <c r="AG65" t="e">
        <v>#VALUE!</v>
      </c>
      <c r="AH65">
        <v>-1208</v>
      </c>
    </row>
    <row r="66" spans="1:34">
      <c r="A66" s="4">
        <v>43665</v>
      </c>
      <c r="B66" s="5">
        <v>0.75</v>
      </c>
      <c r="C66" s="14">
        <v>1</v>
      </c>
      <c r="D66" s="1">
        <v>4011000</v>
      </c>
      <c r="E66" s="1">
        <v>3895155</v>
      </c>
      <c r="F66" s="1" t="s">
        <v>243</v>
      </c>
      <c r="G66" s="1">
        <v>-153388</v>
      </c>
      <c r="H66" s="1">
        <v>-285819</v>
      </c>
      <c r="I66" s="1" t="s">
        <v>243</v>
      </c>
      <c r="J66" s="1">
        <v>150000</v>
      </c>
      <c r="K66" s="1">
        <v>115845</v>
      </c>
      <c r="L66" s="1" t="e">
        <f t="shared" si="1"/>
        <v>#VALUE!</v>
      </c>
      <c r="AE66" s="7">
        <v>43664</v>
      </c>
      <c r="AF66">
        <v>-131660</v>
      </c>
      <c r="AG66" t="e">
        <v>#VALUE!</v>
      </c>
      <c r="AH66">
        <v>-132579</v>
      </c>
    </row>
    <row r="67" spans="1:34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243</v>
      </c>
      <c r="G67" s="1">
        <v>-158829</v>
      </c>
      <c r="H67" s="1">
        <v>-413249</v>
      </c>
      <c r="I67" s="1" t="s">
        <v>243</v>
      </c>
      <c r="J67" s="1">
        <v>150000</v>
      </c>
      <c r="K67" s="1">
        <v>115845</v>
      </c>
      <c r="L67" s="1" t="e">
        <f t="shared" si="1"/>
        <v>#VALUE!</v>
      </c>
      <c r="AE67" s="7">
        <v>43665</v>
      </c>
      <c r="AF67">
        <v>-153388</v>
      </c>
      <c r="AG67" t="e">
        <v>#VALUE!</v>
      </c>
      <c r="AH67">
        <v>-285819</v>
      </c>
    </row>
    <row r="68" spans="1:34">
      <c r="A68" s="4">
        <v>43667</v>
      </c>
      <c r="B68" s="5">
        <v>0.686805555555556</v>
      </c>
      <c r="C68" s="14">
        <v>1</v>
      </c>
      <c r="D68" s="1">
        <v>4011000</v>
      </c>
      <c r="E68" s="1">
        <v>3895155</v>
      </c>
      <c r="F68" s="1" t="s">
        <v>243</v>
      </c>
      <c r="G68" s="1">
        <v>-170067</v>
      </c>
      <c r="H68" s="1">
        <v>-583123</v>
      </c>
      <c r="I68" s="1" t="s">
        <v>243</v>
      </c>
      <c r="J68" s="1">
        <v>150000</v>
      </c>
      <c r="K68" s="1">
        <v>115845</v>
      </c>
      <c r="L68" s="1" t="e">
        <f t="shared" si="1"/>
        <v>#VALUE!</v>
      </c>
      <c r="AE68" s="7">
        <v>43666</v>
      </c>
      <c r="AF68">
        <v>-158829</v>
      </c>
      <c r="AG68" t="e">
        <v>#VALUE!</v>
      </c>
      <c r="AH68">
        <v>-413249</v>
      </c>
    </row>
    <row r="69" spans="1:34">
      <c r="A69" s="4">
        <v>43668</v>
      </c>
      <c r="B69" s="5">
        <v>0.715277777777778</v>
      </c>
      <c r="C69" s="14">
        <v>1</v>
      </c>
      <c r="D69" s="1">
        <v>4011000</v>
      </c>
      <c r="E69" s="1">
        <v>3895155</v>
      </c>
      <c r="F69" s="1" t="s">
        <v>243</v>
      </c>
      <c r="G69" s="1">
        <v>-153866</v>
      </c>
      <c r="H69" s="1">
        <v>-736851</v>
      </c>
      <c r="I69" s="1" t="s">
        <v>243</v>
      </c>
      <c r="J69" s="1">
        <v>150000</v>
      </c>
      <c r="K69" s="1">
        <v>115845</v>
      </c>
      <c r="L69" s="1" t="e">
        <f t="shared" si="1"/>
        <v>#VALUE!</v>
      </c>
      <c r="AE69" s="7">
        <v>43667</v>
      </c>
      <c r="AF69">
        <v>-170067</v>
      </c>
      <c r="AG69" t="e">
        <v>#VALUE!</v>
      </c>
      <c r="AH69">
        <v>-583123</v>
      </c>
    </row>
    <row r="70" spans="1:34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243</v>
      </c>
      <c r="G70" s="1">
        <v>-167696</v>
      </c>
      <c r="H70" s="1">
        <v>-904375</v>
      </c>
      <c r="I70" s="1" t="s">
        <v>243</v>
      </c>
      <c r="J70" s="1">
        <v>150000</v>
      </c>
      <c r="K70" s="1">
        <v>115845</v>
      </c>
      <c r="L70" s="1" t="e">
        <f t="shared" si="1"/>
        <v>#VALUE!</v>
      </c>
      <c r="AE70" s="7">
        <v>43668</v>
      </c>
      <c r="AF70">
        <v>-153866</v>
      </c>
      <c r="AG70" t="e">
        <v>#VALUE!</v>
      </c>
      <c r="AH70">
        <v>-736851</v>
      </c>
    </row>
    <row r="71" spans="1:34">
      <c r="A71" s="4">
        <v>43670</v>
      </c>
      <c r="B71" s="5">
        <v>0.847916666666667</v>
      </c>
      <c r="C71" s="14">
        <v>1</v>
      </c>
      <c r="D71" s="1">
        <v>4011000</v>
      </c>
      <c r="E71" s="1">
        <v>3895155</v>
      </c>
      <c r="F71" s="1" t="s">
        <v>243</v>
      </c>
      <c r="G71" s="1">
        <v>-153501</v>
      </c>
      <c r="H71" s="1">
        <v>-1057876</v>
      </c>
      <c r="I71" s="1" t="s">
        <v>243</v>
      </c>
      <c r="J71" s="1">
        <v>150000</v>
      </c>
      <c r="K71" s="1">
        <v>115845</v>
      </c>
      <c r="L71" s="1" t="e">
        <f t="shared" si="1"/>
        <v>#VALUE!</v>
      </c>
      <c r="AE71" s="7">
        <v>43669</v>
      </c>
      <c r="AF71">
        <v>-167696</v>
      </c>
      <c r="AG71" t="e">
        <v>#VALUE!</v>
      </c>
      <c r="AH71">
        <v>-904375</v>
      </c>
    </row>
    <row r="72" spans="1:34">
      <c r="A72" s="4">
        <v>43671</v>
      </c>
      <c r="B72" s="5">
        <v>0.639583333333333</v>
      </c>
      <c r="C72" s="14">
        <v>1</v>
      </c>
      <c r="D72" s="1">
        <v>4011000</v>
      </c>
      <c r="E72" s="1">
        <v>3895155</v>
      </c>
      <c r="F72" s="1" t="s">
        <v>243</v>
      </c>
      <c r="G72" s="1">
        <v>-263882</v>
      </c>
      <c r="H72" s="1">
        <v>-1168257</v>
      </c>
      <c r="I72" s="1" t="s">
        <v>243</v>
      </c>
      <c r="J72" s="1">
        <v>150000</v>
      </c>
      <c r="K72" s="1">
        <v>115845</v>
      </c>
      <c r="L72" s="1" t="e">
        <f t="shared" si="1"/>
        <v>#VALUE!</v>
      </c>
      <c r="AE72" s="7">
        <v>43670</v>
      </c>
      <c r="AF72">
        <v>-153501</v>
      </c>
      <c r="AG72" t="e">
        <v>#VALUE!</v>
      </c>
      <c r="AH72">
        <v>-1057876</v>
      </c>
    </row>
    <row r="73" spans="1:34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243</v>
      </c>
      <c r="G73" s="1">
        <v>-174279</v>
      </c>
      <c r="H73" s="1">
        <v>-1211019</v>
      </c>
      <c r="I73" s="1" t="s">
        <v>243</v>
      </c>
      <c r="J73" s="1">
        <v>150000</v>
      </c>
      <c r="K73" s="1">
        <v>115845</v>
      </c>
      <c r="L73" s="1" t="e">
        <f t="shared" si="1"/>
        <v>#VALUE!</v>
      </c>
      <c r="AE73" s="7">
        <v>43671</v>
      </c>
      <c r="AF73">
        <v>-263882</v>
      </c>
      <c r="AG73" t="e">
        <v>#VALUE!</v>
      </c>
      <c r="AH73">
        <v>-1168257</v>
      </c>
    </row>
    <row r="74" spans="1:34">
      <c r="A74" s="4">
        <v>43673</v>
      </c>
      <c r="B74" s="5">
        <v>0.895833333333333</v>
      </c>
      <c r="C74" s="14">
        <v>1</v>
      </c>
      <c r="D74" s="1">
        <v>4011000</v>
      </c>
      <c r="E74" s="1">
        <v>3895155</v>
      </c>
      <c r="F74" s="1" t="s">
        <v>243</v>
      </c>
      <c r="G74" s="1">
        <v>-146982</v>
      </c>
      <c r="H74" s="1">
        <v>-1204613</v>
      </c>
      <c r="I74" s="1" t="s">
        <v>243</v>
      </c>
      <c r="J74" s="1">
        <v>150000</v>
      </c>
      <c r="K74" s="1">
        <v>115845</v>
      </c>
      <c r="L74" s="1" t="e">
        <f t="shared" si="1"/>
        <v>#VALUE!</v>
      </c>
      <c r="AE74" s="7">
        <v>43672</v>
      </c>
      <c r="AF74">
        <v>-174279</v>
      </c>
      <c r="AG74" t="e">
        <v>#VALUE!</v>
      </c>
      <c r="AH74">
        <v>-1211019</v>
      </c>
    </row>
    <row r="75" spans="1:34">
      <c r="A75" s="4">
        <v>43674</v>
      </c>
      <c r="B75" s="5">
        <v>0.70625</v>
      </c>
      <c r="C75" s="14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t="shared" si="1"/>
        <v>984221</v>
      </c>
      <c r="AE75" s="7">
        <v>43673</v>
      </c>
      <c r="AF75">
        <v>-146982</v>
      </c>
      <c r="AG75" t="e">
        <v>#VALUE!</v>
      </c>
      <c r="AH75">
        <v>-1204613</v>
      </c>
    </row>
    <row r="76" spans="1:34">
      <c r="A76" s="4">
        <v>43675</v>
      </c>
      <c r="B76" s="5">
        <v>0.706944444444444</v>
      </c>
      <c r="C76" s="14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t="shared" si="1"/>
        <v>6208</v>
      </c>
      <c r="AE76" s="7">
        <v>43674</v>
      </c>
      <c r="AF76">
        <v>-293326</v>
      </c>
      <c r="AG76">
        <v>984221</v>
      </c>
      <c r="AH76">
        <v>54140</v>
      </c>
    </row>
    <row r="77" spans="1:34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t="shared" si="1"/>
        <v>3267</v>
      </c>
      <c r="AE77" s="7">
        <v>43675</v>
      </c>
      <c r="AF77">
        <v>-264346</v>
      </c>
      <c r="AG77">
        <v>6208</v>
      </c>
      <c r="AH77">
        <v>224238</v>
      </c>
    </row>
    <row r="78" spans="1:34">
      <c r="A78" s="4">
        <v>43677</v>
      </c>
      <c r="B78" s="5">
        <v>0.663194444444444</v>
      </c>
      <c r="C78" s="14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t="shared" si="1"/>
        <v>18182</v>
      </c>
      <c r="AE78" s="7">
        <v>43676</v>
      </c>
      <c r="AF78">
        <v>-167781</v>
      </c>
      <c r="AG78">
        <v>3267</v>
      </c>
      <c r="AH78">
        <v>381371</v>
      </c>
    </row>
    <row r="79" spans="1:34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t="shared" si="1"/>
        <v>30810</v>
      </c>
      <c r="AE79" s="7">
        <v>43677</v>
      </c>
      <c r="AF79">
        <v>-263715</v>
      </c>
      <c r="AG79">
        <v>18182</v>
      </c>
      <c r="AH79">
        <v>563982</v>
      </c>
    </row>
    <row r="80" spans="1:34">
      <c r="A80" s="4">
        <v>43679</v>
      </c>
      <c r="B80" s="5">
        <v>0.945138888888889</v>
      </c>
      <c r="C80" s="14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t="shared" si="1"/>
        <v>-2589</v>
      </c>
      <c r="AE80" s="7">
        <v>43678</v>
      </c>
      <c r="AF80">
        <v>-202167</v>
      </c>
      <c r="AG80">
        <v>30810</v>
      </c>
      <c r="AH80">
        <v>748293</v>
      </c>
    </row>
    <row r="81" spans="1:34">
      <c r="A81" s="4">
        <v>43680</v>
      </c>
      <c r="B81" s="5">
        <v>0.445138888888889</v>
      </c>
      <c r="C81" s="14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t="shared" si="1"/>
        <v>11293</v>
      </c>
      <c r="AE81" s="7">
        <v>43679</v>
      </c>
      <c r="AF81">
        <v>-170550</v>
      </c>
      <c r="AG81">
        <v>-2589</v>
      </c>
      <c r="AH81">
        <v>856085</v>
      </c>
    </row>
    <row r="82" spans="1:34">
      <c r="A82" s="4">
        <v>43681</v>
      </c>
      <c r="B82" s="5">
        <v>0.496527777777778</v>
      </c>
      <c r="C82" s="14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t="shared" si="1"/>
        <v>6817</v>
      </c>
      <c r="AE82" s="7">
        <v>43680</v>
      </c>
      <c r="AF82">
        <v>-244709</v>
      </c>
      <c r="AG82">
        <v>11293</v>
      </c>
      <c r="AH82">
        <v>869967</v>
      </c>
    </row>
    <row r="83" spans="1:34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t="shared" si="1"/>
        <v>19764</v>
      </c>
      <c r="AE83" s="7">
        <v>43681</v>
      </c>
      <c r="AF83">
        <v>-160442</v>
      </c>
      <c r="AG83">
        <v>6817</v>
      </c>
      <c r="AH83">
        <v>877075</v>
      </c>
    </row>
    <row r="84" spans="1:34">
      <c r="A84" s="4">
        <v>43683</v>
      </c>
      <c r="B84" s="5">
        <v>0.652083333333333</v>
      </c>
      <c r="C84" s="14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t="shared" si="1"/>
        <v>3977</v>
      </c>
      <c r="AE84" s="7">
        <v>43682</v>
      </c>
      <c r="AF84">
        <v>-265524</v>
      </c>
      <c r="AG84">
        <v>19764</v>
      </c>
      <c r="AH84">
        <v>80138</v>
      </c>
    </row>
    <row r="85" spans="1:34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t="shared" si="1"/>
        <v>14112</v>
      </c>
      <c r="AE85" s="7">
        <v>43683</v>
      </c>
      <c r="AF85">
        <v>-169640</v>
      </c>
      <c r="AG85">
        <v>3977</v>
      </c>
      <c r="AH85">
        <v>84084</v>
      </c>
    </row>
    <row r="86" spans="1:34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t="shared" si="1"/>
        <v>23964</v>
      </c>
      <c r="AE86" s="7">
        <v>43684</v>
      </c>
      <c r="AF86">
        <v>-169643</v>
      </c>
      <c r="AG86">
        <v>14112</v>
      </c>
      <c r="AH86">
        <v>94929</v>
      </c>
    </row>
    <row r="87" spans="1:34">
      <c r="A87" s="4">
        <v>43686</v>
      </c>
      <c r="B87" s="5">
        <v>0.804166666666667</v>
      </c>
      <c r="C87" s="14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t="shared" si="1"/>
        <v>24331</v>
      </c>
      <c r="AE87" s="7">
        <v>43685</v>
      </c>
      <c r="AF87">
        <v>-159997</v>
      </c>
      <c r="AG87">
        <v>23964</v>
      </c>
      <c r="AH87">
        <v>103978</v>
      </c>
    </row>
    <row r="88" spans="1:34">
      <c r="A88" s="4">
        <v>43687</v>
      </c>
      <c r="B88" s="5">
        <v>0.975</v>
      </c>
      <c r="C88" s="14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t="shared" si="1"/>
        <v>-48928</v>
      </c>
      <c r="AE88" s="7">
        <v>43686</v>
      </c>
      <c r="AF88">
        <v>-129763</v>
      </c>
      <c r="AG88">
        <v>24331</v>
      </c>
      <c r="AH88">
        <v>97499</v>
      </c>
    </row>
    <row r="89" spans="1:34">
      <c r="A89" s="4">
        <v>43688</v>
      </c>
      <c r="B89" s="5">
        <v>0.464583333333333</v>
      </c>
      <c r="C89" s="14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t="shared" si="1"/>
        <v>10377</v>
      </c>
      <c r="AE89" s="7">
        <v>43687</v>
      </c>
      <c r="AF89">
        <v>-195980</v>
      </c>
      <c r="AG89">
        <v>-48928</v>
      </c>
      <c r="AH89">
        <v>51160</v>
      </c>
    </row>
    <row r="90" spans="1:34">
      <c r="A90" s="4">
        <v>43689</v>
      </c>
      <c r="B90" s="5">
        <v>0.554166666666667</v>
      </c>
      <c r="C90" s="14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t="shared" si="1"/>
        <v>78113</v>
      </c>
      <c r="AE90" s="7">
        <v>43688</v>
      </c>
      <c r="AF90">
        <v>-214839</v>
      </c>
      <c r="AG90">
        <v>10377</v>
      </c>
      <c r="AH90">
        <v>102836</v>
      </c>
    </row>
    <row r="91" spans="1:34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t="shared" si="1"/>
        <v>677</v>
      </c>
      <c r="AE91" s="7">
        <v>43689</v>
      </c>
      <c r="AF91">
        <v>-221325</v>
      </c>
      <c r="AG91">
        <v>78113</v>
      </c>
      <c r="AH91">
        <v>106926</v>
      </c>
    </row>
    <row r="92" spans="1:34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t="shared" si="1"/>
        <v>13995</v>
      </c>
      <c r="AE92" s="7">
        <v>43690</v>
      </c>
      <c r="AF92">
        <v>-186468</v>
      </c>
      <c r="AG92">
        <v>677</v>
      </c>
      <c r="AH92">
        <v>94375</v>
      </c>
    </row>
    <row r="93" spans="1:34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t="shared" si="1"/>
        <v>37824</v>
      </c>
      <c r="AE93" s="7">
        <v>43691</v>
      </c>
      <c r="AF93">
        <v>-157829</v>
      </c>
      <c r="AG93">
        <v>13995</v>
      </c>
      <c r="AH93">
        <v>101976</v>
      </c>
    </row>
    <row r="94" spans="1:34">
      <c r="A94" s="4">
        <v>43693</v>
      </c>
      <c r="B94" s="5">
        <v>0.551388888888889</v>
      </c>
      <c r="C94" s="14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23749</v>
      </c>
      <c r="AE94" s="7">
        <v>43692</v>
      </c>
      <c r="AF94">
        <v>-292552</v>
      </c>
      <c r="AG94">
        <v>37824</v>
      </c>
      <c r="AH94">
        <v>115981</v>
      </c>
    </row>
    <row r="95" spans="1:34">
      <c r="A95" s="4">
        <v>43694</v>
      </c>
      <c r="B95" s="5">
        <v>0.505555555555556</v>
      </c>
      <c r="C95" s="14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t="shared" si="2"/>
        <v>4692</v>
      </c>
      <c r="AE95" s="7">
        <v>43693</v>
      </c>
      <c r="AF95">
        <v>-262214</v>
      </c>
      <c r="AG95">
        <v>23749</v>
      </c>
      <c r="AH95">
        <v>91937</v>
      </c>
    </row>
    <row r="96" spans="1:34">
      <c r="A96" s="4">
        <v>43695</v>
      </c>
      <c r="B96" s="5">
        <v>0.68125</v>
      </c>
      <c r="C96" s="14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t="shared" si="2"/>
        <v>3748</v>
      </c>
      <c r="AE96" s="7">
        <v>43694</v>
      </c>
      <c r="AF96">
        <v>-269085</v>
      </c>
      <c r="AG96">
        <v>4692</v>
      </c>
      <c r="AH96">
        <v>66067</v>
      </c>
    </row>
    <row r="97" spans="1:34">
      <c r="A97" s="4">
        <v>43696</v>
      </c>
      <c r="B97" s="5">
        <v>0.570138888888889</v>
      </c>
      <c r="C97" s="14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t="shared" si="2"/>
        <v>19854</v>
      </c>
      <c r="AE97" s="7">
        <v>43695</v>
      </c>
      <c r="AF97">
        <v>-178371</v>
      </c>
      <c r="AG97">
        <v>3748</v>
      </c>
      <c r="AH97">
        <v>125054</v>
      </c>
    </row>
    <row r="98" spans="1:34">
      <c r="A98" s="4">
        <v>43697</v>
      </c>
      <c r="B98" s="5">
        <v>0.660416666666667</v>
      </c>
      <c r="C98" s="14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t="shared" si="2"/>
        <v>27076</v>
      </c>
      <c r="AE98" s="7">
        <v>43696</v>
      </c>
      <c r="AF98">
        <v>-295233</v>
      </c>
      <c r="AG98">
        <v>19854</v>
      </c>
      <c r="AH98">
        <v>75544</v>
      </c>
    </row>
    <row r="99" spans="1:34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t="shared" si="2"/>
        <v>27779</v>
      </c>
      <c r="AE99" s="7">
        <v>43697</v>
      </c>
      <c r="AF99">
        <v>-169200</v>
      </c>
      <c r="AG99">
        <v>27076</v>
      </c>
      <c r="AH99">
        <v>89399</v>
      </c>
    </row>
    <row r="100" spans="1:34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t="shared" si="2"/>
        <v>-1079</v>
      </c>
      <c r="AE100" s="7">
        <v>43698</v>
      </c>
      <c r="AF100">
        <v>-310138</v>
      </c>
      <c r="AG100">
        <v>27779</v>
      </c>
      <c r="AH100">
        <v>90149</v>
      </c>
    </row>
    <row r="101" spans="1:34">
      <c r="A101" s="4">
        <v>43700</v>
      </c>
      <c r="B101" s="5">
        <v>0.598611111111111</v>
      </c>
      <c r="C101" s="14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t="shared" si="2"/>
        <v>21465</v>
      </c>
      <c r="AE101" s="7">
        <v>43699</v>
      </c>
      <c r="AF101">
        <v>-157634</v>
      </c>
      <c r="AG101">
        <v>-1079</v>
      </c>
      <c r="AH101">
        <v>75075</v>
      </c>
    </row>
    <row r="102" spans="1:34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t="shared" si="2"/>
        <v>21183</v>
      </c>
      <c r="AE102" s="7">
        <v>43700</v>
      </c>
      <c r="AF102">
        <v>-251867</v>
      </c>
      <c r="AG102">
        <v>21465</v>
      </c>
      <c r="AH102">
        <v>73425</v>
      </c>
    </row>
    <row r="103" spans="1:34">
      <c r="A103" s="7">
        <v>43702</v>
      </c>
      <c r="B103" s="8">
        <v>0.682638888888889</v>
      </c>
      <c r="C103" s="14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t="shared" si="2"/>
        <v>37781</v>
      </c>
      <c r="AE103" s="7">
        <v>43701</v>
      </c>
      <c r="AF103">
        <v>-187838</v>
      </c>
      <c r="AG103">
        <v>21183</v>
      </c>
      <c r="AH103">
        <v>94688</v>
      </c>
    </row>
    <row r="104" spans="1:34">
      <c r="A104" s="7">
        <v>43703</v>
      </c>
      <c r="B104" s="8">
        <v>0.711111111111111</v>
      </c>
      <c r="C104" s="14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t="shared" si="2"/>
        <v>17990</v>
      </c>
      <c r="AE104" s="7">
        <v>43702</v>
      </c>
      <c r="AF104">
        <v>-304604</v>
      </c>
      <c r="AG104">
        <v>37781</v>
      </c>
      <c r="AH104">
        <v>106514</v>
      </c>
    </row>
    <row r="105" spans="1:34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t="shared" si="2"/>
        <v>6226</v>
      </c>
      <c r="AE105" s="7">
        <v>43703</v>
      </c>
      <c r="AF105">
        <v>-246094</v>
      </c>
      <c r="AG105">
        <v>17990</v>
      </c>
      <c r="AH105">
        <v>104283</v>
      </c>
    </row>
    <row r="106" spans="1:34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t="shared" si="2"/>
        <v>16029</v>
      </c>
      <c r="AE106" s="7">
        <v>43704</v>
      </c>
      <c r="AF106">
        <v>-171592</v>
      </c>
      <c r="AG106">
        <v>6226</v>
      </c>
      <c r="AH106">
        <v>94278</v>
      </c>
    </row>
    <row r="107" spans="1:34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t="shared" si="2"/>
        <v>20025</v>
      </c>
      <c r="AE107" s="7">
        <v>43705</v>
      </c>
      <c r="AF107">
        <v>-279498</v>
      </c>
      <c r="AG107">
        <v>16029</v>
      </c>
      <c r="AH107">
        <v>78951</v>
      </c>
    </row>
    <row r="108" spans="1:34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t="shared" si="2"/>
        <v>31096</v>
      </c>
      <c r="AE108" s="7">
        <v>43706</v>
      </c>
      <c r="AF108">
        <v>-151201</v>
      </c>
      <c r="AG108">
        <v>20025</v>
      </c>
      <c r="AH108">
        <v>98638</v>
      </c>
    </row>
    <row r="109" spans="1:34">
      <c r="A109" s="7">
        <v>43708</v>
      </c>
      <c r="B109" s="8">
        <v>0.814583333333333</v>
      </c>
      <c r="C109" s="14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t="shared" si="2"/>
        <v>18272</v>
      </c>
      <c r="AE109" s="7">
        <v>43707</v>
      </c>
      <c r="AF109">
        <v>-290307</v>
      </c>
      <c r="AG109">
        <v>31096</v>
      </c>
      <c r="AH109">
        <v>110423</v>
      </c>
    </row>
    <row r="110" spans="1:34">
      <c r="A110" s="7">
        <v>43709</v>
      </c>
      <c r="B110" s="8">
        <v>0.611111111111111</v>
      </c>
      <c r="C110" s="14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t="shared" si="2"/>
        <v>31344</v>
      </c>
      <c r="AE110" s="7">
        <v>43708</v>
      </c>
      <c r="AF110">
        <v>-156996</v>
      </c>
      <c r="AG110">
        <v>18272</v>
      </c>
      <c r="AH110">
        <v>106516</v>
      </c>
    </row>
    <row r="111" spans="1:34">
      <c r="A111" s="7">
        <v>43710</v>
      </c>
      <c r="B111" s="8">
        <v>0.684027777777778</v>
      </c>
      <c r="C111" s="14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t="shared" si="2"/>
        <v>-2344</v>
      </c>
      <c r="AE111" s="7">
        <v>43709</v>
      </c>
      <c r="AF111">
        <v>-273157</v>
      </c>
      <c r="AG111">
        <v>31344</v>
      </c>
      <c r="AH111">
        <v>98405</v>
      </c>
    </row>
    <row r="112" spans="1:34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t="shared" si="2"/>
        <v>2928</v>
      </c>
      <c r="AE112" s="7">
        <v>43710</v>
      </c>
      <c r="AF112">
        <v>-155175</v>
      </c>
      <c r="AG112">
        <v>-2344</v>
      </c>
      <c r="AH112">
        <v>79463</v>
      </c>
    </row>
    <row r="113" spans="1:34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t="shared" si="2"/>
        <v>4361</v>
      </c>
      <c r="AE113" s="7">
        <v>43711</v>
      </c>
      <c r="AF113">
        <v>-302415</v>
      </c>
      <c r="AG113">
        <v>2928</v>
      </c>
      <c r="AH113">
        <v>81397</v>
      </c>
    </row>
    <row r="114" spans="1:34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t="shared" si="2"/>
        <v>2943</v>
      </c>
      <c r="AE114" s="7">
        <v>43712</v>
      </c>
      <c r="AF114">
        <v>-160137</v>
      </c>
      <c r="AG114">
        <v>4361</v>
      </c>
      <c r="AH114">
        <v>81478</v>
      </c>
    </row>
    <row r="115" spans="1:34">
      <c r="A115" s="7">
        <v>43714</v>
      </c>
      <c r="B115" s="8">
        <v>0.431944444444444</v>
      </c>
      <c r="C115" s="14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t="shared" si="2"/>
        <v>-1984</v>
      </c>
      <c r="AE115" s="7">
        <v>43713</v>
      </c>
      <c r="AF115">
        <v>-250934</v>
      </c>
      <c r="AG115">
        <v>2943</v>
      </c>
      <c r="AH115">
        <v>68311</v>
      </c>
    </row>
    <row r="116" spans="1:34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204428</v>
      </c>
      <c r="G116" s="13">
        <v>-179490</v>
      </c>
      <c r="H116" s="1">
        <v>60169</v>
      </c>
      <c r="I116" s="1">
        <v>157000</v>
      </c>
      <c r="J116" s="1">
        <v>145000</v>
      </c>
      <c r="K116" s="13">
        <v>-28155</v>
      </c>
      <c r="L116" s="1">
        <f t="shared" si="2"/>
        <v>24938</v>
      </c>
      <c r="AE116" s="7">
        <v>43714</v>
      </c>
      <c r="AF116">
        <v>-145748</v>
      </c>
      <c r="AG116">
        <v>-1984</v>
      </c>
      <c r="AH116">
        <v>46302</v>
      </c>
    </row>
    <row r="117" spans="1:34">
      <c r="A117" s="7">
        <v>43716</v>
      </c>
      <c r="B117" s="8">
        <v>0.463888888888889</v>
      </c>
      <c r="C117" s="14">
        <v>1</v>
      </c>
      <c r="D117" s="1">
        <v>3867000</v>
      </c>
      <c r="E117" s="1">
        <v>3895155</v>
      </c>
      <c r="F117" s="1">
        <v>241993</v>
      </c>
      <c r="G117" s="13">
        <v>-226748</v>
      </c>
      <c r="H117" s="1">
        <v>43544</v>
      </c>
      <c r="I117" s="1">
        <v>157000</v>
      </c>
      <c r="J117" s="1">
        <v>145000</v>
      </c>
      <c r="K117" s="13">
        <v>-28155</v>
      </c>
      <c r="L117" s="1">
        <f t="shared" si="2"/>
        <v>15245</v>
      </c>
      <c r="AE117" s="7">
        <v>43715</v>
      </c>
      <c r="AF117">
        <v>-179490</v>
      </c>
      <c r="AG117">
        <v>24938</v>
      </c>
      <c r="AH117">
        <v>60169</v>
      </c>
    </row>
    <row r="118" spans="1:34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173779</v>
      </c>
      <c r="G118" s="13">
        <v>-176310</v>
      </c>
      <c r="H118" s="1">
        <v>27941</v>
      </c>
      <c r="I118" s="1">
        <v>157000</v>
      </c>
      <c r="J118" s="1">
        <v>145000</v>
      </c>
      <c r="K118" s="13">
        <v>-28155</v>
      </c>
      <c r="L118" s="1">
        <f t="shared" si="2"/>
        <v>-2531</v>
      </c>
      <c r="AE118" s="7">
        <v>43716</v>
      </c>
      <c r="AF118">
        <v>-226748</v>
      </c>
      <c r="AG118">
        <v>15245</v>
      </c>
      <c r="AH118">
        <v>43544</v>
      </c>
    </row>
    <row r="119" spans="1:34">
      <c r="A119" s="7">
        <v>43718</v>
      </c>
      <c r="B119" s="8">
        <v>0.8125</v>
      </c>
      <c r="C119" s="14">
        <v>1</v>
      </c>
      <c r="D119" s="1">
        <v>3867000</v>
      </c>
      <c r="E119" s="1">
        <v>3895155</v>
      </c>
      <c r="F119" s="1">
        <v>168725</v>
      </c>
      <c r="G119" s="13">
        <v>-144258</v>
      </c>
      <c r="H119" s="1">
        <v>54752</v>
      </c>
      <c r="I119" s="1">
        <v>157000</v>
      </c>
      <c r="J119" s="1">
        <v>145000</v>
      </c>
      <c r="K119" s="13">
        <v>-28155</v>
      </c>
      <c r="L119" s="1">
        <f t="shared" si="2"/>
        <v>24467</v>
      </c>
      <c r="AE119" s="7">
        <v>43717</v>
      </c>
      <c r="AF119">
        <v>-176310</v>
      </c>
      <c r="AG119">
        <v>-2531</v>
      </c>
      <c r="AH119">
        <v>27941</v>
      </c>
    </row>
    <row r="120" spans="1:34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164359</v>
      </c>
      <c r="G120" s="13">
        <v>-144822</v>
      </c>
      <c r="H120" s="1">
        <v>69017</v>
      </c>
      <c r="I120" s="1">
        <v>157000</v>
      </c>
      <c r="J120" s="1">
        <v>145000</v>
      </c>
      <c r="K120" s="13">
        <v>-28155</v>
      </c>
      <c r="L120" s="1">
        <f t="shared" si="2"/>
        <v>19537</v>
      </c>
      <c r="AE120" s="7">
        <v>43718</v>
      </c>
      <c r="AF120">
        <v>-144258</v>
      </c>
      <c r="AG120">
        <v>24467</v>
      </c>
      <c r="AH120">
        <v>54752</v>
      </c>
    </row>
    <row r="121" spans="1:34">
      <c r="A121" s="7">
        <v>43720</v>
      </c>
      <c r="B121" s="8">
        <v>0.704166666666667</v>
      </c>
      <c r="C121" s="14">
        <v>1</v>
      </c>
      <c r="D121" s="1">
        <v>3867000</v>
      </c>
      <c r="E121" s="1">
        <v>3895155</v>
      </c>
      <c r="F121" s="1">
        <v>304917</v>
      </c>
      <c r="G121" s="13">
        <v>-287893</v>
      </c>
      <c r="H121" s="1">
        <v>62143</v>
      </c>
      <c r="I121" s="1">
        <v>157000</v>
      </c>
      <c r="J121" s="1">
        <v>145000</v>
      </c>
      <c r="K121" s="13">
        <v>-28155</v>
      </c>
      <c r="L121" s="1">
        <f t="shared" si="2"/>
        <v>17024</v>
      </c>
      <c r="AE121" s="7">
        <v>43719</v>
      </c>
      <c r="AF121">
        <v>-144822</v>
      </c>
      <c r="AG121">
        <v>19537</v>
      </c>
      <c r="AH121">
        <v>69017</v>
      </c>
    </row>
    <row r="122" spans="1:34">
      <c r="A122" s="7">
        <v>43721</v>
      </c>
      <c r="B122" s="8">
        <v>0.493055555555556</v>
      </c>
      <c r="C122" s="14">
        <v>1</v>
      </c>
      <c r="D122" s="1">
        <v>3867000</v>
      </c>
      <c r="E122" s="1">
        <v>3895155</v>
      </c>
      <c r="F122" s="1">
        <v>274304</v>
      </c>
      <c r="G122" s="13">
        <v>-267507</v>
      </c>
      <c r="H122" s="1">
        <v>72871</v>
      </c>
      <c r="I122" s="1">
        <v>157000</v>
      </c>
      <c r="J122" s="1">
        <v>145000</v>
      </c>
      <c r="K122" s="13">
        <v>-28155</v>
      </c>
      <c r="L122" s="1">
        <f t="shared" si="2"/>
        <v>6797</v>
      </c>
      <c r="AE122" s="7">
        <v>43720</v>
      </c>
      <c r="AF122">
        <v>-287893</v>
      </c>
      <c r="AG122">
        <v>17024</v>
      </c>
      <c r="AH122">
        <v>62143</v>
      </c>
    </row>
    <row r="123" spans="1:34">
      <c r="A123" s="7">
        <v>43722</v>
      </c>
      <c r="B123" s="8">
        <v>0.966666666666667</v>
      </c>
      <c r="C123" s="14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t="shared" si="2"/>
        <v>38121</v>
      </c>
      <c r="AE123" s="7">
        <v>43721</v>
      </c>
      <c r="AF123">
        <v>-267507</v>
      </c>
      <c r="AG123">
        <v>6797</v>
      </c>
      <c r="AH123">
        <v>72871</v>
      </c>
    </row>
    <row r="124" spans="1:34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t="shared" si="2"/>
        <v>20317</v>
      </c>
      <c r="AE124" s="7">
        <v>43722</v>
      </c>
      <c r="AF124">
        <v>-239868</v>
      </c>
      <c r="AG124">
        <v>38121</v>
      </c>
      <c r="AH124">
        <v>101636</v>
      </c>
    </row>
    <row r="125" spans="1:34">
      <c r="A125" s="7">
        <v>43724</v>
      </c>
      <c r="B125" s="8">
        <v>0.456944444444444</v>
      </c>
      <c r="C125" s="14">
        <v>1</v>
      </c>
      <c r="D125" s="1">
        <v>4352000</v>
      </c>
      <c r="E125" s="1">
        <v>3895155</v>
      </c>
      <c r="F125" s="1" t="s">
        <v>243</v>
      </c>
      <c r="G125" s="1">
        <v>-241918</v>
      </c>
      <c r="H125" s="1">
        <v>-63434</v>
      </c>
      <c r="I125" s="1" t="s">
        <v>243</v>
      </c>
      <c r="J125" s="1">
        <v>163000</v>
      </c>
      <c r="K125" s="1">
        <v>456845</v>
      </c>
      <c r="L125" s="1" t="e">
        <f t="shared" si="2"/>
        <v>#VALUE!</v>
      </c>
      <c r="AE125" s="7">
        <v>43723</v>
      </c>
      <c r="AF125">
        <v>-180018</v>
      </c>
      <c r="AG125">
        <v>20317</v>
      </c>
      <c r="AH125">
        <v>92121</v>
      </c>
    </row>
    <row r="126" spans="1:34">
      <c r="A126" s="7">
        <v>43725</v>
      </c>
      <c r="B126" s="8">
        <v>0.78125</v>
      </c>
      <c r="C126" s="14">
        <v>1</v>
      </c>
      <c r="D126" s="1">
        <v>3922000</v>
      </c>
      <c r="E126" s="1">
        <v>3895155</v>
      </c>
      <c r="F126" s="1" t="s">
        <v>243</v>
      </c>
      <c r="G126" s="1">
        <v>-167411</v>
      </c>
      <c r="H126" s="1">
        <v>-263051</v>
      </c>
      <c r="I126" s="1" t="s">
        <v>243</v>
      </c>
      <c r="J126" s="1">
        <v>147000</v>
      </c>
      <c r="K126" s="1">
        <v>26845</v>
      </c>
      <c r="L126" s="1" t="e">
        <f t="shared" si="2"/>
        <v>#VALUE!</v>
      </c>
      <c r="AE126" s="7">
        <v>43724</v>
      </c>
      <c r="AF126">
        <v>-241918</v>
      </c>
      <c r="AG126" t="e">
        <v>#VALUE!</v>
      </c>
      <c r="AH126">
        <v>-63434</v>
      </c>
    </row>
    <row r="127" spans="1:34">
      <c r="A127" s="7">
        <v>43726</v>
      </c>
      <c r="B127" s="8">
        <v>0.695833333333333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AE127" s="7">
        <v>43725</v>
      </c>
      <c r="AF127">
        <v>-167411</v>
      </c>
      <c r="AG127" t="e">
        <v>#VALUE!</v>
      </c>
      <c r="AH127">
        <v>-263051</v>
      </c>
    </row>
    <row r="128" spans="1:34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243</v>
      </c>
      <c r="G128" s="1">
        <v>-250848</v>
      </c>
      <c r="H128" s="1">
        <v>53611</v>
      </c>
      <c r="I128" s="1" t="s">
        <v>243</v>
      </c>
      <c r="J128" s="1">
        <v>147000</v>
      </c>
      <c r="K128" s="1">
        <v>26845</v>
      </c>
      <c r="L128" s="1" t="e">
        <f t="shared" si="2"/>
        <v>#VALUE!</v>
      </c>
      <c r="AE128" s="7">
        <v>43726</v>
      </c>
      <c r="AF128">
        <v>-255998</v>
      </c>
      <c r="AG128">
        <v>-255998</v>
      </c>
      <c r="AH128">
        <v>-419860</v>
      </c>
    </row>
    <row r="129" spans="1:34">
      <c r="A129" s="7">
        <v>43728</v>
      </c>
      <c r="B129" s="8">
        <v>0.574305555555556</v>
      </c>
      <c r="C129" s="14">
        <v>1</v>
      </c>
      <c r="D129" s="1">
        <v>3873000</v>
      </c>
      <c r="E129" s="1">
        <v>3895155</v>
      </c>
      <c r="F129" s="1" t="s">
        <v>243</v>
      </c>
      <c r="G129" s="1">
        <v>-159340</v>
      </c>
      <c r="H129" s="1">
        <v>-103216</v>
      </c>
      <c r="I129" s="1" t="s">
        <v>243</v>
      </c>
      <c r="J129" s="1">
        <v>145000</v>
      </c>
      <c r="K129" s="1">
        <v>-22155</v>
      </c>
      <c r="L129" s="1" t="e">
        <f t="shared" si="2"/>
        <v>#VALUE!</v>
      </c>
      <c r="AE129" s="7">
        <v>43727</v>
      </c>
      <c r="AF129">
        <v>-250848</v>
      </c>
      <c r="AG129" t="e">
        <v>#VALUE!</v>
      </c>
      <c r="AH129">
        <v>53611</v>
      </c>
    </row>
    <row r="130" spans="1:34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243</v>
      </c>
      <c r="G130" s="1">
        <v>-174860</v>
      </c>
      <c r="H130" s="1">
        <v>107938</v>
      </c>
      <c r="I130" s="1" t="s">
        <v>243</v>
      </c>
      <c r="J130" s="1">
        <v>145000</v>
      </c>
      <c r="K130" s="1">
        <v>-22155</v>
      </c>
      <c r="L130" s="1" t="e">
        <f t="shared" si="2"/>
        <v>#VALUE!</v>
      </c>
      <c r="AE130" s="7">
        <v>43728</v>
      </c>
      <c r="AF130">
        <v>-159340</v>
      </c>
      <c r="AG130" t="e">
        <v>#VALUE!</v>
      </c>
      <c r="AH130">
        <v>-103216</v>
      </c>
    </row>
    <row r="131" spans="1:34">
      <c r="A131" s="7">
        <v>43730</v>
      </c>
      <c r="B131" s="8">
        <v>0.757638888888889</v>
      </c>
      <c r="C131" s="14">
        <v>1</v>
      </c>
      <c r="D131" s="1">
        <v>3823000</v>
      </c>
      <c r="E131" s="1">
        <v>3895155</v>
      </c>
      <c r="F131" s="1">
        <v>395324</v>
      </c>
      <c r="G131" s="1">
        <v>-313833</v>
      </c>
      <c r="H131" s="1">
        <v>-69156</v>
      </c>
      <c r="I131" s="1">
        <v>155000</v>
      </c>
      <c r="J131" s="1">
        <v>143000</v>
      </c>
      <c r="K131" s="1">
        <v>-72155</v>
      </c>
      <c r="L131" s="1">
        <f t="shared" si="2"/>
        <v>81491</v>
      </c>
      <c r="AE131" s="7">
        <v>43729</v>
      </c>
      <c r="AF131">
        <v>-174860</v>
      </c>
      <c r="AG131" t="e">
        <v>#VALUE!</v>
      </c>
      <c r="AH131">
        <v>107938</v>
      </c>
    </row>
    <row r="132" spans="1:34">
      <c r="A132" s="7">
        <v>43731</v>
      </c>
      <c r="B132" s="8">
        <v>0.616666666666667</v>
      </c>
      <c r="C132" s="14">
        <v>1</v>
      </c>
      <c r="D132" s="1">
        <v>3823000</v>
      </c>
      <c r="E132" s="1">
        <v>3895155</v>
      </c>
      <c r="F132" s="1" t="s">
        <v>243</v>
      </c>
      <c r="G132" s="1">
        <v>-262424</v>
      </c>
      <c r="H132" s="1">
        <v>63176</v>
      </c>
      <c r="I132" s="1" t="s">
        <v>243</v>
      </c>
      <c r="J132" s="1">
        <v>143000</v>
      </c>
      <c r="K132" s="1">
        <v>-72155</v>
      </c>
      <c r="L132" s="1" t="e">
        <f t="shared" si="2"/>
        <v>#VALUE!</v>
      </c>
      <c r="AE132" s="7">
        <v>43730</v>
      </c>
      <c r="AF132">
        <v>-313833</v>
      </c>
      <c r="AG132">
        <v>81491</v>
      </c>
      <c r="AH132">
        <v>-69156</v>
      </c>
    </row>
    <row r="133" spans="1:34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243</v>
      </c>
      <c r="G133" s="1">
        <v>-262553</v>
      </c>
      <c r="H133" s="1">
        <v>156474</v>
      </c>
      <c r="I133" s="1" t="s">
        <v>243</v>
      </c>
      <c r="J133" s="1">
        <v>143000</v>
      </c>
      <c r="K133" s="1">
        <v>-72155</v>
      </c>
      <c r="L133" s="1" t="e">
        <f t="shared" si="2"/>
        <v>#VALUE!</v>
      </c>
      <c r="AE133" s="7">
        <v>43731</v>
      </c>
      <c r="AF133">
        <v>-262424</v>
      </c>
      <c r="AG133" t="e">
        <v>#VALUE!</v>
      </c>
      <c r="AH133">
        <v>63176</v>
      </c>
    </row>
    <row r="134" spans="1:34">
      <c r="A134" s="7">
        <v>43733</v>
      </c>
      <c r="B134" s="8">
        <v>0.877777777777778</v>
      </c>
      <c r="C134" s="14">
        <v>1</v>
      </c>
      <c r="D134" s="1">
        <v>4125000</v>
      </c>
      <c r="E134" s="1">
        <v>3895155</v>
      </c>
      <c r="F134" s="1">
        <v>386988</v>
      </c>
      <c r="G134" s="1">
        <v>-187065</v>
      </c>
      <c r="H134" s="1">
        <v>480053</v>
      </c>
      <c r="I134" s="1">
        <v>167000</v>
      </c>
      <c r="J134" s="1">
        <v>155000</v>
      </c>
      <c r="K134" s="1">
        <v>229845</v>
      </c>
      <c r="L134" s="1">
        <f t="shared" si="2"/>
        <v>199923</v>
      </c>
      <c r="AE134" s="7">
        <v>43732</v>
      </c>
      <c r="AF134">
        <v>-262553</v>
      </c>
      <c r="AG134" t="e">
        <v>#VALUE!</v>
      </c>
      <c r="AH134">
        <v>156474</v>
      </c>
    </row>
    <row r="135" spans="1:34">
      <c r="A135" s="7">
        <v>43734</v>
      </c>
      <c r="B135" s="8">
        <v>0.927777777777778</v>
      </c>
      <c r="C135" s="14">
        <v>1</v>
      </c>
      <c r="D135" s="1">
        <v>3872000</v>
      </c>
      <c r="E135" s="1">
        <v>3895155</v>
      </c>
      <c r="F135" s="1">
        <v>169033</v>
      </c>
      <c r="G135" s="1">
        <v>-163970</v>
      </c>
      <c r="H135" s="1">
        <v>617458</v>
      </c>
      <c r="I135" s="1">
        <v>157000</v>
      </c>
      <c r="J135" s="1">
        <v>145000</v>
      </c>
      <c r="K135" s="1">
        <v>-23155</v>
      </c>
      <c r="L135" s="1">
        <f t="shared" si="2"/>
        <v>5063</v>
      </c>
      <c r="AE135" s="7">
        <v>43733</v>
      </c>
      <c r="AF135">
        <v>-187065</v>
      </c>
      <c r="AG135">
        <v>199923</v>
      </c>
      <c r="AH135">
        <v>480053</v>
      </c>
    </row>
    <row r="136" spans="1:34">
      <c r="A136" s="7">
        <v>43735</v>
      </c>
      <c r="B136" s="8">
        <v>0.88125</v>
      </c>
      <c r="C136" s="14">
        <v>1</v>
      </c>
      <c r="D136" s="1">
        <v>3872000</v>
      </c>
      <c r="E136" s="1">
        <v>3895155</v>
      </c>
      <c r="F136" s="1">
        <v>318572</v>
      </c>
      <c r="G136" s="1">
        <v>-302013</v>
      </c>
      <c r="H136" s="1">
        <v>135946</v>
      </c>
      <c r="I136" s="1">
        <v>157000</v>
      </c>
      <c r="J136" s="1">
        <v>145000</v>
      </c>
      <c r="K136" s="1">
        <v>-23155</v>
      </c>
      <c r="L136" s="1">
        <f t="shared" si="2"/>
        <v>16559</v>
      </c>
      <c r="AE136" s="7">
        <v>43734</v>
      </c>
      <c r="AF136">
        <v>-163970</v>
      </c>
      <c r="AG136">
        <v>5063</v>
      </c>
      <c r="AH136">
        <v>617458</v>
      </c>
    </row>
    <row r="137" spans="1:34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268047</v>
      </c>
      <c r="G137" s="1">
        <v>-259500</v>
      </c>
      <c r="H137" s="1">
        <v>292337</v>
      </c>
      <c r="I137" s="1">
        <v>157000</v>
      </c>
      <c r="J137" s="1">
        <v>145000</v>
      </c>
      <c r="K137" s="1">
        <v>-23155</v>
      </c>
      <c r="L137" s="1">
        <f t="shared" si="2"/>
        <v>8547</v>
      </c>
      <c r="AE137" s="7">
        <v>43735</v>
      </c>
      <c r="AF137">
        <v>-302013</v>
      </c>
      <c r="AG137">
        <v>16559</v>
      </c>
      <c r="AH137">
        <v>135946</v>
      </c>
    </row>
    <row r="138" spans="1:34">
      <c r="A138" s="7">
        <v>43737</v>
      </c>
      <c r="B138" s="8">
        <v>0.759027777777778</v>
      </c>
      <c r="C138" s="14">
        <v>1</v>
      </c>
      <c r="D138" s="1">
        <v>3872000</v>
      </c>
      <c r="E138" s="1">
        <v>3895155</v>
      </c>
      <c r="F138" s="1">
        <v>148584</v>
      </c>
      <c r="G138" s="1">
        <v>-143429</v>
      </c>
      <c r="H138" s="1">
        <v>77028</v>
      </c>
      <c r="I138" s="1">
        <v>157000</v>
      </c>
      <c r="J138" s="1">
        <v>145000</v>
      </c>
      <c r="K138" s="1">
        <v>-23155</v>
      </c>
      <c r="L138" s="1">
        <f t="shared" si="2"/>
        <v>5155</v>
      </c>
      <c r="AE138" s="7">
        <v>43736</v>
      </c>
      <c r="AF138">
        <v>-259500</v>
      </c>
      <c r="AG138">
        <v>8547</v>
      </c>
      <c r="AH138">
        <v>292337</v>
      </c>
    </row>
    <row r="139" spans="1:34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189227</v>
      </c>
      <c r="G139" s="1">
        <v>-188510</v>
      </c>
      <c r="H139" s="1">
        <v>218532</v>
      </c>
      <c r="I139" s="1">
        <v>157000</v>
      </c>
      <c r="J139" s="1">
        <v>145000</v>
      </c>
      <c r="K139" s="1">
        <v>-23155</v>
      </c>
      <c r="L139" s="1">
        <f t="shared" si="2"/>
        <v>717</v>
      </c>
      <c r="AE139" s="7">
        <v>43737</v>
      </c>
      <c r="AF139">
        <v>-143429</v>
      </c>
      <c r="AG139">
        <v>5155</v>
      </c>
      <c r="AH139">
        <v>77028</v>
      </c>
    </row>
    <row r="140" spans="1:34">
      <c r="A140" s="7">
        <v>43739</v>
      </c>
      <c r="B140" s="8">
        <v>0.697222222222222</v>
      </c>
      <c r="C140" s="14">
        <v>1</v>
      </c>
      <c r="D140" s="1">
        <v>4458000</v>
      </c>
      <c r="E140" s="1">
        <v>3895155</v>
      </c>
      <c r="F140" s="1">
        <v>231368</v>
      </c>
      <c r="G140" s="1">
        <v>-207172</v>
      </c>
      <c r="H140" s="1">
        <v>203628</v>
      </c>
      <c r="I140" s="1">
        <v>181000</v>
      </c>
      <c r="J140" s="1">
        <v>167000</v>
      </c>
      <c r="K140" s="1">
        <v>562845</v>
      </c>
      <c r="L140" s="1">
        <f t="shared" si="2"/>
        <v>24196</v>
      </c>
      <c r="AE140" s="7">
        <v>43738</v>
      </c>
      <c r="AF140">
        <v>-188510</v>
      </c>
      <c r="AG140">
        <v>717</v>
      </c>
      <c r="AH140">
        <v>218532</v>
      </c>
    </row>
    <row r="141" spans="1:34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AE141" s="7">
        <v>43739</v>
      </c>
      <c r="AF141">
        <v>-207172</v>
      </c>
      <c r="AG141">
        <v>24196</v>
      </c>
      <c r="AH141">
        <v>203628</v>
      </c>
    </row>
    <row r="142" spans="1:34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285324</v>
      </c>
      <c r="G142" s="1">
        <v>-264456</v>
      </c>
      <c r="H142" s="1">
        <v>66360</v>
      </c>
      <c r="I142" s="1">
        <v>160000</v>
      </c>
      <c r="J142" s="1">
        <v>148000</v>
      </c>
      <c r="K142" s="1">
        <v>45845</v>
      </c>
      <c r="L142" s="1">
        <f t="shared" si="2"/>
        <v>20868</v>
      </c>
      <c r="W142" s="3" t="s">
        <v>10</v>
      </c>
      <c r="X142" s="2" t="s">
        <v>11</v>
      </c>
      <c r="Y142" s="2" t="s">
        <v>7</v>
      </c>
      <c r="Z142" s="2" t="s">
        <v>12</v>
      </c>
      <c r="AA142" s="2" t="s">
        <v>19</v>
      </c>
      <c r="AB142" s="2" t="s">
        <v>148</v>
      </c>
      <c r="AE142" s="7">
        <v>43740</v>
      </c>
      <c r="AF142">
        <v>-342121</v>
      </c>
      <c r="AG142">
        <v>43512</v>
      </c>
      <c r="AH142">
        <v>264731</v>
      </c>
    </row>
    <row r="143" spans="1:34">
      <c r="A143" s="7">
        <v>43742</v>
      </c>
      <c r="B143" s="8">
        <v>0.535416666666667</v>
      </c>
      <c r="C143" s="14">
        <v>1</v>
      </c>
      <c r="D143" s="1">
        <v>4017000</v>
      </c>
      <c r="E143" s="1">
        <v>3895155</v>
      </c>
      <c r="F143" s="1">
        <v>176256</v>
      </c>
      <c r="G143" s="1">
        <v>-157916</v>
      </c>
      <c r="H143" s="1">
        <v>79637</v>
      </c>
      <c r="I143" s="1">
        <v>163000</v>
      </c>
      <c r="J143" s="1">
        <v>151000</v>
      </c>
      <c r="K143" s="1">
        <v>121845</v>
      </c>
      <c r="L143" s="1">
        <f t="shared" si="2"/>
        <v>18340</v>
      </c>
      <c r="U143" s="7">
        <v>43742</v>
      </c>
      <c r="V143" s="8">
        <v>0.738194444444444</v>
      </c>
      <c r="W143" s="1">
        <v>4017000</v>
      </c>
      <c r="X143">
        <v>10</v>
      </c>
      <c r="Y143" s="1"/>
      <c r="Z143" s="1"/>
      <c r="AA143">
        <v>100</v>
      </c>
      <c r="AB143">
        <v>5</v>
      </c>
      <c r="AE143" s="7">
        <v>43741</v>
      </c>
      <c r="AF143">
        <v>-264456</v>
      </c>
      <c r="AG143">
        <v>20868</v>
      </c>
      <c r="AH143">
        <v>66360</v>
      </c>
    </row>
    <row r="144" spans="1:34">
      <c r="A144" s="7">
        <v>43743</v>
      </c>
      <c r="B144" s="8">
        <v>0.504861111111111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4000000</v>
      </c>
      <c r="U144" s="7">
        <v>43743</v>
      </c>
      <c r="V144" s="8">
        <v>0.498611111111111</v>
      </c>
      <c r="W144" s="1"/>
      <c r="Y144" s="1">
        <v>4000000</v>
      </c>
      <c r="Z144" s="1">
        <f>Y144-W143</f>
        <v>-17000</v>
      </c>
      <c r="AE144" s="7">
        <v>43742</v>
      </c>
      <c r="AF144">
        <v>-157916</v>
      </c>
      <c r="AG144">
        <v>18340</v>
      </c>
      <c r="AH144">
        <v>79637</v>
      </c>
    </row>
    <row r="145" spans="31:34">
      <c r="AE145" s="7">
        <v>43743</v>
      </c>
      <c r="AF145">
        <v>0</v>
      </c>
      <c r="AG145">
        <v>4000000</v>
      </c>
      <c r="AH145">
        <v>0</v>
      </c>
    </row>
    <row r="146" spans="31:34">
      <c r="AE146" t="s">
        <v>244</v>
      </c>
      <c r="AF146">
        <v>-16739612</v>
      </c>
      <c r="AG146" t="e">
        <v>#VALUE!</v>
      </c>
      <c r="AH146">
        <v>2399150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15"/>
  <sheetViews>
    <sheetView zoomScale="115" zoomScaleNormal="115" topLeftCell="M1" workbookViewId="0">
      <pane ySplit="3" topLeftCell="A106" activePane="bottomLeft" state="frozen"/>
      <selection/>
      <selection pane="bottomLeft" activeCell="P111" sqref="P111:U1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228" customHeight="1" spans="13:13">
      <c r="M1" s="9" t="s">
        <v>290</v>
      </c>
    </row>
    <row r="2" ht="228" customHeight="1"/>
    <row r="3" ht="40.5" spans="1:27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6" t="s">
        <v>279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22</v>
      </c>
      <c r="U3" s="3" t="s">
        <v>23</v>
      </c>
      <c r="V3" s="3" t="s">
        <v>24</v>
      </c>
      <c r="X3" t="s">
        <v>2</v>
      </c>
      <c r="Y3" t="s">
        <v>291</v>
      </c>
      <c r="Z3" t="s">
        <v>292</v>
      </c>
      <c r="AA3" t="s">
        <v>293</v>
      </c>
    </row>
    <row r="4" spans="1:24">
      <c r="A4" s="4">
        <v>43640</v>
      </c>
      <c r="B4" s="5">
        <v>0.779166666666667</v>
      </c>
      <c r="C4" s="14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t="shared" ref="L4:L67" si="0">F4+G4</f>
        <v>70948315</v>
      </c>
      <c r="M4" s="19" t="s">
        <v>84</v>
      </c>
      <c r="N4" s="4">
        <v>43637</v>
      </c>
      <c r="O4" s="5">
        <v>0.0277777777777778</v>
      </c>
      <c r="P4" s="6" t="s">
        <v>333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242</v>
      </c>
    </row>
    <row r="5" spans="1:27">
      <c r="A5" s="4">
        <v>43641</v>
      </c>
      <c r="B5" s="5">
        <v>0.699305555555556</v>
      </c>
      <c r="C5" s="14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t="shared" si="0"/>
        <v>117841915</v>
      </c>
      <c r="M5" s="19"/>
      <c r="X5" s="7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4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t="shared" si="0"/>
        <v>2792849</v>
      </c>
      <c r="M6" s="19"/>
      <c r="X6" s="7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4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t="shared" si="0"/>
        <v>10530255</v>
      </c>
      <c r="M7" s="19"/>
      <c r="X7" s="7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4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t="shared" si="0"/>
        <v>8511799</v>
      </c>
      <c r="M8" s="19"/>
      <c r="X8" s="7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4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t="shared" si="0"/>
        <v>8326238</v>
      </c>
      <c r="M9" s="19"/>
      <c r="X9" s="7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4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t="shared" si="0"/>
        <v>6196084</v>
      </c>
      <c r="M10" s="19"/>
      <c r="X10" s="7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4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t="shared" si="0"/>
        <v>8378797</v>
      </c>
      <c r="M11" s="19"/>
      <c r="X11" s="7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4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t="shared" si="0"/>
        <v>6109287</v>
      </c>
      <c r="M12" s="19"/>
      <c r="X12" s="7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4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t="shared" si="0"/>
        <v>4450345</v>
      </c>
      <c r="M13" s="19"/>
      <c r="X13" s="7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4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t="shared" si="0"/>
        <v>3834350</v>
      </c>
      <c r="M14" s="19"/>
      <c r="X14" s="7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4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t="shared" si="0"/>
        <v>4899102</v>
      </c>
      <c r="M15" s="19"/>
      <c r="X15" s="7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4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t="shared" si="0"/>
        <v>10346361</v>
      </c>
      <c r="M16" s="19"/>
      <c r="X16" s="7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4">
        <v>1</v>
      </c>
      <c r="D17" s="1">
        <v>1085475000</v>
      </c>
      <c r="E17" s="1">
        <v>1053860004</v>
      </c>
      <c r="F17" s="1" t="s">
        <v>243</v>
      </c>
      <c r="G17" s="1">
        <v>-65550651</v>
      </c>
      <c r="H17" s="1">
        <v>-1323319</v>
      </c>
      <c r="I17" s="1" t="s">
        <v>243</v>
      </c>
      <c r="J17" s="1">
        <v>40889000</v>
      </c>
      <c r="K17" s="1">
        <v>31614996</v>
      </c>
      <c r="L17" s="1" t="e">
        <f t="shared" si="0"/>
        <v>#VALUE!</v>
      </c>
      <c r="X17" s="7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4">
        <v>1</v>
      </c>
      <c r="D18" s="1">
        <v>1085475000</v>
      </c>
      <c r="E18" s="1">
        <v>1053860004</v>
      </c>
      <c r="F18" s="1" t="s">
        <v>243</v>
      </c>
      <c r="G18" s="1">
        <v>-48912519</v>
      </c>
      <c r="H18" s="1">
        <v>-56431922</v>
      </c>
      <c r="I18" s="1" t="s">
        <v>243</v>
      </c>
      <c r="J18" s="1">
        <v>40889000</v>
      </c>
      <c r="K18" s="1">
        <v>31614996</v>
      </c>
      <c r="L18" s="1" t="e">
        <f t="shared" si="0"/>
        <v>#VALUE!</v>
      </c>
      <c r="X18" s="7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4">
        <v>1</v>
      </c>
      <c r="D19" s="1">
        <v>1085475000</v>
      </c>
      <c r="E19" s="1">
        <v>1053860004</v>
      </c>
      <c r="F19" s="1" t="s">
        <v>243</v>
      </c>
      <c r="G19" s="1">
        <v>-42298345</v>
      </c>
      <c r="H19" s="1">
        <v>-100912980</v>
      </c>
      <c r="I19" s="1" t="s">
        <v>243</v>
      </c>
      <c r="J19" s="1">
        <v>40889000</v>
      </c>
      <c r="K19" s="1">
        <v>31614996</v>
      </c>
      <c r="L19" s="1" t="e">
        <f t="shared" si="0"/>
        <v>#VALUE!</v>
      </c>
      <c r="X19" s="7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4">
        <v>1</v>
      </c>
      <c r="D20" s="1">
        <v>1085475000</v>
      </c>
      <c r="E20" s="1">
        <v>1053860004</v>
      </c>
      <c r="F20" s="1" t="s">
        <v>243</v>
      </c>
      <c r="G20" s="1">
        <v>-39937289</v>
      </c>
      <c r="H20" s="1">
        <v>-144776843</v>
      </c>
      <c r="I20" s="1" t="s">
        <v>243</v>
      </c>
      <c r="J20" s="1">
        <v>40889000</v>
      </c>
      <c r="K20" s="1">
        <v>31614996</v>
      </c>
      <c r="L20" s="1" t="e">
        <f t="shared" si="0"/>
        <v>#VALUE!</v>
      </c>
      <c r="X20" s="7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4">
        <v>1</v>
      </c>
      <c r="D21" s="1">
        <v>1085475000</v>
      </c>
      <c r="E21" s="1">
        <v>1053860004</v>
      </c>
      <c r="F21" s="1" t="s">
        <v>243</v>
      </c>
      <c r="G21" s="1">
        <v>-80311863</v>
      </c>
      <c r="H21" s="1">
        <v>-185355240</v>
      </c>
      <c r="I21" s="1" t="s">
        <v>243</v>
      </c>
      <c r="J21" s="1">
        <v>40889000</v>
      </c>
      <c r="K21" s="1">
        <v>31614996</v>
      </c>
      <c r="L21" s="1" t="e">
        <f t="shared" si="0"/>
        <v>#VALUE!</v>
      </c>
      <c r="X21" s="7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4">
        <v>1</v>
      </c>
      <c r="D22" s="1">
        <v>1085475000</v>
      </c>
      <c r="E22" s="1">
        <v>1053860004</v>
      </c>
      <c r="F22" s="1" t="s">
        <v>243</v>
      </c>
      <c r="G22" s="1">
        <v>-45933867</v>
      </c>
      <c r="H22" s="1">
        <v>-235123457</v>
      </c>
      <c r="I22" s="1" t="s">
        <v>243</v>
      </c>
      <c r="J22" s="1">
        <v>40889000</v>
      </c>
      <c r="K22" s="1">
        <v>31614996</v>
      </c>
      <c r="L22" s="1" t="e">
        <f t="shared" si="0"/>
        <v>#VALUE!</v>
      </c>
      <c r="X22" s="7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4">
        <v>1</v>
      </c>
      <c r="D23" s="1">
        <v>1085475000</v>
      </c>
      <c r="E23" s="1">
        <v>1053860004</v>
      </c>
      <c r="F23" s="1" t="s">
        <v>243</v>
      </c>
      <c r="G23" s="1">
        <v>-52868434</v>
      </c>
      <c r="H23" s="1">
        <v>-279677316</v>
      </c>
      <c r="I23" s="1" t="s">
        <v>243</v>
      </c>
      <c r="J23" s="1">
        <v>40889000</v>
      </c>
      <c r="K23" s="1">
        <v>31614996</v>
      </c>
      <c r="L23" s="1" t="e">
        <f t="shared" si="0"/>
        <v>#VALUE!</v>
      </c>
      <c r="X23" s="7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4">
        <v>1</v>
      </c>
      <c r="D24" s="1">
        <v>1085475000</v>
      </c>
      <c r="E24" s="1">
        <v>1053860004</v>
      </c>
      <c r="F24" s="1" t="s">
        <v>243</v>
      </c>
      <c r="G24" s="1">
        <v>-77534345</v>
      </c>
      <c r="H24" s="1">
        <v>-323004163</v>
      </c>
      <c r="I24" s="1" t="s">
        <v>243</v>
      </c>
      <c r="J24" s="1">
        <v>40889000</v>
      </c>
      <c r="K24" s="1">
        <v>31614996</v>
      </c>
      <c r="L24" s="1" t="e">
        <f t="shared" si="0"/>
        <v>#VALUE!</v>
      </c>
      <c r="X24" s="7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4">
        <v>1</v>
      </c>
      <c r="D25" s="1">
        <v>1085475000</v>
      </c>
      <c r="E25" s="1">
        <v>1053860004</v>
      </c>
      <c r="F25" s="1" t="s">
        <v>243</v>
      </c>
      <c r="G25" s="1">
        <v>-46966032</v>
      </c>
      <c r="H25" s="1">
        <v>-341956971</v>
      </c>
      <c r="I25" s="1" t="s">
        <v>243</v>
      </c>
      <c r="J25" s="1">
        <v>40889000</v>
      </c>
      <c r="K25" s="1">
        <v>31614996</v>
      </c>
      <c r="L25" s="1" t="e">
        <f t="shared" si="0"/>
        <v>#VALUE!</v>
      </c>
      <c r="X25" s="7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4">
        <v>1</v>
      </c>
      <c r="D26" s="1">
        <v>1085475000</v>
      </c>
      <c r="E26" s="1">
        <v>1053860004</v>
      </c>
      <c r="F26" s="1" t="s">
        <v>243</v>
      </c>
      <c r="G26" s="1">
        <v>-40378834</v>
      </c>
      <c r="H26" s="1">
        <v>-324901905</v>
      </c>
      <c r="I26" s="1" t="s">
        <v>243</v>
      </c>
      <c r="J26" s="1">
        <v>40889000</v>
      </c>
      <c r="K26" s="1">
        <v>31614996</v>
      </c>
      <c r="L26" s="1" t="e">
        <f t="shared" si="0"/>
        <v>#VALUE!</v>
      </c>
      <c r="X26" s="7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4">
        <v>1</v>
      </c>
      <c r="D27" s="1">
        <v>1085475000</v>
      </c>
      <c r="E27" s="1">
        <v>1053860004</v>
      </c>
      <c r="F27" s="1" t="s">
        <v>243</v>
      </c>
      <c r="G27" s="1">
        <v>-79443919</v>
      </c>
      <c r="H27" s="1">
        <v>-330190026</v>
      </c>
      <c r="I27" s="1" t="s">
        <v>243</v>
      </c>
      <c r="J27" s="1">
        <v>40889000</v>
      </c>
      <c r="K27" s="1">
        <v>31614996</v>
      </c>
      <c r="L27" s="1" t="e">
        <f t="shared" si="0"/>
        <v>#VALUE!</v>
      </c>
      <c r="X27" s="7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4">
        <v>1</v>
      </c>
      <c r="D28" s="1">
        <v>1085475000</v>
      </c>
      <c r="E28" s="1">
        <v>1053860004</v>
      </c>
      <c r="F28" s="1" t="s">
        <v>243</v>
      </c>
      <c r="G28" s="1">
        <v>-74915840</v>
      </c>
      <c r="H28" s="1">
        <v>-326103492</v>
      </c>
      <c r="I28" s="1" t="s">
        <v>243</v>
      </c>
      <c r="J28" s="1">
        <v>40889000</v>
      </c>
      <c r="K28" s="1">
        <v>31614996</v>
      </c>
      <c r="L28" s="1" t="e">
        <f t="shared" si="0"/>
        <v>#VALUE!</v>
      </c>
      <c r="X28" s="7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4">
        <v>1</v>
      </c>
      <c r="D29" s="1">
        <v>1085475000</v>
      </c>
      <c r="E29" s="1">
        <v>1053860004</v>
      </c>
      <c r="F29" s="1" t="s">
        <v>243</v>
      </c>
      <c r="G29" s="1">
        <v>-41812787</v>
      </c>
      <c r="H29" s="1">
        <v>-319011333</v>
      </c>
      <c r="I29" s="1" t="s">
        <v>243</v>
      </c>
      <c r="J29" s="1">
        <v>40889000</v>
      </c>
      <c r="K29" s="1">
        <v>31614996</v>
      </c>
      <c r="L29" s="1" t="e">
        <f t="shared" si="0"/>
        <v>#VALUE!</v>
      </c>
      <c r="X29" s="7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4">
        <v>1</v>
      </c>
      <c r="D30" s="1">
        <v>1085475000</v>
      </c>
      <c r="E30" s="1">
        <v>1053860004</v>
      </c>
      <c r="F30" s="1" t="s">
        <v>243</v>
      </c>
      <c r="G30" s="1">
        <v>-43295960</v>
      </c>
      <c r="H30" s="1">
        <v>-316377212</v>
      </c>
      <c r="I30" s="1" t="s">
        <v>243</v>
      </c>
      <c r="J30" s="1">
        <v>40889000</v>
      </c>
      <c r="K30" s="1">
        <v>31614996</v>
      </c>
      <c r="L30" s="1" t="e">
        <f t="shared" si="0"/>
        <v>#VALUE!</v>
      </c>
      <c r="X30" s="7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4">
        <v>1</v>
      </c>
      <c r="D31" s="1">
        <v>1085475000</v>
      </c>
      <c r="E31" s="1">
        <v>1053860004</v>
      </c>
      <c r="F31" s="1" t="s">
        <v>243</v>
      </c>
      <c r="G31" s="1">
        <v>-46359323</v>
      </c>
      <c r="H31" s="1">
        <v>-323081778</v>
      </c>
      <c r="I31" s="1" t="s">
        <v>243</v>
      </c>
      <c r="J31" s="1">
        <v>40889000</v>
      </c>
      <c r="K31" s="1">
        <v>31614996</v>
      </c>
      <c r="L31" s="1" t="e">
        <f t="shared" si="0"/>
        <v>#VALUE!</v>
      </c>
      <c r="X31" s="7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4">
        <v>1</v>
      </c>
      <c r="D32" s="1">
        <v>1085475000</v>
      </c>
      <c r="E32" s="1">
        <v>1053860004</v>
      </c>
      <c r="F32" s="1" t="s">
        <v>243</v>
      </c>
      <c r="G32" s="1">
        <v>-41942932</v>
      </c>
      <c r="H32" s="1">
        <v>-327145122</v>
      </c>
      <c r="I32" s="1" t="s">
        <v>243</v>
      </c>
      <c r="J32" s="1">
        <v>40889000</v>
      </c>
      <c r="K32" s="1">
        <v>31614996</v>
      </c>
      <c r="L32" s="1" t="e">
        <f t="shared" si="0"/>
        <v>#VALUE!</v>
      </c>
      <c r="X32" s="7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4">
        <v>1</v>
      </c>
      <c r="D33" s="1">
        <v>1085475000</v>
      </c>
      <c r="E33" s="1">
        <v>1053860004</v>
      </c>
      <c r="F33" s="1" t="s">
        <v>243</v>
      </c>
      <c r="G33" s="1">
        <v>-45712860</v>
      </c>
      <c r="H33" s="1">
        <v>-325891950</v>
      </c>
      <c r="I33" s="1" t="s">
        <v>243</v>
      </c>
      <c r="J33" s="1">
        <v>40889000</v>
      </c>
      <c r="K33" s="1">
        <v>31614996</v>
      </c>
      <c r="L33" s="1" t="e">
        <f t="shared" si="0"/>
        <v>#VALUE!</v>
      </c>
      <c r="X33" s="7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4">
        <v>1</v>
      </c>
      <c r="D34" s="1">
        <v>1085475000</v>
      </c>
      <c r="E34" s="1">
        <v>1053860004</v>
      </c>
      <c r="F34" s="1" t="s">
        <v>243</v>
      </c>
      <c r="G34" s="1">
        <v>-41843549</v>
      </c>
      <c r="H34" s="1">
        <v>-367735499</v>
      </c>
      <c r="I34" s="1" t="s">
        <v>243</v>
      </c>
      <c r="J34" s="1">
        <v>40889000</v>
      </c>
      <c r="K34" s="1">
        <v>31614996</v>
      </c>
      <c r="L34" s="1" t="e">
        <f t="shared" si="0"/>
        <v>#VALUE!</v>
      </c>
      <c r="X34" s="7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4">
        <v>1</v>
      </c>
      <c r="D35" s="1">
        <v>1085475000</v>
      </c>
      <c r="E35" s="1">
        <v>1053860004</v>
      </c>
      <c r="F35" s="1" t="s">
        <v>243</v>
      </c>
      <c r="G35" s="1">
        <v>-71932931</v>
      </c>
      <c r="H35" s="1">
        <v>-397824881</v>
      </c>
      <c r="I35" s="1" t="s">
        <v>243</v>
      </c>
      <c r="J35" s="1">
        <v>40889000</v>
      </c>
      <c r="K35" s="1">
        <v>31614996</v>
      </c>
      <c r="L35" s="1" t="e">
        <f t="shared" si="0"/>
        <v>#VALUE!</v>
      </c>
      <c r="X35" s="7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4">
        <v>1</v>
      </c>
      <c r="D36" s="1">
        <v>1085475000</v>
      </c>
      <c r="E36" s="1">
        <v>1053860004</v>
      </c>
      <c r="F36" s="1" t="s">
        <v>243</v>
      </c>
      <c r="G36" s="1">
        <v>-47507433</v>
      </c>
      <c r="H36" s="1">
        <v>-409481559</v>
      </c>
      <c r="I36" s="1" t="s">
        <v>243</v>
      </c>
      <c r="J36" s="1">
        <v>40889000</v>
      </c>
      <c r="K36" s="1">
        <v>31614996</v>
      </c>
      <c r="L36" s="1" t="e">
        <f t="shared" si="0"/>
        <v>#VALUE!</v>
      </c>
      <c r="X36" s="7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4">
        <v>1</v>
      </c>
      <c r="D37" s="1">
        <v>1085475000</v>
      </c>
      <c r="E37" s="1">
        <v>1053860004</v>
      </c>
      <c r="F37" s="1" t="s">
        <v>243</v>
      </c>
      <c r="G37" s="1">
        <v>-87573920</v>
      </c>
      <c r="H37" s="1">
        <v>-407735259</v>
      </c>
      <c r="I37" s="1" t="s">
        <v>243</v>
      </c>
      <c r="J37" s="1">
        <v>40889000</v>
      </c>
      <c r="K37" s="1">
        <v>31614996</v>
      </c>
      <c r="L37" s="1" t="e">
        <f t="shared" si="0"/>
        <v>#VALUE!</v>
      </c>
      <c r="X37" s="7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4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t="shared" si="0"/>
        <v>259355354</v>
      </c>
      <c r="X38" s="7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4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t="shared" si="0"/>
        <v>8765896</v>
      </c>
      <c r="X39" s="7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4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t="shared" si="0"/>
        <v>7685177</v>
      </c>
      <c r="X40" s="7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4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t="shared" si="0"/>
        <v>8636863</v>
      </c>
      <c r="X41" s="7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4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t="shared" si="0"/>
        <v>-785856</v>
      </c>
      <c r="X42" s="7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4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t="shared" si="0"/>
        <v>2172604</v>
      </c>
      <c r="X43" s="7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4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t="shared" si="0"/>
        <v>4191972</v>
      </c>
      <c r="X44" s="7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4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t="shared" si="0"/>
        <v>6201294</v>
      </c>
      <c r="X45" s="7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4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t="shared" si="0"/>
        <v>5313670</v>
      </c>
      <c r="X46" s="7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4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t="shared" si="0"/>
        <v>7323350</v>
      </c>
      <c r="X47" s="7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4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t="shared" si="0"/>
        <v>5487162</v>
      </c>
      <c r="X48" s="7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4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t="shared" si="0"/>
        <v>7833864</v>
      </c>
      <c r="X49" s="7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4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t="shared" si="0"/>
        <v>4491888</v>
      </c>
      <c r="X50" s="7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4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t="shared" si="0"/>
        <v>-17509851</v>
      </c>
      <c r="X51" s="7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4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t="shared" si="0"/>
        <v>6048862</v>
      </c>
      <c r="X52" s="7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4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t="shared" si="0"/>
        <v>23578543</v>
      </c>
      <c r="X53" s="7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4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t="shared" si="0"/>
        <v>4760438</v>
      </c>
      <c r="X54" s="7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4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t="shared" si="0"/>
        <v>2141805</v>
      </c>
      <c r="X55" s="7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4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t="shared" si="0"/>
        <v>1398589</v>
      </c>
      <c r="X56" s="7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4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t="shared" si="0"/>
        <v>2336295</v>
      </c>
      <c r="X57" s="7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4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t="shared" si="0"/>
        <v>5049354</v>
      </c>
      <c r="X58" s="7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4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t="shared" si="0"/>
        <v>288491</v>
      </c>
      <c r="X59" s="7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4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t="shared" si="0"/>
        <v>3103727</v>
      </c>
      <c r="X60" s="7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4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t="shared" si="0"/>
        <v>774544</v>
      </c>
      <c r="X61" s="7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4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t="shared" si="0"/>
        <v>4523900</v>
      </c>
      <c r="X62" s="7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4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t="shared" si="0"/>
        <v>7580341</v>
      </c>
      <c r="X63" s="7">
        <v>43698</v>
      </c>
      <c r="Y63">
        <v>-87457027</v>
      </c>
      <c r="Z63">
        <v>4523900</v>
      </c>
      <c r="AA63">
        <v>14075570</v>
      </c>
    </row>
    <row r="64" spans="1:27">
      <c r="A64" s="7">
        <v>43701</v>
      </c>
      <c r="B64" s="8">
        <v>0.928472222222222</v>
      </c>
      <c r="C64" s="14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t="shared" si="0"/>
        <v>6406808</v>
      </c>
      <c r="X64" s="7">
        <v>43699</v>
      </c>
      <c r="Y64">
        <v>-44452116</v>
      </c>
      <c r="Z64">
        <v>7580341</v>
      </c>
      <c r="AA64">
        <v>19514106</v>
      </c>
    </row>
    <row r="65" spans="1:27">
      <c r="A65" s="7">
        <v>43702</v>
      </c>
      <c r="B65" s="8">
        <v>0.676388888888889</v>
      </c>
      <c r="C65" s="14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t="shared" si="0"/>
        <v>12325767</v>
      </c>
      <c r="X65" s="7">
        <v>43701</v>
      </c>
      <c r="Y65">
        <v>-52969238</v>
      </c>
      <c r="Z65">
        <v>6406808</v>
      </c>
      <c r="AA65">
        <v>26896653</v>
      </c>
    </row>
    <row r="66" spans="1:27">
      <c r="A66" s="7">
        <v>43703</v>
      </c>
      <c r="B66" s="8">
        <v>0.70625</v>
      </c>
      <c r="C66" s="14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t="shared" si="0"/>
        <v>8103252</v>
      </c>
      <c r="X66" s="7">
        <v>43702</v>
      </c>
      <c r="Y66">
        <v>-85896714</v>
      </c>
      <c r="Z66">
        <v>12325767</v>
      </c>
      <c r="AA66">
        <v>30845769</v>
      </c>
    </row>
    <row r="67" spans="1:27">
      <c r="A67" s="7">
        <v>43704</v>
      </c>
      <c r="B67" s="8">
        <v>0.743055555555556</v>
      </c>
      <c r="C67" s="14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t="shared" si="0"/>
        <v>4610754</v>
      </c>
      <c r="X67" s="7">
        <v>43703</v>
      </c>
      <c r="Y67">
        <v>-69397245</v>
      </c>
      <c r="Z67">
        <v>8103252</v>
      </c>
      <c r="AA67">
        <v>32551556</v>
      </c>
    </row>
    <row r="68" spans="1:27">
      <c r="A68" s="7">
        <v>43705</v>
      </c>
      <c r="B68" s="8">
        <v>0.722222222222222</v>
      </c>
      <c r="C68" s="14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t="shared" ref="L68:L112" si="1">F68+G68</f>
        <v>6420867</v>
      </c>
      <c r="X68" s="7">
        <v>43704</v>
      </c>
      <c r="Y68">
        <v>-48388156</v>
      </c>
      <c r="Z68">
        <v>4610754</v>
      </c>
      <c r="AA68">
        <v>34537089</v>
      </c>
    </row>
    <row r="69" spans="1:27">
      <c r="A69" s="7">
        <v>43706</v>
      </c>
      <c r="B69" s="8">
        <v>0.759027777777778</v>
      </c>
      <c r="C69" s="14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t="shared" si="1"/>
        <v>1386124</v>
      </c>
      <c r="X69" s="7">
        <v>43705</v>
      </c>
      <c r="Y69">
        <v>-78816860</v>
      </c>
      <c r="Z69">
        <v>6420867</v>
      </c>
      <c r="AA69">
        <v>36164982</v>
      </c>
    </row>
    <row r="70" spans="1:27">
      <c r="A70" s="7">
        <v>43707</v>
      </c>
      <c r="B70" s="8">
        <v>0.722222222222222</v>
      </c>
      <c r="C70" s="14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t="shared" si="1"/>
        <v>1208902</v>
      </c>
      <c r="X70" s="7">
        <v>43706</v>
      </c>
      <c r="Y70">
        <v>-42637667</v>
      </c>
      <c r="Z70">
        <v>1386124</v>
      </c>
      <c r="AA70">
        <v>32688587</v>
      </c>
    </row>
    <row r="71" spans="1:27">
      <c r="A71" s="7">
        <v>43708</v>
      </c>
      <c r="B71" s="8">
        <v>0.808333333333333</v>
      </c>
      <c r="C71" s="14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t="shared" si="1"/>
        <v>1741842</v>
      </c>
      <c r="X71" s="7">
        <v>43707</v>
      </c>
      <c r="Y71">
        <v>-81864604</v>
      </c>
      <c r="Z71">
        <v>1208902</v>
      </c>
      <c r="AA71">
        <v>26044187</v>
      </c>
    </row>
    <row r="72" spans="1:27">
      <c r="A72" s="7">
        <v>43709</v>
      </c>
      <c r="B72" s="8">
        <v>0.606944444444444</v>
      </c>
      <c r="C72" s="14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t="shared" si="1"/>
        <v>3379777</v>
      </c>
      <c r="X72" s="7">
        <v>43708</v>
      </c>
      <c r="Y72">
        <v>-44271807</v>
      </c>
      <c r="Z72">
        <v>1741842</v>
      </c>
      <c r="AA72">
        <v>24473995</v>
      </c>
    </row>
    <row r="73" spans="1:27">
      <c r="A73" s="7">
        <v>43710</v>
      </c>
      <c r="B73" s="8">
        <v>0.680555555555556</v>
      </c>
      <c r="C73" s="14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t="shared" si="1"/>
        <v>5794463</v>
      </c>
      <c r="X73" s="7">
        <v>43709</v>
      </c>
      <c r="Y73">
        <v>-77028439</v>
      </c>
      <c r="Z73">
        <v>3379777</v>
      </c>
      <c r="AA73">
        <v>19705122</v>
      </c>
    </row>
    <row r="74" spans="1:27">
      <c r="A74" s="7">
        <v>43711</v>
      </c>
      <c r="B74" s="8">
        <v>0.690277777777778</v>
      </c>
      <c r="C74" s="14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t="shared" si="1"/>
        <v>10911420</v>
      </c>
      <c r="X74" s="7">
        <v>43710</v>
      </c>
      <c r="Y74">
        <v>-43758328</v>
      </c>
      <c r="Z74">
        <v>5794463</v>
      </c>
      <c r="AA74">
        <v>19580626</v>
      </c>
    </row>
    <row r="75" spans="1:27">
      <c r="A75" s="7">
        <v>43712</v>
      </c>
      <c r="B75" s="8">
        <v>0.798611111111111</v>
      </c>
      <c r="C75" s="14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t="shared" si="1"/>
        <v>7839334</v>
      </c>
      <c r="X75" s="7">
        <v>43711</v>
      </c>
      <c r="Y75">
        <v>-85279119</v>
      </c>
      <c r="Z75">
        <v>10911420</v>
      </c>
      <c r="AA75">
        <v>21920966</v>
      </c>
    </row>
    <row r="76" spans="1:27">
      <c r="A76" s="7">
        <v>43713</v>
      </c>
      <c r="B76" s="8">
        <v>0.433333333333333</v>
      </c>
      <c r="C76" s="14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t="shared" si="1"/>
        <v>11919788</v>
      </c>
      <c r="X76" s="7">
        <v>43712</v>
      </c>
      <c r="Y76">
        <v>-45157735</v>
      </c>
      <c r="Z76">
        <v>7839334</v>
      </c>
      <c r="AA76">
        <v>25741870</v>
      </c>
    </row>
    <row r="77" spans="1:27">
      <c r="A77" s="7">
        <v>43714</v>
      </c>
      <c r="B77" s="8">
        <v>0.427083333333333</v>
      </c>
      <c r="C77" s="14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t="shared" si="1"/>
        <v>5753690</v>
      </c>
      <c r="X77" s="7">
        <v>43713</v>
      </c>
      <c r="Y77">
        <v>-70762104</v>
      </c>
      <c r="Z77">
        <v>11919788</v>
      </c>
      <c r="AA77">
        <v>27419887</v>
      </c>
    </row>
    <row r="78" spans="1:27">
      <c r="A78" s="7">
        <v>43715</v>
      </c>
      <c r="B78" s="8">
        <v>0.711111111111111</v>
      </c>
      <c r="C78" s="14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t="shared" si="1"/>
        <v>6992199</v>
      </c>
      <c r="X78" s="7">
        <v>43714</v>
      </c>
      <c r="Y78">
        <v>-41100070</v>
      </c>
      <c r="Z78">
        <v>5753690</v>
      </c>
      <c r="AA78">
        <v>31787453</v>
      </c>
    </row>
    <row r="79" spans="1:27">
      <c r="A79" s="7">
        <v>43716</v>
      </c>
      <c r="B79" s="8">
        <v>0.453472222222222</v>
      </c>
      <c r="C79" s="14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t="shared" si="1"/>
        <v>6786641</v>
      </c>
      <c r="X79" s="7">
        <v>43715</v>
      </c>
      <c r="Y79">
        <v>-50615281</v>
      </c>
      <c r="Z79">
        <v>6992199</v>
      </c>
      <c r="AA79">
        <v>38956874</v>
      </c>
    </row>
    <row r="80" spans="1:27">
      <c r="A80" s="7">
        <v>43717</v>
      </c>
      <c r="B80" s="8">
        <v>0.65</v>
      </c>
      <c r="C80" s="14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t="shared" si="1"/>
        <v>-1028256</v>
      </c>
      <c r="X80" s="7">
        <v>43716</v>
      </c>
      <c r="Y80">
        <v>-63941593</v>
      </c>
      <c r="Z80">
        <v>6786641</v>
      </c>
      <c r="AA80">
        <v>39981903</v>
      </c>
    </row>
    <row r="81" spans="1:27">
      <c r="A81" s="7">
        <v>43718</v>
      </c>
      <c r="B81" s="8">
        <v>0.809027777777778</v>
      </c>
      <c r="C81" s="14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t="shared" si="1"/>
        <v>7550815</v>
      </c>
      <c r="X81" s="7">
        <v>43717</v>
      </c>
      <c r="Y81">
        <v>-49718468</v>
      </c>
      <c r="Z81">
        <v>-1028256</v>
      </c>
      <c r="AA81">
        <v>37315712</v>
      </c>
    </row>
    <row r="82" spans="1:27">
      <c r="A82" s="7">
        <v>43719</v>
      </c>
      <c r="B82" s="8">
        <v>0.708333333333333</v>
      </c>
      <c r="C82" s="14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t="shared" si="1"/>
        <v>5800999</v>
      </c>
      <c r="X82" s="7">
        <v>43718</v>
      </c>
      <c r="Y82">
        <v>-40679822</v>
      </c>
      <c r="Z82">
        <v>7550815</v>
      </c>
      <c r="AA82">
        <v>39072064</v>
      </c>
    </row>
    <row r="83" spans="1:27">
      <c r="A83" s="7">
        <v>43720</v>
      </c>
      <c r="B83" s="8">
        <v>0.688888888888889</v>
      </c>
      <c r="C83" s="14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t="shared" si="1"/>
        <v>11735859</v>
      </c>
      <c r="X83" s="7">
        <v>43719</v>
      </c>
      <c r="Y83">
        <v>-40838835</v>
      </c>
      <c r="Z83">
        <v>5800999</v>
      </c>
      <c r="AA83">
        <v>39756106</v>
      </c>
    </row>
    <row r="84" spans="1:27">
      <c r="A84" s="7">
        <v>43721</v>
      </c>
      <c r="B84" s="8">
        <v>0.488888888888889</v>
      </c>
      <c r="C84" s="14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t="shared" si="1"/>
        <v>10040473</v>
      </c>
      <c r="X84" s="7">
        <v>43720</v>
      </c>
      <c r="Y84">
        <v>-81184068</v>
      </c>
      <c r="Z84">
        <v>11735859</v>
      </c>
      <c r="AA84">
        <v>37851632</v>
      </c>
    </row>
    <row r="85" spans="1:27">
      <c r="A85" s="7">
        <v>43722</v>
      </c>
      <c r="B85" s="8">
        <v>0.959722222222222</v>
      </c>
      <c r="C85" s="14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t="shared" si="1"/>
        <v>2706690</v>
      </c>
      <c r="X85" s="7">
        <v>43721</v>
      </c>
      <c r="Y85">
        <v>-75435472</v>
      </c>
      <c r="Z85">
        <v>10040473</v>
      </c>
      <c r="AA85">
        <v>37876791</v>
      </c>
    </row>
    <row r="86" spans="1:27">
      <c r="A86" s="7">
        <v>43723</v>
      </c>
      <c r="B86" s="8">
        <v>0.5125</v>
      </c>
      <c r="C86" s="14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t="shared" si="1"/>
        <v>4477838</v>
      </c>
      <c r="X86" s="7">
        <v>43722</v>
      </c>
      <c r="Y86">
        <v>-60171665</v>
      </c>
      <c r="Z86">
        <v>2706690</v>
      </c>
      <c r="AA86">
        <v>31587362</v>
      </c>
    </row>
    <row r="87" spans="1:27">
      <c r="A87" s="7">
        <v>43724</v>
      </c>
      <c r="B87" s="8">
        <v>0.454166666666667</v>
      </c>
      <c r="C87" s="14">
        <v>1</v>
      </c>
      <c r="D87" s="1">
        <v>1085475000</v>
      </c>
      <c r="E87" s="1">
        <v>1053860004</v>
      </c>
      <c r="F87" s="1" t="s">
        <v>243</v>
      </c>
      <c r="G87" s="1">
        <v>-60686090</v>
      </c>
      <c r="H87" s="1">
        <v>-12099631</v>
      </c>
      <c r="I87" s="1" t="s">
        <v>243</v>
      </c>
      <c r="J87" s="1">
        <v>40889000</v>
      </c>
      <c r="K87" s="1">
        <v>31614996</v>
      </c>
      <c r="L87" s="1" t="e">
        <f t="shared" si="1"/>
        <v>#VALUE!</v>
      </c>
      <c r="X87" s="7">
        <v>43723</v>
      </c>
      <c r="Y87">
        <v>-45158208</v>
      </c>
      <c r="Z87">
        <v>4477838</v>
      </c>
      <c r="AA87">
        <v>29275637</v>
      </c>
    </row>
    <row r="88" spans="1:27">
      <c r="A88" s="7">
        <v>43725</v>
      </c>
      <c r="B88" s="8">
        <v>0.779166666666667</v>
      </c>
      <c r="C88" s="14">
        <v>1</v>
      </c>
      <c r="D88" s="1">
        <v>1085475000</v>
      </c>
      <c r="E88" s="1">
        <v>1053860004</v>
      </c>
      <c r="F88" s="1" t="s">
        <v>243</v>
      </c>
      <c r="G88" s="1">
        <v>-45372118</v>
      </c>
      <c r="H88" s="1">
        <v>-65157487</v>
      </c>
      <c r="I88" s="1" t="s">
        <v>243</v>
      </c>
      <c r="J88" s="1">
        <v>40889000</v>
      </c>
      <c r="K88" s="1">
        <v>31614996</v>
      </c>
      <c r="L88" s="1" t="e">
        <f t="shared" si="1"/>
        <v>#VALUE!</v>
      </c>
      <c r="X88" s="7">
        <v>43724</v>
      </c>
      <c r="Y88">
        <v>-60686090</v>
      </c>
      <c r="Z88" t="e">
        <v>#VALUE!</v>
      </c>
      <c r="AA88">
        <v>-12099631</v>
      </c>
    </row>
    <row r="89" spans="1:27">
      <c r="A89" s="7">
        <v>43726</v>
      </c>
      <c r="B89" s="8">
        <v>0.686111111111111</v>
      </c>
      <c r="C89" s="14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t="shared" si="1"/>
        <v>-71207909</v>
      </c>
      <c r="X89" s="7">
        <v>43725</v>
      </c>
      <c r="Y89">
        <v>-45372118</v>
      </c>
      <c r="Z89" t="e">
        <v>#VALUE!</v>
      </c>
      <c r="AA89">
        <v>-65157487</v>
      </c>
    </row>
    <row r="90" spans="1:27">
      <c r="A90" s="7">
        <v>43727</v>
      </c>
      <c r="B90" s="8">
        <v>0.554166666666667</v>
      </c>
      <c r="C90" s="14">
        <v>1</v>
      </c>
      <c r="D90" s="1">
        <v>1085475000</v>
      </c>
      <c r="E90" s="1">
        <v>1053860004</v>
      </c>
      <c r="F90" s="1" t="s">
        <v>243</v>
      </c>
      <c r="G90" s="1">
        <v>-69775374</v>
      </c>
      <c r="H90" s="1">
        <v>24967277</v>
      </c>
      <c r="I90" s="1" t="s">
        <v>243</v>
      </c>
      <c r="J90" s="1">
        <v>40889000</v>
      </c>
      <c r="K90" s="1">
        <v>31614996</v>
      </c>
      <c r="L90" s="1" t="e">
        <f t="shared" si="1"/>
        <v>#VALUE!</v>
      </c>
      <c r="X90" s="7">
        <v>43726</v>
      </c>
      <c r="Y90">
        <v>-71207909</v>
      </c>
      <c r="Z90">
        <v>-71207909</v>
      </c>
      <c r="AA90">
        <v>-109520233</v>
      </c>
    </row>
    <row r="91" spans="1:27">
      <c r="A91" s="7">
        <v>43728</v>
      </c>
      <c r="B91" s="8">
        <v>0.571527777777778</v>
      </c>
      <c r="C91" s="14">
        <v>1</v>
      </c>
      <c r="D91" s="1">
        <v>1085475000</v>
      </c>
      <c r="E91" s="1">
        <v>1053860004</v>
      </c>
      <c r="F91" s="1" t="s">
        <v>243</v>
      </c>
      <c r="G91" s="1">
        <v>-44932941</v>
      </c>
      <c r="H91" s="1">
        <v>-25900524</v>
      </c>
      <c r="I91" s="1" t="s">
        <v>243</v>
      </c>
      <c r="J91" s="1">
        <v>40889000</v>
      </c>
      <c r="K91" s="1">
        <v>31614996</v>
      </c>
      <c r="L91" s="1" t="e">
        <f t="shared" si="1"/>
        <v>#VALUE!</v>
      </c>
      <c r="X91" s="7">
        <v>43727</v>
      </c>
      <c r="Y91">
        <v>-69775374</v>
      </c>
      <c r="Z91" t="e">
        <v>#VALUE!</v>
      </c>
      <c r="AA91">
        <v>24967277</v>
      </c>
    </row>
    <row r="92" spans="1:27">
      <c r="A92" s="7">
        <v>43729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243</v>
      </c>
      <c r="G92" s="1">
        <v>-43995078</v>
      </c>
      <c r="H92" s="1">
        <v>14031326</v>
      </c>
      <c r="I92" s="1" t="s">
        <v>243</v>
      </c>
      <c r="J92" s="1">
        <v>40889000</v>
      </c>
      <c r="K92" s="1">
        <v>31614996</v>
      </c>
      <c r="L92" s="1" t="e">
        <f t="shared" si="1"/>
        <v>#VALUE!</v>
      </c>
      <c r="X92" s="7">
        <v>43728</v>
      </c>
      <c r="Y92">
        <v>-44932941</v>
      </c>
      <c r="Z92" t="e">
        <v>#VALUE!</v>
      </c>
      <c r="AA92">
        <v>-25900524</v>
      </c>
    </row>
    <row r="93" spans="1:27">
      <c r="A93" s="7">
        <v>43730</v>
      </c>
      <c r="B93" s="8">
        <v>0.751388888888889</v>
      </c>
      <c r="C93" s="14">
        <v>1</v>
      </c>
      <c r="D93" s="1">
        <v>1085475000</v>
      </c>
      <c r="E93" s="1">
        <v>1053860004</v>
      </c>
      <c r="F93" s="1">
        <v>93347041</v>
      </c>
      <c r="G93" s="1">
        <v>-89047155</v>
      </c>
      <c r="H93" s="1">
        <v>-28412941</v>
      </c>
      <c r="I93" s="1">
        <v>44336000</v>
      </c>
      <c r="J93" s="1">
        <v>40889000</v>
      </c>
      <c r="K93" s="1">
        <v>31614996</v>
      </c>
      <c r="L93" s="1">
        <f t="shared" si="1"/>
        <v>4299886</v>
      </c>
      <c r="X93" s="7">
        <v>43729</v>
      </c>
      <c r="Y93">
        <v>-43995078</v>
      </c>
      <c r="Z93" t="e">
        <v>#VALUE!</v>
      </c>
      <c r="AA93">
        <v>14031326</v>
      </c>
    </row>
    <row r="94" spans="1:27">
      <c r="A94" s="7">
        <v>43731</v>
      </c>
      <c r="B94" s="8">
        <v>0.613194444444444</v>
      </c>
      <c r="C94" s="14">
        <v>1</v>
      </c>
      <c r="D94" s="1">
        <v>1085475000</v>
      </c>
      <c r="E94" s="1">
        <v>1053860004</v>
      </c>
      <c r="F94" s="1" t="s">
        <v>243</v>
      </c>
      <c r="G94" s="1">
        <v>-75036993</v>
      </c>
      <c r="H94" s="1">
        <v>11320750</v>
      </c>
      <c r="I94" s="1" t="s">
        <v>243</v>
      </c>
      <c r="J94" s="1">
        <v>40889000</v>
      </c>
      <c r="K94" s="1">
        <v>31614996</v>
      </c>
      <c r="L94" s="1" t="e">
        <f t="shared" si="1"/>
        <v>#VALUE!</v>
      </c>
      <c r="X94" s="7">
        <v>43730</v>
      </c>
      <c r="Y94">
        <v>-89047155</v>
      </c>
      <c r="Z94">
        <v>4299886</v>
      </c>
      <c r="AA94">
        <v>-28412941</v>
      </c>
    </row>
    <row r="95" spans="1:27">
      <c r="A95" s="7">
        <v>43732</v>
      </c>
      <c r="B95" s="8">
        <v>0.584027777777778</v>
      </c>
      <c r="C95" s="14">
        <v>1</v>
      </c>
      <c r="D95" s="1">
        <v>1085475000</v>
      </c>
      <c r="E95" s="1">
        <v>1053860004</v>
      </c>
      <c r="F95" s="1" t="s">
        <v>243</v>
      </c>
      <c r="G95" s="1">
        <v>-75073905</v>
      </c>
      <c r="H95" s="1">
        <v>29844792</v>
      </c>
      <c r="I95" s="1" t="s">
        <v>243</v>
      </c>
      <c r="J95" s="1">
        <v>40889000</v>
      </c>
      <c r="K95" s="1">
        <v>31614996</v>
      </c>
      <c r="L95" s="1" t="e">
        <f t="shared" si="1"/>
        <v>#VALUE!</v>
      </c>
      <c r="X95" s="7">
        <v>43731</v>
      </c>
      <c r="Y95">
        <v>-75036993</v>
      </c>
      <c r="Z95" t="e">
        <v>#VALUE!</v>
      </c>
      <c r="AA95">
        <v>11320750</v>
      </c>
    </row>
    <row r="96" spans="1:27">
      <c r="A96" s="7">
        <v>43733</v>
      </c>
      <c r="B96" s="8">
        <v>0.874305555555556</v>
      </c>
      <c r="C96" s="14">
        <v>1</v>
      </c>
      <c r="D96" s="1">
        <v>1085475000</v>
      </c>
      <c r="E96" s="1">
        <v>1053860004</v>
      </c>
      <c r="F96" s="1">
        <v>99726551</v>
      </c>
      <c r="G96" s="1">
        <v>-48347911</v>
      </c>
      <c r="H96" s="1">
        <v>114619410</v>
      </c>
      <c r="I96" s="1">
        <v>44336000</v>
      </c>
      <c r="J96" s="1">
        <v>40889000</v>
      </c>
      <c r="K96" s="1">
        <v>31614996</v>
      </c>
      <c r="L96" s="1">
        <f t="shared" si="1"/>
        <v>51378640</v>
      </c>
      <c r="X96" s="7">
        <v>43732</v>
      </c>
      <c r="Y96">
        <v>-75073905</v>
      </c>
      <c r="Z96" t="e">
        <v>#VALUE!</v>
      </c>
      <c r="AA96">
        <v>29844792</v>
      </c>
    </row>
    <row r="97" spans="1:27">
      <c r="A97" s="7">
        <v>43734</v>
      </c>
      <c r="B97" s="8">
        <v>0.924305555555556</v>
      </c>
      <c r="C97" s="14">
        <v>1</v>
      </c>
      <c r="D97" s="1">
        <v>1085475000</v>
      </c>
      <c r="E97" s="1">
        <v>1053860004</v>
      </c>
      <c r="F97" s="1">
        <v>51065702</v>
      </c>
      <c r="G97" s="1">
        <v>-46238644</v>
      </c>
      <c r="H97" s="1">
        <v>156258399</v>
      </c>
      <c r="I97" s="1">
        <v>44336000</v>
      </c>
      <c r="J97" s="1">
        <v>40889000</v>
      </c>
      <c r="K97" s="1">
        <v>31614996</v>
      </c>
      <c r="L97" s="1">
        <f t="shared" si="1"/>
        <v>4827058</v>
      </c>
      <c r="X97" s="7">
        <v>43733</v>
      </c>
      <c r="Y97">
        <v>-48347911</v>
      </c>
      <c r="Z97">
        <v>51378640</v>
      </c>
      <c r="AA97">
        <v>114619410</v>
      </c>
    </row>
    <row r="98" spans="1:27">
      <c r="A98" s="7">
        <v>43735</v>
      </c>
      <c r="B98" s="8">
        <v>0.877777777777778</v>
      </c>
      <c r="C98" s="14">
        <v>1</v>
      </c>
      <c r="D98" s="1">
        <v>1085475000</v>
      </c>
      <c r="E98" s="1">
        <v>1053860004</v>
      </c>
      <c r="F98" s="1">
        <v>90914173</v>
      </c>
      <c r="G98" s="1">
        <v>-84166013</v>
      </c>
      <c r="H98" s="1">
        <v>16890992</v>
      </c>
      <c r="I98" s="1">
        <v>44336000</v>
      </c>
      <c r="J98" s="1">
        <v>40889000</v>
      </c>
      <c r="K98" s="1">
        <v>31614996</v>
      </c>
      <c r="L98" s="1">
        <f t="shared" si="1"/>
        <v>6748160</v>
      </c>
      <c r="X98" s="7">
        <v>43734</v>
      </c>
      <c r="Y98">
        <v>-46238644</v>
      </c>
      <c r="Z98">
        <v>4827058</v>
      </c>
      <c r="AA98">
        <v>156258399</v>
      </c>
    </row>
    <row r="99" spans="1:27">
      <c r="A99" s="7">
        <v>43736</v>
      </c>
      <c r="B99" s="8">
        <v>0.71875</v>
      </c>
      <c r="C99" s="14">
        <v>1</v>
      </c>
      <c r="D99" s="1">
        <v>1085475000</v>
      </c>
      <c r="E99" s="1">
        <v>1053860004</v>
      </c>
      <c r="F99" s="1">
        <v>75727095</v>
      </c>
      <c r="G99" s="1">
        <v>-73177585</v>
      </c>
      <c r="H99" s="1">
        <v>63452341</v>
      </c>
      <c r="I99" s="1">
        <v>44336000</v>
      </c>
      <c r="J99" s="1">
        <v>40889000</v>
      </c>
      <c r="K99" s="1">
        <v>31614996</v>
      </c>
      <c r="L99" s="1">
        <f t="shared" si="1"/>
        <v>2549510</v>
      </c>
      <c r="X99" s="7">
        <v>43735</v>
      </c>
      <c r="Y99">
        <v>-84166013</v>
      </c>
      <c r="Z99">
        <v>6748160</v>
      </c>
      <c r="AA99">
        <v>16890992</v>
      </c>
    </row>
    <row r="100" spans="1:27">
      <c r="A100" s="7">
        <v>43737</v>
      </c>
      <c r="B100" s="8">
        <v>0.756944444444444</v>
      </c>
      <c r="C100" s="14">
        <v>1</v>
      </c>
      <c r="D100" s="1">
        <v>1085475000</v>
      </c>
      <c r="E100" s="1">
        <v>1053860004</v>
      </c>
      <c r="F100" s="1">
        <v>44733094</v>
      </c>
      <c r="G100" s="1">
        <v>-40446508</v>
      </c>
      <c r="H100" s="1">
        <v>23701464</v>
      </c>
      <c r="I100" s="1">
        <v>44336000</v>
      </c>
      <c r="J100" s="1">
        <v>40889000</v>
      </c>
      <c r="K100" s="1">
        <v>31614996</v>
      </c>
      <c r="L100" s="1">
        <f t="shared" si="1"/>
        <v>4286586</v>
      </c>
      <c r="X100" s="7">
        <v>43736</v>
      </c>
      <c r="Y100">
        <v>-73177585</v>
      </c>
      <c r="Z100">
        <v>2549510</v>
      </c>
      <c r="AA100">
        <v>63452341</v>
      </c>
    </row>
    <row r="101" spans="1:27">
      <c r="A101" s="7">
        <v>43738</v>
      </c>
      <c r="B101" s="8">
        <v>0.549305555555556</v>
      </c>
      <c r="C101" s="14">
        <v>1</v>
      </c>
      <c r="D101" s="1">
        <v>1085475000</v>
      </c>
      <c r="E101" s="1">
        <v>1053860004</v>
      </c>
      <c r="F101" s="1">
        <v>60367991</v>
      </c>
      <c r="G101" s="1">
        <v>-53159011</v>
      </c>
      <c r="H101" s="1">
        <v>66702441</v>
      </c>
      <c r="I101" s="1">
        <v>44336000</v>
      </c>
      <c r="J101" s="1">
        <v>40889000</v>
      </c>
      <c r="K101" s="1">
        <v>31614996</v>
      </c>
      <c r="L101" s="1">
        <f t="shared" si="1"/>
        <v>7208980</v>
      </c>
      <c r="X101" s="7">
        <v>43737</v>
      </c>
      <c r="Y101">
        <v>-40446508</v>
      </c>
      <c r="Z101">
        <v>4286586</v>
      </c>
      <c r="AA101">
        <v>23701464</v>
      </c>
    </row>
    <row r="102" spans="1:27">
      <c r="A102" s="7">
        <v>43739</v>
      </c>
      <c r="B102" s="8">
        <v>0.691666666666667</v>
      </c>
      <c r="C102" s="14">
        <v>1</v>
      </c>
      <c r="D102" s="1">
        <v>1085475000</v>
      </c>
      <c r="E102" s="1">
        <v>1053860004</v>
      </c>
      <c r="F102" s="1">
        <v>49495515</v>
      </c>
      <c r="G102" s="1">
        <v>-50725076</v>
      </c>
      <c r="H102" s="1">
        <v>52126959</v>
      </c>
      <c r="I102" s="1">
        <v>44336000</v>
      </c>
      <c r="J102" s="1">
        <v>40889000</v>
      </c>
      <c r="K102" s="1">
        <v>31614996</v>
      </c>
      <c r="L102" s="1">
        <f t="shared" si="1"/>
        <v>-1229561</v>
      </c>
      <c r="X102" s="7">
        <v>43738</v>
      </c>
      <c r="Y102">
        <v>-53159011</v>
      </c>
      <c r="Z102">
        <v>7208980</v>
      </c>
      <c r="AA102">
        <v>66702441</v>
      </c>
    </row>
    <row r="103" spans="1:27">
      <c r="A103" s="7">
        <v>43740</v>
      </c>
      <c r="B103" s="8">
        <v>0.675</v>
      </c>
      <c r="C103" s="14">
        <v>1</v>
      </c>
      <c r="D103" s="1">
        <v>1085475000</v>
      </c>
      <c r="E103" s="1">
        <v>1053860004</v>
      </c>
      <c r="F103" s="1">
        <v>90499382</v>
      </c>
      <c r="G103" s="1">
        <v>-86096427</v>
      </c>
      <c r="H103" s="1">
        <v>69708149</v>
      </c>
      <c r="I103" s="1">
        <v>44336000</v>
      </c>
      <c r="J103" s="1">
        <v>40889000</v>
      </c>
      <c r="K103" s="1">
        <v>31614996</v>
      </c>
      <c r="L103" s="1">
        <f t="shared" si="1"/>
        <v>4402955</v>
      </c>
      <c r="X103" s="7">
        <v>43739</v>
      </c>
      <c r="Y103">
        <v>-50725076</v>
      </c>
      <c r="Z103">
        <v>-1229561</v>
      </c>
      <c r="AA103">
        <v>52126959</v>
      </c>
    </row>
    <row r="104" spans="1:27">
      <c r="A104" s="7">
        <v>43741</v>
      </c>
      <c r="B104" s="8">
        <v>0.440277777777778</v>
      </c>
      <c r="C104" s="14">
        <v>1</v>
      </c>
      <c r="D104" s="1">
        <v>1085475000</v>
      </c>
      <c r="E104" s="1">
        <v>1053860004</v>
      </c>
      <c r="F104" s="1">
        <v>80861397</v>
      </c>
      <c r="G104" s="1">
        <v>-71151591</v>
      </c>
      <c r="H104" s="1">
        <v>23406799</v>
      </c>
      <c r="I104" s="1">
        <v>44336000</v>
      </c>
      <c r="J104" s="1">
        <v>40889000</v>
      </c>
      <c r="K104" s="1">
        <v>31614996</v>
      </c>
      <c r="L104" s="1">
        <f t="shared" si="1"/>
        <v>9709806</v>
      </c>
      <c r="X104" s="7">
        <v>43740</v>
      </c>
      <c r="Y104">
        <v>-86096427</v>
      </c>
      <c r="Z104">
        <v>4402955</v>
      </c>
      <c r="AA104">
        <v>69708149</v>
      </c>
    </row>
    <row r="105" spans="1:27">
      <c r="A105" s="7">
        <v>43742</v>
      </c>
      <c r="B105" s="8">
        <v>0.533333333333333</v>
      </c>
      <c r="C105" s="14">
        <v>1</v>
      </c>
      <c r="D105" s="1">
        <v>1085475000</v>
      </c>
      <c r="E105" s="1">
        <v>1053860004</v>
      </c>
      <c r="F105" s="1">
        <v>45668043</v>
      </c>
      <c r="G105" s="1">
        <v>-43182853</v>
      </c>
      <c r="H105" s="1">
        <v>21064931</v>
      </c>
      <c r="I105" s="1">
        <v>44336000</v>
      </c>
      <c r="J105" s="1">
        <v>40889000</v>
      </c>
      <c r="K105" s="1">
        <v>31614996</v>
      </c>
      <c r="L105" s="1">
        <f t="shared" si="1"/>
        <v>2485190</v>
      </c>
      <c r="X105" s="7">
        <v>43741</v>
      </c>
      <c r="Y105">
        <v>-71151591</v>
      </c>
      <c r="Z105">
        <v>9709806</v>
      </c>
      <c r="AA105">
        <v>23406799</v>
      </c>
    </row>
    <row r="106" spans="1:27">
      <c r="A106" s="7">
        <v>43743</v>
      </c>
      <c r="B106" s="8">
        <v>0.507638888888889</v>
      </c>
      <c r="C106" s="14">
        <v>1</v>
      </c>
      <c r="D106" s="1">
        <v>1085475000</v>
      </c>
      <c r="E106" s="1">
        <v>1053860004</v>
      </c>
      <c r="F106" s="1">
        <v>45568726</v>
      </c>
      <c r="G106" s="1">
        <v>-41545400</v>
      </c>
      <c r="H106" s="1">
        <v>24167155</v>
      </c>
      <c r="I106" s="1">
        <v>44336000</v>
      </c>
      <c r="J106" s="1">
        <v>40889000</v>
      </c>
      <c r="K106" s="1">
        <v>31614996</v>
      </c>
      <c r="L106" s="1">
        <f t="shared" si="1"/>
        <v>4023326</v>
      </c>
      <c r="X106" s="7">
        <v>43742</v>
      </c>
      <c r="Y106">
        <v>-43182853</v>
      </c>
      <c r="Z106">
        <v>2485190</v>
      </c>
      <c r="AA106">
        <v>21064931</v>
      </c>
    </row>
    <row r="107" spans="1:27">
      <c r="A107" s="7">
        <v>43744</v>
      </c>
      <c r="B107" s="8">
        <v>0.541666666666667</v>
      </c>
      <c r="C107" s="14">
        <v>1</v>
      </c>
      <c r="D107" s="1">
        <v>1085475000</v>
      </c>
      <c r="E107" s="1">
        <v>1053860004</v>
      </c>
      <c r="F107" s="1">
        <v>44823194</v>
      </c>
      <c r="G107" s="1">
        <v>-40838362</v>
      </c>
      <c r="H107" s="1">
        <v>26182573</v>
      </c>
      <c r="I107" s="1">
        <v>44336000</v>
      </c>
      <c r="J107" s="1">
        <v>40889000</v>
      </c>
      <c r="K107" s="1">
        <v>31614996</v>
      </c>
      <c r="L107" s="1">
        <f t="shared" si="1"/>
        <v>3984832</v>
      </c>
      <c r="X107" s="7">
        <v>43743</v>
      </c>
      <c r="Y107">
        <v>-41545400</v>
      </c>
      <c r="Z107">
        <v>4023326</v>
      </c>
      <c r="AA107">
        <v>24167155</v>
      </c>
    </row>
    <row r="108" spans="1:27">
      <c r="A108" s="7">
        <v>43745</v>
      </c>
      <c r="B108" s="8">
        <v>0.459722222222222</v>
      </c>
      <c r="C108" s="14">
        <v>1</v>
      </c>
      <c r="D108" s="1">
        <v>1085475000</v>
      </c>
      <c r="E108" s="1">
        <v>1053860004</v>
      </c>
      <c r="F108" s="1">
        <v>85211154</v>
      </c>
      <c r="G108" s="1">
        <v>-80223366</v>
      </c>
      <c r="H108" s="1">
        <v>22077866</v>
      </c>
      <c r="I108" s="1">
        <v>44336000</v>
      </c>
      <c r="J108" s="1">
        <v>40889000</v>
      </c>
      <c r="K108" s="1">
        <v>31614996</v>
      </c>
      <c r="L108" s="1">
        <f t="shared" si="1"/>
        <v>4987788</v>
      </c>
      <c r="X108" s="7">
        <v>43744</v>
      </c>
      <c r="Y108">
        <v>-40838362</v>
      </c>
      <c r="Z108">
        <v>3984832</v>
      </c>
      <c r="AA108">
        <v>26182573</v>
      </c>
    </row>
    <row r="109" spans="1:27">
      <c r="A109" s="7">
        <v>43746</v>
      </c>
      <c r="B109" s="8">
        <v>0.518055555555556</v>
      </c>
      <c r="C109" s="14">
        <v>1</v>
      </c>
      <c r="D109" s="1">
        <v>1085475000</v>
      </c>
      <c r="E109" s="1">
        <v>1053860004</v>
      </c>
      <c r="F109" s="1">
        <v>45417300</v>
      </c>
      <c r="G109" s="1">
        <v>-43330035</v>
      </c>
      <c r="H109" s="1">
        <v>22063814</v>
      </c>
      <c r="I109" s="1">
        <v>44336000</v>
      </c>
      <c r="J109" s="1">
        <v>40889000</v>
      </c>
      <c r="K109" s="1">
        <v>31614996</v>
      </c>
      <c r="L109" s="1">
        <f t="shared" si="1"/>
        <v>2087265</v>
      </c>
      <c r="X109" s="7">
        <v>43745</v>
      </c>
      <c r="Y109">
        <v>-80223366</v>
      </c>
      <c r="Z109">
        <v>4987788</v>
      </c>
      <c r="AA109">
        <v>22077866</v>
      </c>
    </row>
    <row r="110" spans="1:27">
      <c r="A110" s="7">
        <v>43747</v>
      </c>
      <c r="B110" s="8">
        <v>0.770833333333333</v>
      </c>
      <c r="C110" s="14">
        <v>1</v>
      </c>
      <c r="D110" s="1">
        <v>1085475000</v>
      </c>
      <c r="E110" s="1">
        <v>1053860004</v>
      </c>
      <c r="F110" s="1">
        <v>55320534</v>
      </c>
      <c r="G110" s="1">
        <v>-51003348</v>
      </c>
      <c r="H110" s="1">
        <v>27610561</v>
      </c>
      <c r="I110" s="1">
        <v>44336000</v>
      </c>
      <c r="J110" s="1">
        <v>40889000</v>
      </c>
      <c r="K110" s="1">
        <v>31614996</v>
      </c>
      <c r="L110" s="1">
        <f t="shared" si="1"/>
        <v>4317186</v>
      </c>
      <c r="X110" s="7">
        <v>43746</v>
      </c>
      <c r="Y110">
        <v>-43330035</v>
      </c>
      <c r="Z110">
        <v>2087265</v>
      </c>
      <c r="AA110">
        <v>22063814</v>
      </c>
    </row>
    <row r="111" spans="1:27">
      <c r="A111" s="7">
        <v>43748</v>
      </c>
      <c r="B111" s="8">
        <v>0.772222222222222</v>
      </c>
      <c r="C111" s="14">
        <v>1</v>
      </c>
      <c r="D111" s="1">
        <v>1085475000</v>
      </c>
      <c r="E111" s="1">
        <v>1053860004</v>
      </c>
      <c r="F111" s="1">
        <v>100829638</v>
      </c>
      <c r="G111" s="1">
        <v>-92057986</v>
      </c>
      <c r="H111" s="1">
        <v>25004646</v>
      </c>
      <c r="I111" s="1">
        <v>44336000</v>
      </c>
      <c r="J111" s="1">
        <v>40889000</v>
      </c>
      <c r="K111" s="1">
        <v>31614996</v>
      </c>
      <c r="L111" s="1">
        <f t="shared" si="1"/>
        <v>8771652</v>
      </c>
      <c r="P111" s="3" t="s">
        <v>10</v>
      </c>
      <c r="Q111" s="2" t="s">
        <v>11</v>
      </c>
      <c r="R111" s="2" t="s">
        <v>7</v>
      </c>
      <c r="S111" s="2" t="s">
        <v>12</v>
      </c>
      <c r="T111" s="2" t="s">
        <v>19</v>
      </c>
      <c r="U111" s="2" t="s">
        <v>148</v>
      </c>
      <c r="X111" s="7">
        <v>43747</v>
      </c>
      <c r="Y111">
        <v>-51003348</v>
      </c>
      <c r="Z111">
        <v>4317186</v>
      </c>
      <c r="AA111">
        <v>27610561</v>
      </c>
    </row>
    <row r="112" spans="1:27">
      <c r="A112" s="7">
        <v>43749</v>
      </c>
      <c r="B112" s="8">
        <v>0.749305555555556</v>
      </c>
      <c r="C112" s="14">
        <v>1</v>
      </c>
      <c r="D112" s="1">
        <v>1085475000</v>
      </c>
      <c r="E112" s="1">
        <v>1053860004</v>
      </c>
      <c r="F112" s="1">
        <v>90948377</v>
      </c>
      <c r="G112" s="1">
        <v>-80619478</v>
      </c>
      <c r="H112" s="1">
        <v>26368776</v>
      </c>
      <c r="I112" s="1">
        <v>44336000</v>
      </c>
      <c r="J112" s="1">
        <v>40889000</v>
      </c>
      <c r="K112" s="1">
        <v>31614996</v>
      </c>
      <c r="L112" s="1">
        <f t="shared" si="1"/>
        <v>10328899</v>
      </c>
      <c r="N112" s="7">
        <v>43749</v>
      </c>
      <c r="O112" s="8">
        <v>0.80625</v>
      </c>
      <c r="P112" s="1">
        <v>1085475000</v>
      </c>
      <c r="Q112">
        <v>10</v>
      </c>
      <c r="R112" s="1"/>
      <c r="S112" s="1"/>
      <c r="T112" s="14">
        <v>1</v>
      </c>
      <c r="U112">
        <v>5</v>
      </c>
      <c r="X112" s="7">
        <v>43748</v>
      </c>
      <c r="Y112">
        <v>-92057986</v>
      </c>
      <c r="Z112">
        <v>8771652</v>
      </c>
      <c r="AA112">
        <v>25004646</v>
      </c>
    </row>
    <row r="113" spans="1:27">
      <c r="A113" s="7">
        <v>43750</v>
      </c>
      <c r="B113" s="8">
        <v>0.420138888888889</v>
      </c>
      <c r="C113">
        <v>0</v>
      </c>
      <c r="D113" s="1">
        <v>0</v>
      </c>
      <c r="E113">
        <v>0</v>
      </c>
      <c r="F113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20">
        <v>12000000001</v>
      </c>
      <c r="N113" s="7">
        <v>43750</v>
      </c>
      <c r="O113" s="8">
        <v>0.411805555555556</v>
      </c>
      <c r="P113" s="1"/>
      <c r="R113" s="1">
        <v>12000000001</v>
      </c>
      <c r="S113" s="1">
        <f>R113-P112</f>
        <v>10914525001</v>
      </c>
      <c r="X113" s="7">
        <v>43749</v>
      </c>
      <c r="Y113">
        <v>-80619478</v>
      </c>
      <c r="Z113">
        <v>10328899</v>
      </c>
      <c r="AA113">
        <v>26368776</v>
      </c>
    </row>
    <row r="114" spans="24:27">
      <c r="X114" s="7">
        <v>43750</v>
      </c>
      <c r="Y114">
        <v>0</v>
      </c>
      <c r="Z114">
        <v>12000000001</v>
      </c>
      <c r="AA114">
        <v>0</v>
      </c>
    </row>
    <row r="115" spans="24:27">
      <c r="X115" t="s">
        <v>244</v>
      </c>
      <c r="Y115">
        <v>-6608180747</v>
      </c>
      <c r="Z115" t="e">
        <v>#VALUE!</v>
      </c>
      <c r="AA115">
        <v>-2907829225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3"/>
  <sheetViews>
    <sheetView zoomScale="115" zoomScaleNormal="115" topLeftCell="G1" workbookViewId="0">
      <pane ySplit="3" topLeftCell="A1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3" customHeight="1" spans="4:13">
      <c r="D1" s="1"/>
      <c r="E1" s="1"/>
      <c r="F1" s="1"/>
      <c r="G1" s="1"/>
      <c r="H1" s="1"/>
      <c r="I1" s="1"/>
      <c r="J1" s="1"/>
      <c r="K1" s="1"/>
      <c r="M1" s="9" t="s">
        <v>290</v>
      </c>
    </row>
    <row r="2" ht="21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0" t="s">
        <v>340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43733</v>
      </c>
      <c r="B4" s="5">
        <v>0.904166666666667</v>
      </c>
      <c r="C4" s="6">
        <v>1</v>
      </c>
      <c r="D4" s="1">
        <v>1085475000</v>
      </c>
      <c r="E4" s="1"/>
      <c r="F4" s="1">
        <v>0</v>
      </c>
      <c r="G4" s="1">
        <v>-47050271</v>
      </c>
      <c r="H4" s="1">
        <v>-47050271</v>
      </c>
      <c r="I4" s="1"/>
      <c r="J4" s="1"/>
      <c r="K4" s="1"/>
      <c r="L4" s="1">
        <f t="shared" ref="L4:L21" si="0">G4+F4</f>
        <v>-47050271</v>
      </c>
      <c r="M4" s="10"/>
      <c r="N4" s="7">
        <v>43732</v>
      </c>
      <c r="O4" s="8">
        <v>0.636111111111111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242</v>
      </c>
    </row>
    <row r="5" spans="1:30">
      <c r="A5" s="7">
        <v>43734</v>
      </c>
      <c r="B5" s="8">
        <v>0.943055555555556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-93288915</v>
      </c>
      <c r="I5" s="1"/>
      <c r="J5" s="1"/>
      <c r="K5" s="1"/>
      <c r="L5" s="1">
        <f t="shared" si="0"/>
        <v>-46238644</v>
      </c>
      <c r="AA5" s="7">
        <v>43733</v>
      </c>
      <c r="AB5">
        <v>-47050271</v>
      </c>
      <c r="AC5">
        <v>-47050271</v>
      </c>
      <c r="AD5">
        <v>-47050271</v>
      </c>
    </row>
    <row r="6" spans="1:30">
      <c r="A6" s="7">
        <v>43735</v>
      </c>
      <c r="B6" s="8">
        <v>0.892361111111111</v>
      </c>
      <c r="C6" s="6">
        <v>1</v>
      </c>
      <c r="D6" s="1">
        <v>1085475000</v>
      </c>
      <c r="E6" s="1"/>
      <c r="F6" s="1">
        <v>0</v>
      </c>
      <c r="G6" s="1">
        <v>-85166013</v>
      </c>
      <c r="H6" s="1">
        <v>-132216284</v>
      </c>
      <c r="I6" s="1"/>
      <c r="J6" s="1"/>
      <c r="K6" s="1"/>
      <c r="L6" s="1">
        <f t="shared" si="0"/>
        <v>-85166013</v>
      </c>
      <c r="AA6" s="7">
        <v>43734</v>
      </c>
      <c r="AB6">
        <v>-46238644</v>
      </c>
      <c r="AC6">
        <v>-46238644</v>
      </c>
      <c r="AD6">
        <v>-93288915</v>
      </c>
    </row>
    <row r="7" spans="1:30">
      <c r="A7" s="7">
        <v>43736</v>
      </c>
      <c r="B7" s="8">
        <v>0.743055555555556</v>
      </c>
      <c r="C7" s="6">
        <v>1</v>
      </c>
      <c r="D7" s="1">
        <v>1085475000</v>
      </c>
      <c r="E7" s="1">
        <v>1053860007</v>
      </c>
      <c r="F7" s="1">
        <v>187358380</v>
      </c>
      <c r="G7" s="1">
        <v>-73177585</v>
      </c>
      <c r="H7" s="1">
        <v>20891880</v>
      </c>
      <c r="I7" s="1">
        <v>44263000</v>
      </c>
      <c r="J7" s="1">
        <v>40889000</v>
      </c>
      <c r="K7" s="1">
        <v>31614993</v>
      </c>
      <c r="L7" s="1">
        <f t="shared" si="0"/>
        <v>114180795</v>
      </c>
      <c r="AA7" s="7">
        <v>43735</v>
      </c>
      <c r="AB7">
        <v>-85166013</v>
      </c>
      <c r="AC7">
        <v>-85166013</v>
      </c>
      <c r="AD7">
        <v>-132216284</v>
      </c>
    </row>
    <row r="8" spans="1:30">
      <c r="A8" s="7">
        <v>43737</v>
      </c>
      <c r="B8" s="8">
        <v>0.777083333333333</v>
      </c>
      <c r="C8" s="6">
        <v>1</v>
      </c>
      <c r="D8" s="1">
        <v>1085475000</v>
      </c>
      <c r="E8" s="1">
        <v>1053860007</v>
      </c>
      <c r="F8" s="1">
        <v>45384713</v>
      </c>
      <c r="G8" s="1">
        <v>-40446035</v>
      </c>
      <c r="H8" s="1">
        <v>25830558</v>
      </c>
      <c r="I8" s="1">
        <v>44263000</v>
      </c>
      <c r="J8" s="1">
        <v>40889000</v>
      </c>
      <c r="K8" s="1">
        <v>31614993</v>
      </c>
      <c r="L8" s="1">
        <f t="shared" si="0"/>
        <v>4938678</v>
      </c>
      <c r="AA8" s="7">
        <v>43736</v>
      </c>
      <c r="AB8">
        <v>-73177585</v>
      </c>
      <c r="AC8">
        <v>114180795</v>
      </c>
      <c r="AD8">
        <v>20891880</v>
      </c>
    </row>
    <row r="9" spans="1:30">
      <c r="A9" s="7">
        <v>43738</v>
      </c>
      <c r="B9" s="8">
        <v>0.563888888888889</v>
      </c>
      <c r="C9" s="6">
        <v>1</v>
      </c>
      <c r="D9" s="1">
        <v>1085475000</v>
      </c>
      <c r="E9" s="1">
        <v>1053860007</v>
      </c>
      <c r="F9" s="1">
        <v>58017404</v>
      </c>
      <c r="G9" s="1">
        <v>-53159011</v>
      </c>
      <c r="H9" s="1">
        <v>28441942</v>
      </c>
      <c r="I9" s="1">
        <v>44263000</v>
      </c>
      <c r="J9" s="1">
        <v>40889000</v>
      </c>
      <c r="K9" s="1">
        <v>31614993</v>
      </c>
      <c r="L9" s="1">
        <f t="shared" si="0"/>
        <v>4858393</v>
      </c>
      <c r="AA9" s="7">
        <v>43737</v>
      </c>
      <c r="AB9">
        <v>-40446035</v>
      </c>
      <c r="AC9">
        <v>4938678</v>
      </c>
      <c r="AD9">
        <v>25830558</v>
      </c>
    </row>
    <row r="10" spans="1:30">
      <c r="A10" s="7">
        <v>43739</v>
      </c>
      <c r="B10" s="8">
        <v>0.761805555555556</v>
      </c>
      <c r="C10" s="6">
        <v>1</v>
      </c>
      <c r="D10" s="1">
        <v>1085475000</v>
      </c>
      <c r="E10" s="1">
        <v>1053860007</v>
      </c>
      <c r="F10" s="1">
        <v>51415026</v>
      </c>
      <c r="G10" s="1">
        <v>-50725076</v>
      </c>
      <c r="H10" s="1">
        <v>29131892</v>
      </c>
      <c r="I10" s="1">
        <v>44263000</v>
      </c>
      <c r="J10" s="1">
        <v>40889000</v>
      </c>
      <c r="K10" s="1">
        <v>31614993</v>
      </c>
      <c r="L10" s="1">
        <f t="shared" si="0"/>
        <v>689950</v>
      </c>
      <c r="AA10" s="7">
        <v>43738</v>
      </c>
      <c r="AB10">
        <v>-53159011</v>
      </c>
      <c r="AC10">
        <v>4858393</v>
      </c>
      <c r="AD10">
        <v>28441942</v>
      </c>
    </row>
    <row r="11" spans="1:30">
      <c r="A11" s="7">
        <v>43740</v>
      </c>
      <c r="B11" s="8">
        <v>0.688888888888889</v>
      </c>
      <c r="C11" s="6">
        <v>1</v>
      </c>
      <c r="D11" s="1">
        <v>1085475000</v>
      </c>
      <c r="E11" s="1">
        <v>1053860007</v>
      </c>
      <c r="F11" s="1">
        <v>88753992</v>
      </c>
      <c r="G11" s="1">
        <v>-86096427</v>
      </c>
      <c r="H11" s="1">
        <v>31099507</v>
      </c>
      <c r="I11" s="1">
        <v>44263000</v>
      </c>
      <c r="J11" s="1">
        <v>40889000</v>
      </c>
      <c r="K11" s="1">
        <v>31614993</v>
      </c>
      <c r="L11" s="1">
        <f t="shared" si="0"/>
        <v>2657565</v>
      </c>
      <c r="AA11" s="7">
        <v>43739</v>
      </c>
      <c r="AB11">
        <v>-50725076</v>
      </c>
      <c r="AC11">
        <v>689950</v>
      </c>
      <c r="AD11">
        <v>29131892</v>
      </c>
    </row>
    <row r="12" spans="1:30">
      <c r="A12" s="7">
        <v>43741</v>
      </c>
      <c r="B12" s="8">
        <v>0.453472222222222</v>
      </c>
      <c r="C12" s="6">
        <v>1</v>
      </c>
      <c r="D12" s="1">
        <v>1085475000</v>
      </c>
      <c r="E12" s="1">
        <v>1053860007</v>
      </c>
      <c r="F12" s="1">
        <v>75903737</v>
      </c>
      <c r="G12" s="1">
        <v>-71151591</v>
      </c>
      <c r="H12" s="1">
        <v>80934309</v>
      </c>
      <c r="I12" s="1">
        <v>44263000</v>
      </c>
      <c r="J12" s="1">
        <v>40889000</v>
      </c>
      <c r="K12" s="1">
        <v>31614993</v>
      </c>
      <c r="L12" s="1">
        <f t="shared" si="0"/>
        <v>4752146</v>
      </c>
      <c r="AA12" s="7">
        <v>43740</v>
      </c>
      <c r="AB12">
        <v>-86096427</v>
      </c>
      <c r="AC12">
        <v>2657565</v>
      </c>
      <c r="AD12">
        <v>31099507</v>
      </c>
    </row>
    <row r="13" spans="1:30">
      <c r="A13" s="7">
        <v>43742</v>
      </c>
      <c r="B13" s="8">
        <v>0.547222222222222</v>
      </c>
      <c r="C13" s="6">
        <v>1</v>
      </c>
      <c r="D13" s="1">
        <v>1085475000</v>
      </c>
      <c r="E13" s="1">
        <v>1053860007</v>
      </c>
      <c r="F13" s="1">
        <v>45904599</v>
      </c>
      <c r="G13" s="1">
        <v>-43182853</v>
      </c>
      <c r="H13" s="1">
        <v>129894699</v>
      </c>
      <c r="I13" s="1">
        <v>44263000</v>
      </c>
      <c r="J13" s="1">
        <v>40889000</v>
      </c>
      <c r="K13" s="1">
        <v>31614993</v>
      </c>
      <c r="L13" s="1">
        <f t="shared" si="0"/>
        <v>2721746</v>
      </c>
      <c r="AA13" s="7">
        <v>43741</v>
      </c>
      <c r="AB13">
        <v>-71151591</v>
      </c>
      <c r="AC13">
        <v>4752146</v>
      </c>
      <c r="AD13">
        <v>80934309</v>
      </c>
    </row>
    <row r="14" spans="1:30">
      <c r="A14" s="7">
        <v>43743</v>
      </c>
      <c r="B14" s="8">
        <v>0.515277777777778</v>
      </c>
      <c r="C14" s="6">
        <v>1</v>
      </c>
      <c r="D14" s="1">
        <v>1085475000</v>
      </c>
      <c r="E14" s="1">
        <v>1053860007</v>
      </c>
      <c r="F14" s="1">
        <v>46012759</v>
      </c>
      <c r="G14" s="1">
        <v>-41545873</v>
      </c>
      <c r="H14" s="1">
        <v>173288954</v>
      </c>
      <c r="I14" s="1">
        <v>44263000</v>
      </c>
      <c r="J14" s="1">
        <v>40889000</v>
      </c>
      <c r="K14" s="1">
        <v>31614993</v>
      </c>
      <c r="L14" s="1">
        <f t="shared" si="0"/>
        <v>4466886</v>
      </c>
      <c r="AA14" s="7">
        <v>43742</v>
      </c>
      <c r="AB14">
        <v>-43182853</v>
      </c>
      <c r="AC14">
        <v>2721746</v>
      </c>
      <c r="AD14">
        <v>129894699</v>
      </c>
    </row>
    <row r="15" spans="1:30">
      <c r="A15" s="7">
        <v>43744</v>
      </c>
      <c r="B15" s="8">
        <v>0.552083333333333</v>
      </c>
      <c r="C15" s="6">
        <v>1</v>
      </c>
      <c r="D15" s="1">
        <v>1085475000</v>
      </c>
      <c r="E15" s="1">
        <v>1053860007</v>
      </c>
      <c r="F15" s="1">
        <v>40218125</v>
      </c>
      <c r="G15" s="1">
        <v>-40838362</v>
      </c>
      <c r="H15" s="1">
        <v>16868884</v>
      </c>
      <c r="I15" s="1">
        <v>44263000</v>
      </c>
      <c r="J15" s="1">
        <v>40889000</v>
      </c>
      <c r="K15" s="1">
        <v>31614993</v>
      </c>
      <c r="L15" s="1">
        <f t="shared" si="0"/>
        <v>-620237</v>
      </c>
      <c r="AA15" s="7">
        <v>43743</v>
      </c>
      <c r="AB15">
        <v>-41545873</v>
      </c>
      <c r="AC15">
        <v>4466886</v>
      </c>
      <c r="AD15">
        <v>173288954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82514304</v>
      </c>
      <c r="G16" s="1">
        <v>-80223366</v>
      </c>
      <c r="H16" s="1">
        <v>16209906</v>
      </c>
      <c r="I16" s="1">
        <v>44263000</v>
      </c>
      <c r="J16" s="1">
        <v>40889000</v>
      </c>
      <c r="K16" s="1">
        <v>31614993</v>
      </c>
      <c r="L16" s="1">
        <f t="shared" si="0"/>
        <v>2290938</v>
      </c>
      <c r="AA16" s="7">
        <v>43744</v>
      </c>
      <c r="AB16">
        <v>-40838362</v>
      </c>
      <c r="AC16">
        <v>-620237</v>
      </c>
      <c r="AD16">
        <v>16868884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47303125</v>
      </c>
      <c r="G17" s="1">
        <v>-43330035</v>
      </c>
      <c r="H17" s="1">
        <v>18894756</v>
      </c>
      <c r="I17" s="1">
        <v>44263000</v>
      </c>
      <c r="J17" s="1">
        <v>40889000</v>
      </c>
      <c r="K17" s="1">
        <v>31614993</v>
      </c>
      <c r="L17" s="1">
        <f t="shared" si="0"/>
        <v>3973090</v>
      </c>
      <c r="AA17" s="7">
        <v>43745</v>
      </c>
      <c r="AB17">
        <v>-80223366</v>
      </c>
      <c r="AC17">
        <v>2290938</v>
      </c>
      <c r="AD17">
        <v>16209906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1053860007</v>
      </c>
      <c r="I18" s="1">
        <v>44263000</v>
      </c>
      <c r="J18" s="1">
        <v>40889000</v>
      </c>
      <c r="K18" s="1">
        <v>31614993</v>
      </c>
      <c r="L18" s="1">
        <f t="shared" si="0"/>
        <v>0</v>
      </c>
      <c r="AA18" s="7">
        <v>43746</v>
      </c>
      <c r="AB18">
        <v>-43330035</v>
      </c>
      <c r="AC18">
        <v>3973090</v>
      </c>
      <c r="AD18">
        <v>18894756</v>
      </c>
    </row>
    <row r="19" spans="1:30">
      <c r="A19" s="7">
        <v>43748</v>
      </c>
      <c r="B19" s="8">
        <v>0.786111111111111</v>
      </c>
      <c r="C19" s="6">
        <v>1</v>
      </c>
      <c r="D19" s="1">
        <v>1085475000</v>
      </c>
      <c r="E19" s="1">
        <v>1053860007</v>
      </c>
      <c r="F19" s="1">
        <v>102888438</v>
      </c>
      <c r="G19" s="1">
        <v>-92057986</v>
      </c>
      <c r="H19" s="1">
        <v>27113743</v>
      </c>
      <c r="I19" s="1">
        <v>44263000</v>
      </c>
      <c r="J19" s="1">
        <v>40889000</v>
      </c>
      <c r="K19" s="1">
        <v>31614993</v>
      </c>
      <c r="L19" s="1">
        <f t="shared" si="0"/>
        <v>10830452</v>
      </c>
      <c r="AA19" s="7">
        <v>43748</v>
      </c>
      <c r="AB19">
        <v>-92057986</v>
      </c>
      <c r="AC19">
        <v>10830452</v>
      </c>
      <c r="AD19">
        <v>27113743</v>
      </c>
    </row>
    <row r="20" spans="1:30">
      <c r="A20" s="7">
        <v>43749</v>
      </c>
      <c r="B20" s="8">
        <v>0.765972222222222</v>
      </c>
      <c r="C20" s="6">
        <v>1</v>
      </c>
      <c r="D20" s="1">
        <v>1085475000</v>
      </c>
      <c r="E20" s="1">
        <v>1053860007</v>
      </c>
      <c r="F20" s="1">
        <v>89877492</v>
      </c>
      <c r="G20" s="1">
        <v>-80619478</v>
      </c>
      <c r="H20" s="1">
        <v>26659088</v>
      </c>
      <c r="I20" s="1">
        <v>44263000</v>
      </c>
      <c r="J20" s="1">
        <v>40889000</v>
      </c>
      <c r="K20" s="1">
        <v>31614993</v>
      </c>
      <c r="L20" s="1">
        <f t="shared" si="0"/>
        <v>9258014</v>
      </c>
      <c r="P20" s="3" t="s">
        <v>10</v>
      </c>
      <c r="Q20" s="2" t="s">
        <v>11</v>
      </c>
      <c r="R20" s="2" t="s">
        <v>7</v>
      </c>
      <c r="S20" s="2" t="s">
        <v>12</v>
      </c>
      <c r="T20" s="2" t="s">
        <v>19</v>
      </c>
      <c r="U20" s="2" t="s">
        <v>148</v>
      </c>
      <c r="AA20" s="7">
        <v>43749</v>
      </c>
      <c r="AB20">
        <v>-80619478</v>
      </c>
      <c r="AC20">
        <v>9258014</v>
      </c>
      <c r="AD20">
        <v>26659088</v>
      </c>
    </row>
    <row r="21" spans="1:30">
      <c r="A21" s="7">
        <v>43750</v>
      </c>
      <c r="B21" s="8">
        <v>0.435416666666667</v>
      </c>
      <c r="C21" s="6">
        <v>1</v>
      </c>
      <c r="D21" s="1">
        <v>1085475000</v>
      </c>
      <c r="E21" s="1">
        <v>1053860007</v>
      </c>
      <c r="F21" s="1">
        <v>69651417</v>
      </c>
      <c r="G21" s="1">
        <v>-67099132</v>
      </c>
      <c r="H21" s="1">
        <v>22227473</v>
      </c>
      <c r="I21" s="1">
        <v>44263000</v>
      </c>
      <c r="J21" s="1">
        <v>40889000</v>
      </c>
      <c r="K21" s="1">
        <v>31614993</v>
      </c>
      <c r="L21" s="1">
        <f t="shared" si="0"/>
        <v>2552285</v>
      </c>
      <c r="N21" s="7">
        <v>43750</v>
      </c>
      <c r="O21" s="8">
        <v>0.9125</v>
      </c>
      <c r="P21" s="1">
        <v>1085475000</v>
      </c>
      <c r="Q21">
        <v>10</v>
      </c>
      <c r="R21" s="1"/>
      <c r="S21" s="1"/>
      <c r="T21" s="6">
        <v>1</v>
      </c>
      <c r="U21">
        <v>5</v>
      </c>
      <c r="AA21" s="7">
        <v>43750</v>
      </c>
      <c r="AB21">
        <v>-67099132</v>
      </c>
      <c r="AC21">
        <v>2552285</v>
      </c>
      <c r="AD21">
        <v>22227473</v>
      </c>
    </row>
    <row r="22" spans="1:30">
      <c r="A22" s="7">
        <v>43751</v>
      </c>
      <c r="B22" s="8">
        <v>0.510416666666667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15500000000</v>
      </c>
      <c r="N22" s="7">
        <v>43751</v>
      </c>
      <c r="O22" s="8">
        <v>0.495833333333333</v>
      </c>
      <c r="P22" s="1"/>
      <c r="R22" s="1">
        <v>15500000000</v>
      </c>
      <c r="S22" s="1">
        <f>R22-P21</f>
        <v>14414525000</v>
      </c>
      <c r="AA22" s="7">
        <v>43751</v>
      </c>
      <c r="AB22">
        <v>0</v>
      </c>
      <c r="AC22">
        <v>15500000000</v>
      </c>
      <c r="AD22">
        <v>0</v>
      </c>
    </row>
    <row r="23" spans="27:30">
      <c r="AA23" t="s">
        <v>244</v>
      </c>
      <c r="AB23">
        <v>-1042107738</v>
      </c>
      <c r="AC23">
        <v>15489095773</v>
      </c>
      <c r="AD23">
        <v>374932121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128"/>
  <sheetViews>
    <sheetView workbookViewId="0">
      <pane ySplit="3" topLeftCell="A11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18.25" customWidth="1"/>
    <col min="14" max="14" width="10.375" customWidth="1"/>
    <col min="18" max="21" width="20.375" customWidth="1"/>
    <col min="22" max="22" width="19.375" customWidth="1"/>
    <col min="24" max="24" width="11.5"/>
    <col min="25" max="27" width="26.625"/>
  </cols>
  <sheetData>
    <row r="1" ht="236" customHeight="1" spans="13:13">
      <c r="M1" s="9" t="s">
        <v>290</v>
      </c>
    </row>
    <row r="2" ht="236" customHeight="1"/>
    <row r="3" ht="40.5" spans="1:27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6" t="s">
        <v>75</v>
      </c>
      <c r="N3" s="2" t="s">
        <v>2</v>
      </c>
      <c r="O3" s="2" t="s">
        <v>3</v>
      </c>
      <c r="P3" s="2" t="s">
        <v>303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V3" s="3" t="s">
        <v>336</v>
      </c>
      <c r="X3" t="s">
        <v>2</v>
      </c>
      <c r="Y3" t="s">
        <v>291</v>
      </c>
      <c r="Z3" t="s">
        <v>292</v>
      </c>
      <c r="AA3" t="s">
        <v>293</v>
      </c>
    </row>
    <row r="4" spans="1:24">
      <c r="A4" s="4">
        <v>43635</v>
      </c>
      <c r="B4" s="5">
        <v>0.89375</v>
      </c>
      <c r="C4" s="14">
        <v>1</v>
      </c>
      <c r="D4" s="1">
        <v>2778362000</v>
      </c>
      <c r="E4" s="1">
        <v>2723885834</v>
      </c>
      <c r="F4" s="1" t="s">
        <v>243</v>
      </c>
      <c r="G4" s="1">
        <v>-108765908</v>
      </c>
      <c r="H4" s="1">
        <v>-528488050</v>
      </c>
      <c r="I4" s="1" t="s">
        <v>243</v>
      </c>
      <c r="J4" s="1">
        <v>106775000</v>
      </c>
      <c r="K4" s="1">
        <v>54476166</v>
      </c>
      <c r="L4" s="1" t="e">
        <f>F4-G4</f>
        <v>#VALUE!</v>
      </c>
      <c r="M4" s="19" t="s">
        <v>341</v>
      </c>
      <c r="N4" s="4">
        <v>43630</v>
      </c>
      <c r="O4" s="5">
        <v>0.824305555555556</v>
      </c>
      <c r="P4" s="6" t="s">
        <v>333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>H4-G4</f>
        <v>-419722142</v>
      </c>
      <c r="X4" t="s">
        <v>242</v>
      </c>
    </row>
    <row r="5" spans="1:27">
      <c r="A5" s="4">
        <v>43636</v>
      </c>
      <c r="B5" s="5">
        <v>0.989583333333333</v>
      </c>
      <c r="C5" s="14">
        <v>1</v>
      </c>
      <c r="D5" s="1">
        <v>2778362000</v>
      </c>
      <c r="E5" s="1">
        <v>2723885834</v>
      </c>
      <c r="F5" s="1" t="s">
        <v>243</v>
      </c>
      <c r="G5" s="1">
        <v>-125219639</v>
      </c>
      <c r="H5" s="1">
        <v>-653707689</v>
      </c>
      <c r="I5" s="1" t="s">
        <v>243</v>
      </c>
      <c r="J5" s="1">
        <v>106775000</v>
      </c>
      <c r="K5" s="1">
        <v>54476166</v>
      </c>
      <c r="L5" s="1" t="e">
        <f>F5-G5</f>
        <v>#VALUE!</v>
      </c>
      <c r="M5" s="19"/>
      <c r="X5" s="7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4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>F6+G6</f>
        <v>214141757</v>
      </c>
      <c r="M6" s="19"/>
      <c r="X6" s="7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4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>F7+G7</f>
        <v>11764620</v>
      </c>
      <c r="M7" s="19"/>
      <c r="X7" s="7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4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t="shared" ref="L8:L71" si="0">F8+G8</f>
        <v>14008289</v>
      </c>
      <c r="M8" s="19"/>
      <c r="X8" s="7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4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t="shared" si="0"/>
        <v>15729265</v>
      </c>
      <c r="M9" s="19"/>
      <c r="X9" s="7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4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t="shared" si="0"/>
        <v>5244397</v>
      </c>
      <c r="M10" s="19"/>
      <c r="X10" s="7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t="shared" si="0"/>
        <v>17646882</v>
      </c>
      <c r="M11" s="19"/>
      <c r="X11" s="7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4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t="shared" si="0"/>
        <v>34394238</v>
      </c>
      <c r="M12" s="19"/>
      <c r="X12" s="7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4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t="shared" si="0"/>
        <v>42223964</v>
      </c>
      <c r="M13" s="19"/>
      <c r="X13" s="7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4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t="shared" si="0"/>
        <v>27401013</v>
      </c>
      <c r="M14" s="19"/>
      <c r="X14" s="7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4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t="shared" si="0"/>
        <v>20295820</v>
      </c>
      <c r="M15" s="19"/>
      <c r="X15" s="7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4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t="shared" si="0"/>
        <v>20036616</v>
      </c>
      <c r="M16" s="19"/>
      <c r="X16" s="7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4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t="shared" si="0"/>
        <v>7747605</v>
      </c>
      <c r="X17" s="7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4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t="shared" si="0"/>
        <v>17503783</v>
      </c>
      <c r="X18" s="7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4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t="shared" si="0"/>
        <v>19694053</v>
      </c>
      <c r="X19" s="7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4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t="shared" si="0"/>
        <v>-679632</v>
      </c>
      <c r="X20" s="7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4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t="shared" si="0"/>
        <v>11457142</v>
      </c>
      <c r="X21" s="7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4">
        <v>1</v>
      </c>
      <c r="D22" s="1">
        <v>2805601000</v>
      </c>
      <c r="E22" s="1">
        <v>2723885834</v>
      </c>
      <c r="F22" s="1" t="s">
        <v>243</v>
      </c>
      <c r="G22" s="1">
        <v>-169429091</v>
      </c>
      <c r="H22" s="1">
        <v>4292485</v>
      </c>
      <c r="I22" s="1" t="s">
        <v>243</v>
      </c>
      <c r="J22" s="1">
        <v>105686000</v>
      </c>
      <c r="K22" s="1">
        <v>81715166</v>
      </c>
      <c r="L22" s="1" t="e">
        <f t="shared" si="0"/>
        <v>#VALUE!</v>
      </c>
      <c r="X22" s="7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4">
        <v>1</v>
      </c>
      <c r="D23" s="1">
        <v>2805601000</v>
      </c>
      <c r="E23" s="1">
        <v>2723885834</v>
      </c>
      <c r="F23" s="1" t="s">
        <v>243</v>
      </c>
      <c r="G23" s="1">
        <v>-126424431</v>
      </c>
      <c r="H23" s="1">
        <v>-142427766</v>
      </c>
      <c r="I23" s="1" t="s">
        <v>243</v>
      </c>
      <c r="J23" s="1">
        <v>105686000</v>
      </c>
      <c r="K23" s="1">
        <v>81715166</v>
      </c>
      <c r="L23" s="1" t="e">
        <f t="shared" si="0"/>
        <v>#VALUE!</v>
      </c>
      <c r="X23" s="7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4">
        <v>1</v>
      </c>
      <c r="D24" s="1">
        <v>2805601000</v>
      </c>
      <c r="E24" s="1">
        <v>2723885834</v>
      </c>
      <c r="F24" s="1" t="s">
        <v>243</v>
      </c>
      <c r="G24" s="1">
        <v>-109328741</v>
      </c>
      <c r="H24" s="1">
        <v>-251497303</v>
      </c>
      <c r="I24" s="1" t="s">
        <v>243</v>
      </c>
      <c r="J24" s="1">
        <v>105686000</v>
      </c>
      <c r="K24" s="1">
        <v>81715166</v>
      </c>
      <c r="L24" s="1" t="e">
        <f t="shared" si="0"/>
        <v>#VALUE!</v>
      </c>
      <c r="X24" s="7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4">
        <v>1</v>
      </c>
      <c r="D25" s="1">
        <v>2805601000</v>
      </c>
      <c r="E25" s="1">
        <v>2723885834</v>
      </c>
      <c r="F25" s="1" t="s">
        <v>243</v>
      </c>
      <c r="G25" s="1">
        <v>-103226109</v>
      </c>
      <c r="H25" s="1">
        <v>-362730221</v>
      </c>
      <c r="I25" s="1" t="s">
        <v>243</v>
      </c>
      <c r="J25" s="1">
        <v>105686000</v>
      </c>
      <c r="K25" s="1">
        <v>81715166</v>
      </c>
      <c r="L25" s="1" t="e">
        <f t="shared" si="0"/>
        <v>#VALUE!</v>
      </c>
      <c r="X25" s="7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4">
        <v>1</v>
      </c>
      <c r="D26" s="1">
        <v>2805601000</v>
      </c>
      <c r="E26" s="1">
        <v>2723885834</v>
      </c>
      <c r="F26" s="1" t="s">
        <v>243</v>
      </c>
      <c r="G26" s="1">
        <v>-207582471</v>
      </c>
      <c r="H26" s="1">
        <v>-484590366</v>
      </c>
      <c r="I26" s="1" t="s">
        <v>243</v>
      </c>
      <c r="J26" s="1">
        <v>105686000</v>
      </c>
      <c r="K26" s="1">
        <v>81715166</v>
      </c>
      <c r="L26" s="1" t="e">
        <f t="shared" si="0"/>
        <v>#VALUE!</v>
      </c>
      <c r="X26" s="7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4">
        <v>1</v>
      </c>
      <c r="D27" s="1">
        <v>2805601000</v>
      </c>
      <c r="E27" s="1">
        <v>2723885834</v>
      </c>
      <c r="F27" s="1" t="s">
        <v>243</v>
      </c>
      <c r="G27" s="1">
        <v>-118725499</v>
      </c>
      <c r="H27" s="1">
        <v>-623009918</v>
      </c>
      <c r="I27" s="1" t="s">
        <v>243</v>
      </c>
      <c r="J27" s="1">
        <v>105686000</v>
      </c>
      <c r="K27" s="1">
        <v>81715166</v>
      </c>
      <c r="L27" s="1" t="e">
        <f t="shared" si="0"/>
        <v>#VALUE!</v>
      </c>
      <c r="X27" s="7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4">
        <v>1</v>
      </c>
      <c r="D28" s="1">
        <v>2805601000</v>
      </c>
      <c r="E28" s="1">
        <v>2723885834</v>
      </c>
      <c r="F28" s="1" t="s">
        <v>243</v>
      </c>
      <c r="G28" s="1">
        <v>-136649306</v>
      </c>
      <c r="H28" s="1">
        <v>-724826134</v>
      </c>
      <c r="I28" s="1" t="s">
        <v>243</v>
      </c>
      <c r="J28" s="1">
        <v>105686000</v>
      </c>
      <c r="K28" s="1">
        <v>81715166</v>
      </c>
      <c r="L28" s="1" t="e">
        <f t="shared" si="0"/>
        <v>#VALUE!</v>
      </c>
      <c r="X28" s="7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4">
        <v>1</v>
      </c>
      <c r="D29" s="1">
        <v>2805601000</v>
      </c>
      <c r="E29" s="1">
        <v>2723885834</v>
      </c>
      <c r="F29" s="1" t="s">
        <v>243</v>
      </c>
      <c r="G29" s="1">
        <v>-200403407</v>
      </c>
      <c r="H29" s="1">
        <v>-834870467</v>
      </c>
      <c r="I29" s="1" t="s">
        <v>243</v>
      </c>
      <c r="J29" s="1">
        <v>105686000</v>
      </c>
      <c r="K29" s="1">
        <v>81715166</v>
      </c>
      <c r="L29" s="1" t="e">
        <f t="shared" si="0"/>
        <v>#VALUE!</v>
      </c>
      <c r="X29" s="7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4">
        <v>1</v>
      </c>
      <c r="D30" s="1">
        <v>2805601000</v>
      </c>
      <c r="E30" s="1">
        <v>2723885834</v>
      </c>
      <c r="F30" s="1" t="s">
        <v>243</v>
      </c>
      <c r="G30" s="1">
        <v>-121393337</v>
      </c>
      <c r="H30" s="1">
        <v>-883857886</v>
      </c>
      <c r="I30" s="1" t="s">
        <v>243</v>
      </c>
      <c r="J30" s="1">
        <v>105686000</v>
      </c>
      <c r="K30" s="1">
        <v>81715166</v>
      </c>
      <c r="L30" s="1" t="e">
        <f t="shared" si="0"/>
        <v>#VALUE!</v>
      </c>
      <c r="X30" s="7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4">
        <v>1</v>
      </c>
      <c r="D31" s="1">
        <v>2805601000</v>
      </c>
      <c r="E31" s="1">
        <v>2723885834</v>
      </c>
      <c r="F31" s="1" t="s">
        <v>243</v>
      </c>
      <c r="G31" s="1">
        <v>-104367371</v>
      </c>
      <c r="H31" s="1">
        <v>-839775571</v>
      </c>
      <c r="I31" s="1" t="s">
        <v>243</v>
      </c>
      <c r="J31" s="1">
        <v>105686000</v>
      </c>
      <c r="K31" s="1">
        <v>81715166</v>
      </c>
      <c r="L31" s="1" t="e">
        <f t="shared" si="0"/>
        <v>#VALUE!</v>
      </c>
      <c r="X31" s="7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4">
        <v>1</v>
      </c>
      <c r="D32" s="1">
        <v>2805601000</v>
      </c>
      <c r="E32" s="1">
        <v>2723885834</v>
      </c>
      <c r="F32" s="1" t="s">
        <v>243</v>
      </c>
      <c r="G32" s="1">
        <v>-205339090</v>
      </c>
      <c r="H32" s="1">
        <v>-853443804</v>
      </c>
      <c r="I32" s="1" t="s">
        <v>243</v>
      </c>
      <c r="J32" s="1">
        <v>105686000</v>
      </c>
      <c r="K32" s="1">
        <v>81715166</v>
      </c>
      <c r="L32" s="1" t="e">
        <f t="shared" si="0"/>
        <v>#VALUE!</v>
      </c>
      <c r="X32" s="7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4">
        <v>1</v>
      </c>
      <c r="D33" s="1">
        <v>2805601000</v>
      </c>
      <c r="E33" s="1">
        <v>2723885834</v>
      </c>
      <c r="F33" s="1" t="s">
        <v>243</v>
      </c>
      <c r="G33" s="1">
        <v>-193635344</v>
      </c>
      <c r="H33" s="1">
        <v>-842881320</v>
      </c>
      <c r="I33" s="1" t="s">
        <v>243</v>
      </c>
      <c r="J33" s="1">
        <v>105686000</v>
      </c>
      <c r="K33" s="1">
        <v>81715166</v>
      </c>
      <c r="L33" s="1" t="e">
        <f t="shared" si="0"/>
        <v>#VALUE!</v>
      </c>
      <c r="X33" s="7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4">
        <v>1</v>
      </c>
      <c r="D34" s="1">
        <v>2805601000</v>
      </c>
      <c r="E34" s="1">
        <v>2723885834</v>
      </c>
      <c r="F34" s="1" t="s">
        <v>243</v>
      </c>
      <c r="G34" s="1">
        <v>-108073720</v>
      </c>
      <c r="H34" s="1">
        <v>-824550181</v>
      </c>
      <c r="I34" s="1" t="s">
        <v>243</v>
      </c>
      <c r="J34" s="1">
        <v>105686000</v>
      </c>
      <c r="K34" s="1">
        <v>81715166</v>
      </c>
      <c r="L34" s="1" t="e">
        <f t="shared" si="0"/>
        <v>#VALUE!</v>
      </c>
      <c r="X34" s="7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4">
        <v>1</v>
      </c>
      <c r="D35" s="1">
        <v>2805601000</v>
      </c>
      <c r="E35" s="1">
        <v>2723885834</v>
      </c>
      <c r="F35" s="1" t="s">
        <v>243</v>
      </c>
      <c r="G35" s="1">
        <v>-111907284</v>
      </c>
      <c r="H35" s="1">
        <v>-817741752</v>
      </c>
      <c r="I35" s="1" t="s">
        <v>243</v>
      </c>
      <c r="J35" s="1">
        <v>105686000</v>
      </c>
      <c r="K35" s="1">
        <v>81715166</v>
      </c>
      <c r="L35" s="1" t="e">
        <f t="shared" si="0"/>
        <v>#VALUE!</v>
      </c>
      <c r="X35" s="7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4">
        <v>1</v>
      </c>
      <c r="D36" s="1">
        <v>2805601000</v>
      </c>
      <c r="E36" s="1">
        <v>2723885834</v>
      </c>
      <c r="F36" s="1" t="s">
        <v>243</v>
      </c>
      <c r="G36" s="1">
        <v>-119825172</v>
      </c>
      <c r="H36" s="1">
        <v>-835071076</v>
      </c>
      <c r="I36" s="1" t="s">
        <v>243</v>
      </c>
      <c r="J36" s="1">
        <v>105686000</v>
      </c>
      <c r="K36" s="1">
        <v>81715166</v>
      </c>
      <c r="L36" s="1" t="e">
        <f t="shared" si="0"/>
        <v>#VALUE!</v>
      </c>
      <c r="X36" s="7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4">
        <v>1</v>
      </c>
      <c r="D37" s="1">
        <v>2805601000</v>
      </c>
      <c r="E37" s="1">
        <v>2723885834</v>
      </c>
      <c r="F37" s="1" t="s">
        <v>243</v>
      </c>
      <c r="G37" s="1">
        <v>-108410105</v>
      </c>
      <c r="H37" s="1">
        <v>-845573622</v>
      </c>
      <c r="I37" s="1" t="s">
        <v>243</v>
      </c>
      <c r="J37" s="1">
        <v>105686000</v>
      </c>
      <c r="K37" s="1">
        <v>81715166</v>
      </c>
      <c r="L37" s="1" t="e">
        <f t="shared" si="0"/>
        <v>#VALUE!</v>
      </c>
      <c r="X37" s="7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4">
        <v>1</v>
      </c>
      <c r="D38" s="1">
        <v>2805601000</v>
      </c>
      <c r="E38" s="1">
        <v>2723885834</v>
      </c>
      <c r="F38" s="1" t="s">
        <v>243</v>
      </c>
      <c r="G38" s="1">
        <v>-118154256</v>
      </c>
      <c r="H38" s="1">
        <v>-842334541</v>
      </c>
      <c r="I38" s="1" t="s">
        <v>243</v>
      </c>
      <c r="J38" s="1">
        <v>105686000</v>
      </c>
      <c r="K38" s="1">
        <v>81715166</v>
      </c>
      <c r="L38" s="1" t="e">
        <f t="shared" si="0"/>
        <v>#VALUE!</v>
      </c>
      <c r="X38" s="7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4">
        <v>1</v>
      </c>
      <c r="D39" s="1">
        <v>2805601000</v>
      </c>
      <c r="E39" s="1">
        <v>2723885834</v>
      </c>
      <c r="F39" s="1" t="s">
        <v>243</v>
      </c>
      <c r="G39" s="1">
        <v>-226307485</v>
      </c>
      <c r="H39" s="1">
        <v>-950487770</v>
      </c>
      <c r="I39" s="1" t="s">
        <v>243</v>
      </c>
      <c r="J39" s="1">
        <v>105686000</v>
      </c>
      <c r="K39" s="1">
        <v>81715166</v>
      </c>
      <c r="L39" s="1" t="e">
        <f t="shared" si="0"/>
        <v>#VALUE!</v>
      </c>
      <c r="X39" s="7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4">
        <v>1</v>
      </c>
      <c r="D40" s="1">
        <v>2805601000</v>
      </c>
      <c r="E40" s="1">
        <v>2723885834</v>
      </c>
      <c r="F40" s="1" t="s">
        <v>243</v>
      </c>
      <c r="G40" s="1">
        <v>-185925403</v>
      </c>
      <c r="H40" s="1">
        <v>-1028259944</v>
      </c>
      <c r="I40" s="1" t="s">
        <v>243</v>
      </c>
      <c r="J40" s="1">
        <v>105686000</v>
      </c>
      <c r="K40" s="1">
        <v>81715166</v>
      </c>
      <c r="L40" s="1" t="e">
        <f t="shared" si="0"/>
        <v>#VALUE!</v>
      </c>
      <c r="X40" s="7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4">
        <v>1</v>
      </c>
      <c r="D41" s="1">
        <v>2805601000</v>
      </c>
      <c r="E41" s="1">
        <v>2723885834</v>
      </c>
      <c r="F41" s="1" t="s">
        <v>243</v>
      </c>
      <c r="G41" s="1">
        <v>-122791474</v>
      </c>
      <c r="H41" s="1">
        <v>-1058387793</v>
      </c>
      <c r="I41" s="1" t="s">
        <v>243</v>
      </c>
      <c r="J41" s="1">
        <v>105686000</v>
      </c>
      <c r="K41" s="1">
        <v>81715166</v>
      </c>
      <c r="L41" s="1" t="e">
        <f t="shared" si="0"/>
        <v>#VALUE!</v>
      </c>
      <c r="X41" s="7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4">
        <v>1</v>
      </c>
      <c r="D42" s="1">
        <v>2805601000</v>
      </c>
      <c r="E42" s="1">
        <v>2723885834</v>
      </c>
      <c r="F42" s="1" t="s">
        <v>243</v>
      </c>
      <c r="G42" s="1">
        <v>-226351521</v>
      </c>
      <c r="H42" s="1">
        <v>-1053874120</v>
      </c>
      <c r="I42" s="1" t="s">
        <v>243</v>
      </c>
      <c r="J42" s="1">
        <v>105686000</v>
      </c>
      <c r="K42" s="1">
        <v>81715166</v>
      </c>
      <c r="L42" s="1" t="e">
        <f t="shared" si="0"/>
        <v>#VALUE!</v>
      </c>
      <c r="X42" s="7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4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t="shared" si="0"/>
        <v>193640231</v>
      </c>
      <c r="X43" s="7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4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t="shared" si="0"/>
        <v>18633572</v>
      </c>
      <c r="X44" s="7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4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t="shared" si="0"/>
        <v>10476180</v>
      </c>
      <c r="X45" s="7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4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t="shared" si="0"/>
        <v>12693910</v>
      </c>
      <c r="X46" s="7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4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t="shared" si="0"/>
        <v>3589260</v>
      </c>
      <c r="X47" s="7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4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t="shared" si="0"/>
        <v>10270307</v>
      </c>
      <c r="X48" s="7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4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t="shared" si="0"/>
        <v>11036208</v>
      </c>
      <c r="X49" s="7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4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t="shared" si="0"/>
        <v>1916834</v>
      </c>
      <c r="X50" s="7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4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t="shared" si="0"/>
        <v>337324</v>
      </c>
      <c r="X51" s="7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4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t="shared" si="0"/>
        <v>12414448</v>
      </c>
      <c r="X52" s="7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4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t="shared" si="0"/>
        <v>17794462</v>
      </c>
      <c r="X53" s="7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4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t="shared" si="0"/>
        <v>34852503</v>
      </c>
      <c r="X54" s="7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4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t="shared" si="0"/>
        <v>3719377</v>
      </c>
      <c r="X55" s="7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4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t="shared" si="0"/>
        <v>-45264296</v>
      </c>
      <c r="X56" s="7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4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t="shared" si="0"/>
        <v>8351492</v>
      </c>
      <c r="X57" s="7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4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t="shared" si="0"/>
        <v>60077924</v>
      </c>
      <c r="X58" s="7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4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t="shared" si="0"/>
        <v>5842027</v>
      </c>
      <c r="X59" s="7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4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t="shared" si="0"/>
        <v>-1191408</v>
      </c>
      <c r="X60" s="7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4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t="shared" si="0"/>
        <v>-1348184</v>
      </c>
      <c r="X61" s="7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4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t="shared" si="0"/>
        <v>8572710</v>
      </c>
      <c r="X62" s="7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4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t="shared" si="0"/>
        <v>8287661</v>
      </c>
      <c r="X63" s="7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4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t="shared" si="0"/>
        <v>18262225</v>
      </c>
      <c r="X64" s="7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4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t="shared" si="0"/>
        <v>21735916</v>
      </c>
      <c r="X65" s="7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4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t="shared" si="0"/>
        <v>7717835</v>
      </c>
      <c r="X66" s="7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4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t="shared" si="0"/>
        <v>23004298</v>
      </c>
      <c r="X67" s="7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4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t="shared" si="0"/>
        <v>19070549</v>
      </c>
      <c r="X68" s="7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4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t="shared" si="0"/>
        <v>20037309</v>
      </c>
      <c r="X69" s="7">
        <v>43699</v>
      </c>
      <c r="Y69">
        <v>-114895605</v>
      </c>
      <c r="Z69">
        <v>19070549</v>
      </c>
      <c r="AA69">
        <v>71941648</v>
      </c>
    </row>
    <row r="70" spans="1:27">
      <c r="A70" s="7">
        <v>43701</v>
      </c>
      <c r="B70" s="8">
        <v>0.91875</v>
      </c>
      <c r="C70" s="14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t="shared" si="0"/>
        <v>16714944</v>
      </c>
      <c r="X70" s="7">
        <v>43700</v>
      </c>
      <c r="Y70">
        <v>-183579272</v>
      </c>
      <c r="Z70">
        <v>20037309</v>
      </c>
      <c r="AA70">
        <v>74498599</v>
      </c>
    </row>
    <row r="71" spans="1:27">
      <c r="A71" s="7">
        <v>43702</v>
      </c>
      <c r="B71" s="8">
        <v>0.6625</v>
      </c>
      <c r="C71" s="14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t="shared" si="0"/>
        <v>17340651</v>
      </c>
      <c r="X71" s="7">
        <v>43701</v>
      </c>
      <c r="Y71">
        <v>-136909852</v>
      </c>
      <c r="Z71">
        <v>16714944</v>
      </c>
      <c r="AA71">
        <v>82484057</v>
      </c>
    </row>
    <row r="72" spans="1:27">
      <c r="A72" s="7">
        <v>43703</v>
      </c>
      <c r="B72" s="8">
        <v>0.667361111111111</v>
      </c>
      <c r="C72" s="14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t="shared" ref="L72:L126" si="1">F72+G72</f>
        <v>1688531</v>
      </c>
      <c r="X72" s="7">
        <v>43702</v>
      </c>
      <c r="Y72">
        <v>-222016439</v>
      </c>
      <c r="Z72">
        <v>17340651</v>
      </c>
      <c r="AA72">
        <v>83555198</v>
      </c>
    </row>
    <row r="73" spans="1:27">
      <c r="A73" s="7">
        <v>43704</v>
      </c>
      <c r="B73" s="8">
        <v>0.736111111111111</v>
      </c>
      <c r="C73" s="14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t="shared" si="1"/>
        <v>13746315</v>
      </c>
      <c r="X73" s="7">
        <v>43703</v>
      </c>
      <c r="Y73">
        <v>-179370181</v>
      </c>
      <c r="Z73">
        <v>1688531</v>
      </c>
      <c r="AA73">
        <v>63312786</v>
      </c>
    </row>
    <row r="74" spans="1:27">
      <c r="A74" s="7">
        <v>43705</v>
      </c>
      <c r="B74" s="8">
        <v>0.715972222222222</v>
      </c>
      <c r="C74" s="14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t="shared" si="1"/>
        <v>25172789</v>
      </c>
      <c r="X74" s="7">
        <v>43704</v>
      </c>
      <c r="Y74">
        <v>-125069105</v>
      </c>
      <c r="Z74">
        <v>13746315</v>
      </c>
      <c r="AA74">
        <v>76624812</v>
      </c>
    </row>
    <row r="75" spans="1:27">
      <c r="A75" s="7">
        <v>43706</v>
      </c>
      <c r="B75" s="8">
        <v>0.756944444444444</v>
      </c>
      <c r="C75" s="14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t="shared" si="1"/>
        <v>-1587906</v>
      </c>
      <c r="X75" s="7">
        <v>43705</v>
      </c>
      <c r="Y75">
        <v>-203718327</v>
      </c>
      <c r="Z75">
        <v>25172789</v>
      </c>
      <c r="AA75">
        <v>81709673</v>
      </c>
    </row>
    <row r="76" spans="1:27">
      <c r="A76" s="7">
        <v>43707</v>
      </c>
      <c r="B76" s="8">
        <v>0.718055555555556</v>
      </c>
      <c r="C76" s="14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t="shared" si="1"/>
        <v>10469923</v>
      </c>
      <c r="X76" s="7">
        <v>43706</v>
      </c>
      <c r="Y76">
        <v>-110207012</v>
      </c>
      <c r="Z76">
        <v>-1587906</v>
      </c>
      <c r="AA76">
        <v>63401889</v>
      </c>
    </row>
    <row r="77" spans="1:27">
      <c r="A77" s="7">
        <v>43708</v>
      </c>
      <c r="B77" s="8">
        <v>0.803472222222222</v>
      </c>
      <c r="C77" s="14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t="shared" si="1"/>
        <v>15140288</v>
      </c>
      <c r="X77" s="7">
        <v>43707</v>
      </c>
      <c r="Y77">
        <v>-211597071</v>
      </c>
      <c r="Z77">
        <v>10469923</v>
      </c>
      <c r="AA77">
        <v>57822584</v>
      </c>
    </row>
    <row r="78" spans="1:27">
      <c r="A78" s="7">
        <v>43709</v>
      </c>
      <c r="B78" s="8">
        <v>0.605555555555556</v>
      </c>
      <c r="C78" s="14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t="shared" si="1"/>
        <v>25476865</v>
      </c>
      <c r="X78" s="7">
        <v>43708</v>
      </c>
      <c r="Y78">
        <v>-114429559</v>
      </c>
      <c r="Z78">
        <v>15140288</v>
      </c>
      <c r="AA78">
        <v>70562697</v>
      </c>
    </row>
    <row r="79" spans="1:27">
      <c r="A79" s="7">
        <v>43710</v>
      </c>
      <c r="B79" s="8">
        <v>0.675694444444444</v>
      </c>
      <c r="C79" s="14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t="shared" si="1"/>
        <v>10623199</v>
      </c>
      <c r="X79" s="7">
        <v>43709</v>
      </c>
      <c r="Y79">
        <v>-199095787</v>
      </c>
      <c r="Z79">
        <v>25476865</v>
      </c>
      <c r="AA79">
        <v>64184330</v>
      </c>
    </row>
    <row r="80" spans="1:27">
      <c r="A80" s="7">
        <v>43711</v>
      </c>
      <c r="B80" s="8">
        <v>0.688888888888889</v>
      </c>
      <c r="C80" s="14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t="shared" si="1"/>
        <v>17250570</v>
      </c>
      <c r="X80" s="7">
        <v>43710</v>
      </c>
      <c r="Y80">
        <v>-113102368</v>
      </c>
      <c r="Z80">
        <v>10623199</v>
      </c>
      <c r="AA80">
        <v>74181822</v>
      </c>
    </row>
    <row r="81" spans="1:27">
      <c r="A81" s="7">
        <v>43712</v>
      </c>
      <c r="B81" s="8">
        <v>0.79375</v>
      </c>
      <c r="C81" s="14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t="shared" si="1"/>
        <v>-207217</v>
      </c>
      <c r="X81" s="7">
        <v>43711</v>
      </c>
      <c r="Y81">
        <v>-220422584</v>
      </c>
      <c r="Z81">
        <v>17250570</v>
      </c>
      <c r="AA81">
        <v>78370145</v>
      </c>
    </row>
    <row r="82" spans="1:27">
      <c r="A82" s="7">
        <v>43713</v>
      </c>
      <c r="B82" s="8">
        <v>0.422916666666667</v>
      </c>
      <c r="C82" s="14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t="shared" si="1"/>
        <v>9288226</v>
      </c>
      <c r="X82" s="7">
        <v>43712</v>
      </c>
      <c r="Y82">
        <v>-116720645</v>
      </c>
      <c r="Z82">
        <v>-207217</v>
      </c>
      <c r="AA82">
        <v>65792835</v>
      </c>
    </row>
    <row r="83" spans="1:27">
      <c r="A83" s="7">
        <v>43714</v>
      </c>
      <c r="B83" s="8">
        <v>0.425694444444444</v>
      </c>
      <c r="C83" s="14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t="shared" si="1"/>
        <v>17321463</v>
      </c>
      <c r="X83" s="7">
        <v>43713</v>
      </c>
      <c r="Y83">
        <v>-182900386</v>
      </c>
      <c r="Z83">
        <v>9288226</v>
      </c>
      <c r="AA83">
        <v>62485582</v>
      </c>
    </row>
    <row r="84" spans="1:27">
      <c r="A84" s="7">
        <v>43715</v>
      </c>
      <c r="B84" s="8">
        <v>0.709027777777778</v>
      </c>
      <c r="C84" s="14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t="shared" si="1"/>
        <v>10665636</v>
      </c>
      <c r="X84" s="7">
        <v>43714</v>
      </c>
      <c r="Y84">
        <v>-106231555</v>
      </c>
      <c r="Z84">
        <v>17321463</v>
      </c>
      <c r="AA84">
        <v>81394951</v>
      </c>
    </row>
    <row r="85" spans="1:27">
      <c r="A85" s="7">
        <v>43716</v>
      </c>
      <c r="B85" s="8">
        <v>0.451388888888889</v>
      </c>
      <c r="C85" s="14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t="shared" si="1"/>
        <v>16576439</v>
      </c>
      <c r="X85" s="7">
        <v>43715</v>
      </c>
      <c r="Y85">
        <v>-130825567</v>
      </c>
      <c r="Z85">
        <v>10665636</v>
      </c>
      <c r="AA85">
        <v>80002758</v>
      </c>
    </row>
    <row r="86" spans="1:27">
      <c r="A86" s="7">
        <v>43717</v>
      </c>
      <c r="B86" s="8">
        <v>0.647916666666667</v>
      </c>
      <c r="C86" s="14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t="shared" si="1"/>
        <v>4634073</v>
      </c>
      <c r="X86" s="7">
        <v>43716</v>
      </c>
      <c r="Y86">
        <v>-165270151</v>
      </c>
      <c r="Z86">
        <v>16576439</v>
      </c>
      <c r="AA86">
        <v>76814474</v>
      </c>
    </row>
    <row r="87" spans="1:27">
      <c r="A87" s="7">
        <v>43718</v>
      </c>
      <c r="B87" s="8">
        <v>0.80625</v>
      </c>
      <c r="C87" s="14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t="shared" si="1"/>
        <v>-7637</v>
      </c>
      <c r="X87" s="7">
        <v>43717</v>
      </c>
      <c r="Y87">
        <v>-128508793</v>
      </c>
      <c r="Z87">
        <v>4634073</v>
      </c>
      <c r="AA87">
        <v>71111970</v>
      </c>
    </row>
    <row r="88" spans="1:27">
      <c r="A88" s="7">
        <v>43719</v>
      </c>
      <c r="B88" s="8">
        <v>0.69375</v>
      </c>
      <c r="C88" s="14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t="shared" si="1"/>
        <v>3048754</v>
      </c>
      <c r="X88" s="7">
        <v>43718</v>
      </c>
      <c r="Y88">
        <v>-105145337</v>
      </c>
      <c r="Z88">
        <v>-7637</v>
      </c>
      <c r="AA88">
        <v>60481134</v>
      </c>
    </row>
    <row r="89" spans="1:27">
      <c r="A89" s="7">
        <v>43720</v>
      </c>
      <c r="B89" s="8">
        <v>0.685416666666667</v>
      </c>
      <c r="C89" s="14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t="shared" si="1"/>
        <v>5123688</v>
      </c>
      <c r="X89" s="7">
        <v>43719</v>
      </c>
      <c r="Y89">
        <v>-105556338</v>
      </c>
      <c r="Z89">
        <v>3048754</v>
      </c>
      <c r="AA89">
        <v>56902519</v>
      </c>
    </row>
    <row r="90" spans="1:27">
      <c r="A90" s="7">
        <v>43721</v>
      </c>
      <c r="B90" s="8">
        <v>0.485416666666667</v>
      </c>
      <c r="C90" s="14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t="shared" si="1"/>
        <v>19018612</v>
      </c>
      <c r="X90" s="7">
        <v>43720</v>
      </c>
      <c r="Y90">
        <v>-209836860</v>
      </c>
      <c r="Z90">
        <v>5123688</v>
      </c>
      <c r="AA90">
        <v>59184670</v>
      </c>
    </row>
    <row r="91" spans="1:27">
      <c r="A91" s="7">
        <v>43722</v>
      </c>
      <c r="B91" s="8">
        <v>0.958333333333333</v>
      </c>
      <c r="C91" s="14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t="shared" si="1"/>
        <v>-1768521</v>
      </c>
      <c r="X91" s="7">
        <v>43721</v>
      </c>
      <c r="Y91">
        <v>-194978436</v>
      </c>
      <c r="Z91">
        <v>19018612</v>
      </c>
      <c r="AA91">
        <v>66632905</v>
      </c>
    </row>
    <row r="92" spans="1:27">
      <c r="A92" s="7">
        <v>43723</v>
      </c>
      <c r="B92" s="8">
        <v>0.510416666666667</v>
      </c>
      <c r="C92" s="14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t="shared" si="1"/>
        <v>8595294</v>
      </c>
      <c r="X92" s="7">
        <v>43722</v>
      </c>
      <c r="Y92">
        <v>-155525999</v>
      </c>
      <c r="Z92">
        <v>-1768521</v>
      </c>
      <c r="AA92">
        <v>45501990</v>
      </c>
    </row>
    <row r="93" spans="1:27">
      <c r="A93" s="7">
        <v>43724</v>
      </c>
      <c r="B93" s="8">
        <v>0.445833333333333</v>
      </c>
      <c r="C93" s="14">
        <v>1</v>
      </c>
      <c r="D93" s="1">
        <v>2805601000</v>
      </c>
      <c r="E93" s="1">
        <v>2723885834</v>
      </c>
      <c r="F93" s="1" t="s">
        <v>243</v>
      </c>
      <c r="G93" s="1">
        <v>-156855637</v>
      </c>
      <c r="H93" s="1">
        <v>-65032548</v>
      </c>
      <c r="I93" s="1" t="s">
        <v>243</v>
      </c>
      <c r="J93" s="1">
        <v>105686000</v>
      </c>
      <c r="K93" s="1">
        <v>81715166</v>
      </c>
      <c r="L93" s="1" t="e">
        <f t="shared" si="1"/>
        <v>#VALUE!</v>
      </c>
      <c r="X93" s="7">
        <v>43723</v>
      </c>
      <c r="Y93">
        <v>-116720644</v>
      </c>
      <c r="Z93">
        <v>8595294</v>
      </c>
      <c r="AA93">
        <v>46710770</v>
      </c>
    </row>
    <row r="94" spans="1:27">
      <c r="A94" s="7">
        <v>43725</v>
      </c>
      <c r="B94" s="8">
        <v>0.777083333333333</v>
      </c>
      <c r="C94" s="14">
        <v>1</v>
      </c>
      <c r="D94" s="1">
        <v>2805601000</v>
      </c>
      <c r="E94" s="1">
        <v>2723885834</v>
      </c>
      <c r="F94" s="1" t="s">
        <v>243</v>
      </c>
      <c r="G94" s="1">
        <v>-117273539</v>
      </c>
      <c r="H94" s="1">
        <v>-209463265</v>
      </c>
      <c r="I94" s="1" t="s">
        <v>243</v>
      </c>
      <c r="J94" s="1">
        <v>105686000</v>
      </c>
      <c r="K94" s="1">
        <v>81715166</v>
      </c>
      <c r="L94" s="1" t="e">
        <f t="shared" si="1"/>
        <v>#VALUE!</v>
      </c>
      <c r="X94" s="7">
        <v>43724</v>
      </c>
      <c r="Y94">
        <v>-156855637</v>
      </c>
      <c r="Z94" t="e">
        <v>#VALUE!</v>
      </c>
      <c r="AA94">
        <v>-65032548</v>
      </c>
    </row>
    <row r="95" spans="1:27">
      <c r="A95" s="7">
        <v>43726</v>
      </c>
      <c r="B95" s="8">
        <v>0.682638888888889</v>
      </c>
      <c r="C95" s="14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t="shared" si="1"/>
        <v>-184051434</v>
      </c>
      <c r="X95" s="7">
        <v>43725</v>
      </c>
      <c r="Y95">
        <v>-117273539</v>
      </c>
      <c r="Z95" t="e">
        <v>#VALUE!</v>
      </c>
      <c r="AA95">
        <v>-209463265</v>
      </c>
    </row>
    <row r="96" spans="1:27">
      <c r="A96" s="7">
        <v>43727</v>
      </c>
      <c r="B96" s="8">
        <v>0.472916666666667</v>
      </c>
      <c r="C96" s="14">
        <v>1</v>
      </c>
      <c r="D96" s="1">
        <v>2805601000</v>
      </c>
      <c r="E96" s="1">
        <v>2723885834</v>
      </c>
      <c r="F96" s="1" t="s">
        <v>243</v>
      </c>
      <c r="G96" s="1">
        <v>-180348754</v>
      </c>
      <c r="H96" s="1">
        <v>81632945</v>
      </c>
      <c r="I96" s="1" t="s">
        <v>243</v>
      </c>
      <c r="J96" s="1">
        <v>105686000</v>
      </c>
      <c r="K96" s="1">
        <v>81715166</v>
      </c>
      <c r="L96" s="1" t="e">
        <f t="shared" si="1"/>
        <v>#VALUE!</v>
      </c>
      <c r="X96" s="7">
        <v>43726</v>
      </c>
      <c r="Y96">
        <v>-184051434</v>
      </c>
      <c r="Z96">
        <v>-184051434</v>
      </c>
      <c r="AA96">
        <v>-304603608</v>
      </c>
    </row>
    <row r="97" spans="1:27">
      <c r="A97" s="7">
        <v>43728</v>
      </c>
      <c r="B97" s="8">
        <v>0.570138888888889</v>
      </c>
      <c r="C97" s="14">
        <v>1</v>
      </c>
      <c r="D97" s="1">
        <v>2805601000</v>
      </c>
      <c r="E97" s="1">
        <v>2723885834</v>
      </c>
      <c r="F97" s="1" t="s">
        <v>243</v>
      </c>
      <c r="G97" s="1">
        <v>-116138394</v>
      </c>
      <c r="H97" s="1">
        <v>-36580383</v>
      </c>
      <c r="I97" s="1" t="s">
        <v>243</v>
      </c>
      <c r="J97" s="1">
        <v>105686000</v>
      </c>
      <c r="K97" s="1">
        <v>81715166</v>
      </c>
      <c r="L97" s="1" t="e">
        <f t="shared" si="1"/>
        <v>#VALUE!</v>
      </c>
      <c r="X97" s="7">
        <v>43727</v>
      </c>
      <c r="Y97">
        <v>-180348754</v>
      </c>
      <c r="Z97" t="e">
        <v>#VALUE!</v>
      </c>
      <c r="AA97">
        <v>81632945</v>
      </c>
    </row>
    <row r="98" spans="1:27">
      <c r="A98" s="7">
        <v>43729</v>
      </c>
      <c r="B98" s="8">
        <v>0.775694444444444</v>
      </c>
      <c r="C98" s="14">
        <v>1</v>
      </c>
      <c r="D98" s="1">
        <v>2805601000</v>
      </c>
      <c r="E98" s="1">
        <v>2723885834</v>
      </c>
      <c r="F98" s="1" t="s">
        <v>243</v>
      </c>
      <c r="G98" s="1">
        <v>-127507140</v>
      </c>
      <c r="H98" s="1">
        <v>75464888</v>
      </c>
      <c r="I98" s="1" t="s">
        <v>243</v>
      </c>
      <c r="J98" s="1">
        <v>105686000</v>
      </c>
      <c r="K98" s="1">
        <v>81715166</v>
      </c>
      <c r="L98" s="1" t="e">
        <f t="shared" si="1"/>
        <v>#VALUE!</v>
      </c>
      <c r="X98" s="7">
        <v>43728</v>
      </c>
      <c r="Y98">
        <v>-116138394</v>
      </c>
      <c r="Z98" t="e">
        <v>#VALUE!</v>
      </c>
      <c r="AA98">
        <v>-36580383</v>
      </c>
    </row>
    <row r="99" spans="1:27">
      <c r="A99" s="7">
        <v>43730</v>
      </c>
      <c r="B99" s="8">
        <v>0.747916666666667</v>
      </c>
      <c r="C99" s="14">
        <v>1</v>
      </c>
      <c r="D99" s="1">
        <v>2805601000</v>
      </c>
      <c r="E99" s="1">
        <v>2723885834</v>
      </c>
      <c r="F99" s="1">
        <v>265439659</v>
      </c>
      <c r="G99" s="1">
        <v>-230161844</v>
      </c>
      <c r="H99" s="1">
        <v>-25477995</v>
      </c>
      <c r="I99" s="1" t="s">
        <v>243</v>
      </c>
      <c r="J99" s="1">
        <v>105686000</v>
      </c>
      <c r="K99" s="1">
        <v>81715166</v>
      </c>
      <c r="L99" s="1">
        <f t="shared" si="1"/>
        <v>35277815</v>
      </c>
      <c r="X99" s="7">
        <v>43729</v>
      </c>
      <c r="Y99">
        <v>-127507140</v>
      </c>
      <c r="Z99" t="e">
        <v>#VALUE!</v>
      </c>
      <c r="AA99">
        <v>75464888</v>
      </c>
    </row>
    <row r="100" spans="1:27">
      <c r="A100" s="7">
        <v>43731</v>
      </c>
      <c r="B100" s="8">
        <v>0.611805555555556</v>
      </c>
      <c r="C100" s="14">
        <v>1</v>
      </c>
      <c r="D100" s="1">
        <v>2805601000</v>
      </c>
      <c r="E100" s="1">
        <v>2723885834</v>
      </c>
      <c r="F100" s="1" t="s">
        <v>243</v>
      </c>
      <c r="G100" s="1">
        <v>-193949711</v>
      </c>
      <c r="H100" s="1">
        <v>100480682</v>
      </c>
      <c r="I100" s="1" t="s">
        <v>243</v>
      </c>
      <c r="J100" s="1">
        <v>105686000</v>
      </c>
      <c r="K100" s="1">
        <v>81715166</v>
      </c>
      <c r="L100" s="1" t="e">
        <f t="shared" si="1"/>
        <v>#VALUE!</v>
      </c>
      <c r="X100" s="7">
        <v>43730</v>
      </c>
      <c r="Y100">
        <v>-230161844</v>
      </c>
      <c r="Z100">
        <v>35277815</v>
      </c>
      <c r="AA100">
        <v>-25477995</v>
      </c>
    </row>
    <row r="101" spans="1:27">
      <c r="A101" s="7">
        <v>43732</v>
      </c>
      <c r="B101" s="8">
        <v>0.582638888888889</v>
      </c>
      <c r="C101" s="14">
        <v>1</v>
      </c>
      <c r="D101" s="1">
        <v>2805601000</v>
      </c>
      <c r="E101" s="1">
        <v>2723885834</v>
      </c>
      <c r="F101" s="1" t="s">
        <v>243</v>
      </c>
      <c r="G101" s="1">
        <v>-194042674</v>
      </c>
      <c r="H101" s="1">
        <v>148361089</v>
      </c>
      <c r="I101" s="1" t="s">
        <v>243</v>
      </c>
      <c r="J101" s="1">
        <v>105686000</v>
      </c>
      <c r="K101" s="1">
        <v>81715166</v>
      </c>
      <c r="L101" s="1" t="e">
        <f t="shared" si="1"/>
        <v>#VALUE!</v>
      </c>
      <c r="X101" s="7">
        <v>43731</v>
      </c>
      <c r="Y101">
        <v>-193949711</v>
      </c>
      <c r="Z101" t="e">
        <v>#VALUE!</v>
      </c>
      <c r="AA101">
        <v>100480682</v>
      </c>
    </row>
    <row r="102" spans="1:27">
      <c r="A102" s="7">
        <v>43733</v>
      </c>
      <c r="B102" s="8">
        <v>0.795138888888889</v>
      </c>
      <c r="C102" s="14">
        <v>1</v>
      </c>
      <c r="D102" s="1">
        <v>2805601000</v>
      </c>
      <c r="E102" s="1">
        <v>2723885834</v>
      </c>
      <c r="F102" s="1">
        <v>227858194</v>
      </c>
      <c r="G102" s="1">
        <v>-127549791</v>
      </c>
      <c r="H102" s="1">
        <v>337572946</v>
      </c>
      <c r="I102" s="1">
        <v>114406000</v>
      </c>
      <c r="J102" s="1">
        <v>105686000</v>
      </c>
      <c r="K102" s="1">
        <v>81715166</v>
      </c>
      <c r="L102" s="1">
        <f t="shared" si="1"/>
        <v>100308403</v>
      </c>
      <c r="X102" s="7">
        <v>43732</v>
      </c>
      <c r="Y102">
        <v>-194042674</v>
      </c>
      <c r="Z102" t="e">
        <v>#VALUE!</v>
      </c>
      <c r="AA102">
        <v>148361089</v>
      </c>
    </row>
    <row r="103" spans="1:27">
      <c r="A103" s="7">
        <v>43734</v>
      </c>
      <c r="B103" s="8">
        <v>0.922916666666667</v>
      </c>
      <c r="C103" s="14">
        <v>1</v>
      </c>
      <c r="D103" s="1">
        <v>2805601000</v>
      </c>
      <c r="E103" s="1">
        <v>2723885834</v>
      </c>
      <c r="F103" s="1">
        <v>125597092</v>
      </c>
      <c r="G103" s="1">
        <v>-119513251</v>
      </c>
      <c r="H103" s="1">
        <v>438804767</v>
      </c>
      <c r="I103" s="1">
        <v>114406000</v>
      </c>
      <c r="J103" s="1">
        <v>105686000</v>
      </c>
      <c r="K103" s="1">
        <v>81715166</v>
      </c>
      <c r="L103" s="1">
        <f t="shared" si="1"/>
        <v>6083841</v>
      </c>
      <c r="X103" s="7">
        <v>43733</v>
      </c>
      <c r="Y103">
        <v>-127549791</v>
      </c>
      <c r="Z103">
        <v>100308403</v>
      </c>
      <c r="AA103">
        <v>337572946</v>
      </c>
    </row>
    <row r="104" spans="1:27">
      <c r="A104" s="7">
        <v>43735</v>
      </c>
      <c r="B104" s="8">
        <v>0.875694444444444</v>
      </c>
      <c r="C104" s="14">
        <v>1</v>
      </c>
      <c r="D104" s="1">
        <v>2805601000</v>
      </c>
      <c r="E104" s="1">
        <v>2723885834</v>
      </c>
      <c r="F104" s="1">
        <v>233279330</v>
      </c>
      <c r="G104" s="1">
        <v>-220127790</v>
      </c>
      <c r="H104" s="1">
        <v>56587159</v>
      </c>
      <c r="I104" s="1">
        <v>114406000</v>
      </c>
      <c r="J104" s="1">
        <v>105686000</v>
      </c>
      <c r="K104" s="1">
        <v>81715166</v>
      </c>
      <c r="L104" s="1">
        <f t="shared" si="1"/>
        <v>13151540</v>
      </c>
      <c r="X104" s="7">
        <v>43734</v>
      </c>
      <c r="Y104">
        <v>-119513251</v>
      </c>
      <c r="Z104">
        <v>6083841</v>
      </c>
      <c r="AA104">
        <v>438804767</v>
      </c>
    </row>
    <row r="105" spans="1:27">
      <c r="A105" s="7">
        <v>43736</v>
      </c>
      <c r="B105" s="8">
        <v>0.716666666666667</v>
      </c>
      <c r="C105" s="14">
        <v>1</v>
      </c>
      <c r="D105" s="1">
        <v>2805601000</v>
      </c>
      <c r="E105" s="1">
        <v>2723885834</v>
      </c>
      <c r="F105" s="1">
        <v>203797506</v>
      </c>
      <c r="G105" s="1">
        <v>-189141242</v>
      </c>
      <c r="H105" s="1">
        <v>180314118</v>
      </c>
      <c r="I105" s="1">
        <v>114406000</v>
      </c>
      <c r="J105" s="1">
        <v>105686000</v>
      </c>
      <c r="K105" s="1">
        <v>81715166</v>
      </c>
      <c r="L105" s="1">
        <f t="shared" si="1"/>
        <v>14656264</v>
      </c>
      <c r="X105" s="7">
        <v>43735</v>
      </c>
      <c r="Y105">
        <v>-220127790</v>
      </c>
      <c r="Z105">
        <v>13151540</v>
      </c>
      <c r="AA105">
        <v>56587159</v>
      </c>
    </row>
    <row r="106" spans="1:27">
      <c r="A106" s="7">
        <v>43737</v>
      </c>
      <c r="B106" s="8">
        <v>0.749305555555556</v>
      </c>
      <c r="C106" s="14">
        <v>1</v>
      </c>
      <c r="D106" s="1">
        <v>2805601000</v>
      </c>
      <c r="E106" s="1">
        <v>2723885834</v>
      </c>
      <c r="F106" s="1">
        <v>205715953</v>
      </c>
      <c r="G106" s="1">
        <v>-193067770</v>
      </c>
      <c r="H106" s="1">
        <v>56383787</v>
      </c>
      <c r="I106" s="1">
        <v>114406000</v>
      </c>
      <c r="J106" s="1">
        <v>105686000</v>
      </c>
      <c r="K106" s="1">
        <v>81715166</v>
      </c>
      <c r="L106" s="1">
        <f t="shared" si="1"/>
        <v>12648183</v>
      </c>
      <c r="X106" s="7">
        <v>43736</v>
      </c>
      <c r="Y106">
        <v>-189141242</v>
      </c>
      <c r="Z106">
        <v>14656264</v>
      </c>
      <c r="AA106">
        <v>180314118</v>
      </c>
    </row>
    <row r="107" spans="1:27">
      <c r="A107" s="7">
        <v>43738</v>
      </c>
      <c r="B107" s="8">
        <v>0.547222222222222</v>
      </c>
      <c r="C107" s="14">
        <v>1</v>
      </c>
      <c r="D107" s="1">
        <v>2805601000</v>
      </c>
      <c r="E107" s="1">
        <v>2723885834</v>
      </c>
      <c r="F107" s="1">
        <v>149144230</v>
      </c>
      <c r="G107" s="1">
        <v>-137400361</v>
      </c>
      <c r="H107" s="1">
        <v>170484201</v>
      </c>
      <c r="I107" s="1">
        <v>114406000</v>
      </c>
      <c r="J107" s="1">
        <v>105686000</v>
      </c>
      <c r="K107" s="1">
        <v>81715166</v>
      </c>
      <c r="L107" s="1">
        <f t="shared" si="1"/>
        <v>11743869</v>
      </c>
      <c r="X107" s="7">
        <v>43737</v>
      </c>
      <c r="Y107">
        <v>-193067770</v>
      </c>
      <c r="Z107">
        <v>12648183</v>
      </c>
      <c r="AA107">
        <v>56383787</v>
      </c>
    </row>
    <row r="108" spans="1:27">
      <c r="A108" s="7">
        <v>43739</v>
      </c>
      <c r="B108" s="8">
        <v>0.688888888888889</v>
      </c>
      <c r="C108" s="14">
        <v>1</v>
      </c>
      <c r="D108" s="1">
        <v>2805601000</v>
      </c>
      <c r="E108" s="1">
        <v>2723885834</v>
      </c>
      <c r="F108" s="1">
        <v>129066770</v>
      </c>
      <c r="G108" s="1">
        <v>-131109354</v>
      </c>
      <c r="H108" s="1">
        <v>104571248</v>
      </c>
      <c r="I108" s="1">
        <v>114406000</v>
      </c>
      <c r="J108" s="1">
        <v>105686000</v>
      </c>
      <c r="K108" s="1">
        <v>81715166</v>
      </c>
      <c r="L108" s="1">
        <f t="shared" si="1"/>
        <v>-2042584</v>
      </c>
      <c r="X108" s="7">
        <v>43738</v>
      </c>
      <c r="Y108">
        <v>-137400361</v>
      </c>
      <c r="Z108">
        <v>11743869</v>
      </c>
      <c r="AA108">
        <v>170484201</v>
      </c>
    </row>
    <row r="109" spans="1:27">
      <c r="A109" s="7">
        <v>43740</v>
      </c>
      <c r="B109" s="8">
        <v>0.549305555555556</v>
      </c>
      <c r="C109" s="14">
        <v>1</v>
      </c>
      <c r="D109" s="1">
        <v>2805601000</v>
      </c>
      <c r="E109" s="1">
        <v>2723885834</v>
      </c>
      <c r="F109" s="1">
        <v>228754851</v>
      </c>
      <c r="G109" s="1">
        <v>-222533860</v>
      </c>
      <c r="H109" s="1">
        <v>143717397</v>
      </c>
      <c r="I109" s="1">
        <v>114406000</v>
      </c>
      <c r="J109" s="1">
        <v>105686000</v>
      </c>
      <c r="K109" s="1">
        <v>81715166</v>
      </c>
      <c r="L109" s="1">
        <f t="shared" si="1"/>
        <v>6220991</v>
      </c>
      <c r="X109" s="7">
        <v>43739</v>
      </c>
      <c r="Y109">
        <v>-131109354</v>
      </c>
      <c r="Z109">
        <v>-2042584</v>
      </c>
      <c r="AA109">
        <v>104571248</v>
      </c>
    </row>
    <row r="110" spans="1:27">
      <c r="A110" s="7">
        <v>43741</v>
      </c>
      <c r="B110" s="8">
        <v>0.438888888888889</v>
      </c>
      <c r="C110" s="14">
        <v>1</v>
      </c>
      <c r="D110" s="1">
        <v>2805601000</v>
      </c>
      <c r="E110" s="1">
        <v>2723885834</v>
      </c>
      <c r="F110" s="1">
        <v>200106349</v>
      </c>
      <c r="G110" s="1">
        <v>-183905871</v>
      </c>
      <c r="H110" s="1">
        <v>51345897</v>
      </c>
      <c r="I110" s="1">
        <v>114406000</v>
      </c>
      <c r="J110" s="1">
        <v>105686000</v>
      </c>
      <c r="K110" s="1">
        <v>81715166</v>
      </c>
      <c r="L110" s="1">
        <f t="shared" si="1"/>
        <v>16200478</v>
      </c>
      <c r="X110" s="7">
        <v>43740</v>
      </c>
      <c r="Y110">
        <v>-222533860</v>
      </c>
      <c r="Z110">
        <v>6220991</v>
      </c>
      <c r="AA110">
        <v>143717397</v>
      </c>
    </row>
    <row r="111" spans="1:27">
      <c r="A111" s="7">
        <v>43742</v>
      </c>
      <c r="B111" s="8">
        <v>0.531944444444444</v>
      </c>
      <c r="C111" s="14">
        <v>1</v>
      </c>
      <c r="D111" s="1">
        <v>2805601000</v>
      </c>
      <c r="E111" s="1">
        <v>2723885834</v>
      </c>
      <c r="F111" s="1">
        <v>127323027</v>
      </c>
      <c r="G111" s="1">
        <v>-111614935</v>
      </c>
      <c r="H111" s="1">
        <v>60970148</v>
      </c>
      <c r="I111" s="1">
        <v>114406000</v>
      </c>
      <c r="J111" s="1">
        <v>105686000</v>
      </c>
      <c r="K111" s="1">
        <v>81715166</v>
      </c>
      <c r="L111" s="1">
        <f t="shared" si="1"/>
        <v>15708092</v>
      </c>
      <c r="X111" s="7">
        <v>43741</v>
      </c>
      <c r="Y111">
        <v>-183905871</v>
      </c>
      <c r="Z111">
        <v>16200478</v>
      </c>
      <c r="AA111">
        <v>51345897</v>
      </c>
    </row>
    <row r="112" spans="1:27">
      <c r="A112" s="7">
        <v>43743</v>
      </c>
      <c r="B112" s="8">
        <v>0.50625</v>
      </c>
      <c r="C112" s="14">
        <v>1</v>
      </c>
      <c r="D112" s="1">
        <v>2805601000</v>
      </c>
      <c r="E112" s="1">
        <v>2723885834</v>
      </c>
      <c r="F112" s="1">
        <v>115658134</v>
      </c>
      <c r="G112" s="1">
        <v>-107383825</v>
      </c>
      <c r="H112" s="1">
        <v>62176758</v>
      </c>
      <c r="I112" s="1">
        <v>114406000</v>
      </c>
      <c r="J112" s="1">
        <v>105686000</v>
      </c>
      <c r="K112" s="1">
        <v>81715166</v>
      </c>
      <c r="L112" s="1">
        <f t="shared" si="1"/>
        <v>8274309</v>
      </c>
      <c r="X112" s="7">
        <v>43742</v>
      </c>
      <c r="Y112">
        <v>-111614935</v>
      </c>
      <c r="Z112">
        <v>15708092</v>
      </c>
      <c r="AA112">
        <v>60970148</v>
      </c>
    </row>
    <row r="113" spans="1:27">
      <c r="A113" s="7">
        <v>43744</v>
      </c>
      <c r="B113" s="8">
        <v>0.540277777777778</v>
      </c>
      <c r="C113" s="14">
        <v>1</v>
      </c>
      <c r="D113" s="1">
        <v>2805601000</v>
      </c>
      <c r="E113" s="1">
        <v>2723885834</v>
      </c>
      <c r="F113" s="1">
        <v>105390529</v>
      </c>
      <c r="G113" s="1">
        <v>-105555115</v>
      </c>
      <c r="H113" s="1">
        <v>49719578</v>
      </c>
      <c r="I113" s="1">
        <v>114406000</v>
      </c>
      <c r="J113" s="1">
        <v>105686000</v>
      </c>
      <c r="K113" s="1">
        <v>81715166</v>
      </c>
      <c r="L113" s="1">
        <f t="shared" si="1"/>
        <v>-164586</v>
      </c>
      <c r="X113" s="7">
        <v>43743</v>
      </c>
      <c r="Y113">
        <v>-107383825</v>
      </c>
      <c r="Z113">
        <v>8274309</v>
      </c>
      <c r="AA113">
        <v>62176758</v>
      </c>
    </row>
    <row r="114" spans="1:27">
      <c r="A114" s="7">
        <v>43745</v>
      </c>
      <c r="B114" s="8">
        <v>0.458333333333333</v>
      </c>
      <c r="C114" s="14">
        <v>1</v>
      </c>
      <c r="D114" s="1">
        <v>2805601000</v>
      </c>
      <c r="E114" s="1">
        <v>2723885834</v>
      </c>
      <c r="F114" s="1">
        <v>219112882</v>
      </c>
      <c r="G114" s="1">
        <v>-207354952</v>
      </c>
      <c r="H114" s="1">
        <v>57252586</v>
      </c>
      <c r="I114" s="1">
        <v>114406000</v>
      </c>
      <c r="J114" s="1">
        <v>105686000</v>
      </c>
      <c r="K114" s="1">
        <v>81715166</v>
      </c>
      <c r="L114" s="1">
        <f t="shared" si="1"/>
        <v>11757930</v>
      </c>
      <c r="X114" s="7">
        <v>43744</v>
      </c>
      <c r="Y114">
        <v>-105555115</v>
      </c>
      <c r="Z114">
        <v>-164586</v>
      </c>
      <c r="AA114">
        <v>49719578</v>
      </c>
    </row>
    <row r="115" spans="1:27">
      <c r="A115" s="7">
        <v>43746</v>
      </c>
      <c r="B115" s="8">
        <v>0.517361111111111</v>
      </c>
      <c r="C115" s="14">
        <v>1</v>
      </c>
      <c r="D115" s="1">
        <v>2805601000</v>
      </c>
      <c r="E115" s="1">
        <v>2723885834</v>
      </c>
      <c r="F115" s="1">
        <v>124515487</v>
      </c>
      <c r="G115" s="1">
        <v>-111995356</v>
      </c>
      <c r="H115" s="1">
        <v>62418356</v>
      </c>
      <c r="I115" s="1">
        <v>114406000</v>
      </c>
      <c r="J115" s="1">
        <v>105686000</v>
      </c>
      <c r="K115" s="1">
        <v>81715166</v>
      </c>
      <c r="L115" s="1">
        <f t="shared" si="1"/>
        <v>12520131</v>
      </c>
      <c r="X115" s="7">
        <v>43745</v>
      </c>
      <c r="Y115">
        <v>-207354952</v>
      </c>
      <c r="Z115">
        <v>11757930</v>
      </c>
      <c r="AA115">
        <v>57252586</v>
      </c>
    </row>
    <row r="116" spans="1:27">
      <c r="A116" s="7">
        <v>43747</v>
      </c>
      <c r="B116" s="8">
        <v>0.767361111111111</v>
      </c>
      <c r="C116" s="14">
        <v>1</v>
      </c>
      <c r="D116" s="1">
        <v>2805601000</v>
      </c>
      <c r="E116" s="1">
        <v>2723885834</v>
      </c>
      <c r="F116" s="1">
        <v>135016674</v>
      </c>
      <c r="G116" s="1">
        <v>-131828606</v>
      </c>
      <c r="H116" s="1">
        <v>67649008</v>
      </c>
      <c r="I116" s="1">
        <v>114406000</v>
      </c>
      <c r="J116" s="1">
        <v>105686000</v>
      </c>
      <c r="K116" s="1">
        <v>81715166</v>
      </c>
      <c r="L116" s="1">
        <f t="shared" si="1"/>
        <v>3188068</v>
      </c>
      <c r="X116" s="7">
        <v>43746</v>
      </c>
      <c r="Y116">
        <v>-111995356</v>
      </c>
      <c r="Z116">
        <v>12520131</v>
      </c>
      <c r="AA116">
        <v>62418356</v>
      </c>
    </row>
    <row r="117" spans="1:27">
      <c r="A117" s="7">
        <v>43748</v>
      </c>
      <c r="B117" s="8">
        <v>0.76875</v>
      </c>
      <c r="C117" s="14">
        <v>1</v>
      </c>
      <c r="D117" s="1">
        <v>2805601000</v>
      </c>
      <c r="E117" s="1">
        <v>2723885834</v>
      </c>
      <c r="F117" s="1">
        <v>246952821</v>
      </c>
      <c r="G117" s="1">
        <v>-237942732</v>
      </c>
      <c r="H117" s="1">
        <v>65206962</v>
      </c>
      <c r="I117" s="1">
        <v>114406000</v>
      </c>
      <c r="J117" s="1">
        <v>105686000</v>
      </c>
      <c r="K117" s="1">
        <v>81715166</v>
      </c>
      <c r="L117" s="1">
        <f t="shared" si="1"/>
        <v>9010089</v>
      </c>
      <c r="X117" s="7">
        <v>43747</v>
      </c>
      <c r="Y117">
        <v>-131828606</v>
      </c>
      <c r="Z117">
        <v>3188068</v>
      </c>
      <c r="AA117">
        <v>67649008</v>
      </c>
    </row>
    <row r="118" spans="1:27">
      <c r="A118" s="7">
        <v>43749</v>
      </c>
      <c r="B118" s="8">
        <v>0.747916666666667</v>
      </c>
      <c r="C118" s="14">
        <v>1</v>
      </c>
      <c r="D118" s="1">
        <v>2805601000</v>
      </c>
      <c r="E118" s="1">
        <v>2723885834</v>
      </c>
      <c r="F118" s="1">
        <v>225751181</v>
      </c>
      <c r="G118" s="1">
        <v>-208377563</v>
      </c>
      <c r="H118" s="1">
        <v>60392403</v>
      </c>
      <c r="I118" s="1">
        <v>114406000</v>
      </c>
      <c r="J118" s="1">
        <v>105686000</v>
      </c>
      <c r="K118" s="1">
        <v>81715166</v>
      </c>
      <c r="L118" s="1">
        <f t="shared" si="1"/>
        <v>17373618</v>
      </c>
      <c r="X118" s="7">
        <v>43748</v>
      </c>
      <c r="Y118">
        <v>-237942732</v>
      </c>
      <c r="Z118">
        <v>9010089</v>
      </c>
      <c r="AA118">
        <v>65206962</v>
      </c>
    </row>
    <row r="119" spans="1:27">
      <c r="A119" s="7">
        <v>43750</v>
      </c>
      <c r="B119" s="8">
        <v>0.417361111111111</v>
      </c>
      <c r="C119" s="14">
        <v>1</v>
      </c>
      <c r="D119" s="1">
        <v>2805601000</v>
      </c>
      <c r="E119" s="1">
        <v>2723885834</v>
      </c>
      <c r="F119" s="1">
        <v>190144175</v>
      </c>
      <c r="G119" s="1">
        <v>-173430236</v>
      </c>
      <c r="H119" s="1">
        <v>56211028</v>
      </c>
      <c r="I119" s="1">
        <v>114406000</v>
      </c>
      <c r="J119" s="1">
        <v>105686000</v>
      </c>
      <c r="K119" s="1">
        <v>81715166</v>
      </c>
      <c r="L119" s="1">
        <f t="shared" si="1"/>
        <v>16713939</v>
      </c>
      <c r="X119" s="7">
        <v>43749</v>
      </c>
      <c r="Y119">
        <v>-208377563</v>
      </c>
      <c r="Z119">
        <v>17373618</v>
      </c>
      <c r="AA119">
        <v>60392403</v>
      </c>
    </row>
    <row r="120" spans="1:27">
      <c r="A120" s="7">
        <v>43751</v>
      </c>
      <c r="B120" s="8">
        <v>0.497916666666667</v>
      </c>
      <c r="C120" s="14">
        <v>1</v>
      </c>
      <c r="D120" s="1">
        <v>2805601000</v>
      </c>
      <c r="E120" s="1">
        <v>2723885834</v>
      </c>
      <c r="F120" s="1">
        <v>117155596</v>
      </c>
      <c r="G120" s="1">
        <v>-114156781</v>
      </c>
      <c r="H120" s="1">
        <v>53000904</v>
      </c>
      <c r="I120" s="1">
        <v>114406000</v>
      </c>
      <c r="J120" s="1">
        <v>105686000</v>
      </c>
      <c r="K120" s="1">
        <v>81715166</v>
      </c>
      <c r="L120" s="1">
        <f t="shared" si="1"/>
        <v>2998815</v>
      </c>
      <c r="X120" s="7">
        <v>43750</v>
      </c>
      <c r="Y120">
        <v>-173430236</v>
      </c>
      <c r="Z120">
        <v>16713939</v>
      </c>
      <c r="AA120">
        <v>56211028</v>
      </c>
    </row>
    <row r="121" spans="1:27">
      <c r="A121" s="7">
        <v>43752</v>
      </c>
      <c r="B121" s="8">
        <v>0.44375</v>
      </c>
      <c r="C121" s="14">
        <v>1</v>
      </c>
      <c r="D121" s="1">
        <v>2805601000</v>
      </c>
      <c r="E121" s="1">
        <v>2723885834</v>
      </c>
      <c r="F121" s="1">
        <v>182556093</v>
      </c>
      <c r="G121" s="1">
        <v>-163238387</v>
      </c>
      <c r="H121" s="1">
        <v>69627671</v>
      </c>
      <c r="I121" s="1">
        <v>114406000</v>
      </c>
      <c r="J121" s="1">
        <v>105686000</v>
      </c>
      <c r="K121" s="1">
        <v>81715166</v>
      </c>
      <c r="L121" s="1">
        <f t="shared" si="1"/>
        <v>19317706</v>
      </c>
      <c r="X121" s="7">
        <v>43751</v>
      </c>
      <c r="Y121">
        <v>-114156781</v>
      </c>
      <c r="Z121">
        <v>2998815</v>
      </c>
      <c r="AA121">
        <v>53000904</v>
      </c>
    </row>
    <row r="122" spans="1:27">
      <c r="A122" s="7">
        <v>43753</v>
      </c>
      <c r="B122" s="8">
        <v>0.867361111111111</v>
      </c>
      <c r="C122" s="14">
        <v>1</v>
      </c>
      <c r="D122" s="1">
        <v>2805601000</v>
      </c>
      <c r="E122" s="1">
        <v>2723885834</v>
      </c>
      <c r="F122" s="1">
        <v>164143137</v>
      </c>
      <c r="G122" s="1">
        <v>-150508362</v>
      </c>
      <c r="H122" s="1">
        <v>71339930</v>
      </c>
      <c r="I122" s="1">
        <v>114406000</v>
      </c>
      <c r="J122" s="1">
        <v>105686000</v>
      </c>
      <c r="K122" s="1">
        <v>81715166</v>
      </c>
      <c r="L122" s="1">
        <f t="shared" si="1"/>
        <v>13634775</v>
      </c>
      <c r="X122" s="7">
        <v>43752</v>
      </c>
      <c r="Y122">
        <v>-163238387</v>
      </c>
      <c r="Z122">
        <v>19317706</v>
      </c>
      <c r="AA122">
        <v>69627671</v>
      </c>
    </row>
    <row r="123" spans="1:27">
      <c r="A123" s="7">
        <v>43754</v>
      </c>
      <c r="B123" s="8">
        <v>0.819444444444444</v>
      </c>
      <c r="C123" s="14">
        <v>1</v>
      </c>
      <c r="D123" s="1">
        <v>2805601000</v>
      </c>
      <c r="E123" s="1">
        <v>2723885834</v>
      </c>
      <c r="F123" s="1">
        <v>270312728</v>
      </c>
      <c r="G123" s="1">
        <v>-251573045</v>
      </c>
      <c r="H123" s="1">
        <v>63924707</v>
      </c>
      <c r="I123" s="1">
        <v>114406000</v>
      </c>
      <c r="J123" s="1">
        <v>105686000</v>
      </c>
      <c r="K123" s="1">
        <v>81715166</v>
      </c>
      <c r="L123" s="1">
        <f t="shared" si="1"/>
        <v>18739683</v>
      </c>
      <c r="X123" s="7">
        <v>43753</v>
      </c>
      <c r="Y123">
        <v>-150508362</v>
      </c>
      <c r="Z123">
        <v>13634775</v>
      </c>
      <c r="AA123">
        <v>71339930</v>
      </c>
    </row>
    <row r="124" spans="1:27">
      <c r="A124" s="7">
        <v>43755</v>
      </c>
      <c r="B124" s="8">
        <v>0.795138888888889</v>
      </c>
      <c r="C124" s="14">
        <v>1</v>
      </c>
      <c r="D124" s="1">
        <v>2805601000</v>
      </c>
      <c r="E124" s="1">
        <v>2723885834</v>
      </c>
      <c r="F124" s="1">
        <v>155262533</v>
      </c>
      <c r="G124" s="1">
        <v>-136305581</v>
      </c>
      <c r="H124" s="1">
        <v>78291572</v>
      </c>
      <c r="I124" s="1">
        <v>114406000</v>
      </c>
      <c r="J124" s="1">
        <v>105686000</v>
      </c>
      <c r="K124" s="1">
        <v>81715166</v>
      </c>
      <c r="L124" s="1">
        <f t="shared" si="1"/>
        <v>18956952</v>
      </c>
      <c r="X124" s="7">
        <v>43754</v>
      </c>
      <c r="Y124">
        <v>-251573045</v>
      </c>
      <c r="Z124">
        <v>18739683</v>
      </c>
      <c r="AA124">
        <v>63924707</v>
      </c>
    </row>
    <row r="125" spans="1:27">
      <c r="A125" s="7">
        <v>43756</v>
      </c>
      <c r="B125" s="8">
        <v>0.761111111111111</v>
      </c>
      <c r="C125" s="14">
        <v>1</v>
      </c>
      <c r="D125" s="1">
        <v>2805601000</v>
      </c>
      <c r="E125" s="1">
        <v>2723885834</v>
      </c>
      <c r="F125" s="1">
        <v>221394966</v>
      </c>
      <c r="G125" s="1">
        <v>-203670621</v>
      </c>
      <c r="H125" s="1">
        <v>72638963</v>
      </c>
      <c r="I125" s="1">
        <v>114406000</v>
      </c>
      <c r="J125" s="1">
        <v>105686000</v>
      </c>
      <c r="K125" s="1">
        <v>81715166</v>
      </c>
      <c r="L125" s="1">
        <f t="shared" si="1"/>
        <v>17724345</v>
      </c>
      <c r="X125" s="7">
        <v>43755</v>
      </c>
      <c r="Y125">
        <v>-136305581</v>
      </c>
      <c r="Z125">
        <v>18956952</v>
      </c>
      <c r="AA125">
        <v>78291572</v>
      </c>
    </row>
    <row r="126" spans="1:27">
      <c r="A126" s="7">
        <v>43757</v>
      </c>
      <c r="B126" s="8">
        <v>0.768055555555556</v>
      </c>
      <c r="C126" s="14">
        <v>1</v>
      </c>
      <c r="D126" s="1">
        <v>2805601000</v>
      </c>
      <c r="E126" s="1">
        <v>2723885834</v>
      </c>
      <c r="F126" s="1">
        <v>122928279</v>
      </c>
      <c r="G126" s="1">
        <v>-105971009</v>
      </c>
      <c r="H126" s="1">
        <v>78044636</v>
      </c>
      <c r="I126" s="1">
        <v>114406000</v>
      </c>
      <c r="J126" s="1">
        <v>105686000</v>
      </c>
      <c r="K126" s="1">
        <v>81715166</v>
      </c>
      <c r="L126" s="1">
        <f t="shared" si="1"/>
        <v>16957270</v>
      </c>
      <c r="X126" s="7">
        <v>43756</v>
      </c>
      <c r="Y126">
        <v>-203670621</v>
      </c>
      <c r="Z126">
        <v>17724345</v>
      </c>
      <c r="AA126">
        <v>72638963</v>
      </c>
    </row>
    <row r="127" spans="24:27">
      <c r="X127" s="7">
        <v>43757</v>
      </c>
      <c r="Y127">
        <v>-105971009</v>
      </c>
      <c r="Z127">
        <v>16957270</v>
      </c>
      <c r="AA127">
        <v>78044636</v>
      </c>
    </row>
    <row r="128" spans="24:27">
      <c r="X128" t="s">
        <v>244</v>
      </c>
      <c r="Y128">
        <v>-19549071591</v>
      </c>
      <c r="Z128" t="e">
        <v>#VALUE!</v>
      </c>
      <c r="AA128">
        <v>-13114393572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27"/>
  <sheetViews>
    <sheetView zoomScale="115" zoomScaleNormal="115" topLeftCell="C1" workbookViewId="0">
      <pane ySplit="3" topLeftCell="A118" activePane="bottomLeft" state="frozen"/>
      <selection/>
      <selection pane="bottomLeft" activeCell="I125" sqref="I1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8" max="21" width="20.375" customWidth="1"/>
    <col min="23" max="23" width="11.5"/>
    <col min="24" max="26" width="26.625"/>
  </cols>
  <sheetData>
    <row r="1" ht="214" customHeight="1" spans="13:13">
      <c r="M1" s="9" t="s">
        <v>290</v>
      </c>
    </row>
    <row r="2" ht="214" customHeight="1"/>
    <row r="3" ht="40.5" spans="1:26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6" t="s">
        <v>79</v>
      </c>
      <c r="N3" s="2" t="s">
        <v>2</v>
      </c>
      <c r="O3" s="2" t="s">
        <v>3</v>
      </c>
      <c r="P3" s="2" t="s">
        <v>303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291</v>
      </c>
      <c r="Y3" t="s">
        <v>292</v>
      </c>
      <c r="Z3" t="s">
        <v>293</v>
      </c>
    </row>
    <row r="4" spans="1:23">
      <c r="A4" s="4">
        <v>43636</v>
      </c>
      <c r="B4" s="5">
        <v>0.991666666666667</v>
      </c>
      <c r="C4" s="14">
        <v>1</v>
      </c>
      <c r="D4" s="1">
        <v>2778362000</v>
      </c>
      <c r="E4" s="1">
        <v>2723885834</v>
      </c>
      <c r="F4" s="1" t="s">
        <v>243</v>
      </c>
      <c r="G4" s="1">
        <v>-125219639</v>
      </c>
      <c r="H4" s="1">
        <v>-547074809</v>
      </c>
      <c r="I4" s="1" t="s">
        <v>243</v>
      </c>
      <c r="J4" s="1">
        <v>106775000</v>
      </c>
      <c r="K4" s="1">
        <v>54476166</v>
      </c>
      <c r="L4" s="1" t="e">
        <f t="shared" ref="L4:L67" si="0">F4+G4</f>
        <v>#VALUE!</v>
      </c>
      <c r="M4" s="19" t="s">
        <v>342</v>
      </c>
      <c r="N4" s="4">
        <v>43630</v>
      </c>
      <c r="O4" s="5">
        <v>0.844444444444444</v>
      </c>
      <c r="P4" s="6" t="s">
        <v>333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W4" t="s">
        <v>242</v>
      </c>
    </row>
    <row r="5" spans="1:26">
      <c r="A5" s="4">
        <v>43637</v>
      </c>
      <c r="B5" s="5">
        <v>0.785416666666667</v>
      </c>
      <c r="C5" s="14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t="shared" si="0"/>
        <v>212417074</v>
      </c>
      <c r="M5" s="19"/>
      <c r="W5" s="7">
        <v>43636</v>
      </c>
      <c r="X5">
        <v>-125219639</v>
      </c>
      <c r="Y5" t="e">
        <v>#VALUE!</v>
      </c>
      <c r="Z5">
        <v>-547074809</v>
      </c>
    </row>
    <row r="6" spans="1:26">
      <c r="A6" s="4">
        <v>43638</v>
      </c>
      <c r="B6" s="5">
        <v>0.864583333333333</v>
      </c>
      <c r="C6" s="14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t="shared" si="0"/>
        <v>14831704</v>
      </c>
      <c r="M6" s="19"/>
      <c r="W6" s="7">
        <v>43637</v>
      </c>
      <c r="X6">
        <v>-208439876</v>
      </c>
      <c r="Y6">
        <v>212417074</v>
      </c>
      <c r="Z6">
        <v>-209438096</v>
      </c>
    </row>
    <row r="7" spans="1:26">
      <c r="A7" s="4">
        <v>43639</v>
      </c>
      <c r="B7" s="5">
        <v>0.880555555555556</v>
      </c>
      <c r="C7" s="14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t="shared" si="0"/>
        <v>14014684</v>
      </c>
      <c r="M7" s="19"/>
      <c r="W7" s="7">
        <v>43638</v>
      </c>
      <c r="X7">
        <v>-105708485</v>
      </c>
      <c r="Y7">
        <v>14831704</v>
      </c>
      <c r="Z7">
        <v>-194606392</v>
      </c>
    </row>
    <row r="8" spans="1:26">
      <c r="A8" s="4">
        <v>43640</v>
      </c>
      <c r="B8" s="5">
        <v>0.774305555555556</v>
      </c>
      <c r="C8" s="14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t="shared" si="0"/>
        <v>16483757</v>
      </c>
      <c r="M8" s="19"/>
      <c r="W8" s="7">
        <v>43639</v>
      </c>
      <c r="X8">
        <v>-106082939</v>
      </c>
      <c r="Y8">
        <v>14014684</v>
      </c>
      <c r="Z8">
        <v>-180591708</v>
      </c>
    </row>
    <row r="9" spans="1:26">
      <c r="A9" s="4">
        <v>43641</v>
      </c>
      <c r="B9" s="5">
        <v>0.684722222222222</v>
      </c>
      <c r="C9" s="14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t="shared" si="0"/>
        <v>8626928</v>
      </c>
      <c r="M9" s="19"/>
      <c r="W9" s="7">
        <v>43640</v>
      </c>
      <c r="X9">
        <v>-212380911</v>
      </c>
      <c r="Y9">
        <v>16483757</v>
      </c>
      <c r="Z9">
        <v>-114912824</v>
      </c>
    </row>
    <row r="10" spans="1:26">
      <c r="A10" s="4">
        <v>43642</v>
      </c>
      <c r="B10" s="5">
        <v>0.779166666666667</v>
      </c>
      <c r="C10" s="14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t="shared" si="0"/>
        <v>17690541</v>
      </c>
      <c r="M10" s="19"/>
      <c r="W10" s="7">
        <v>43641</v>
      </c>
      <c r="X10">
        <v>-207269553</v>
      </c>
      <c r="Y10">
        <v>8626928</v>
      </c>
      <c r="Z10">
        <v>216086</v>
      </c>
    </row>
    <row r="11" spans="1:26">
      <c r="A11" s="4">
        <v>43643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t="shared" si="0"/>
        <v>28289505</v>
      </c>
      <c r="M11" s="19"/>
      <c r="W11" s="7">
        <v>43642</v>
      </c>
      <c r="X11">
        <v>-118105013</v>
      </c>
      <c r="Y11">
        <v>17690541</v>
      </c>
      <c r="Z11">
        <v>158815023</v>
      </c>
    </row>
    <row r="12" spans="1:26">
      <c r="A12" s="4">
        <v>43644</v>
      </c>
      <c r="B12" s="5">
        <v>0.804166666666667</v>
      </c>
      <c r="C12" s="14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t="shared" si="0"/>
        <v>40961073</v>
      </c>
      <c r="M12" s="19"/>
      <c r="W12" s="7">
        <v>43643</v>
      </c>
      <c r="X12">
        <v>-224667451</v>
      </c>
      <c r="Y12">
        <v>28289505</v>
      </c>
      <c r="Z12">
        <v>278179895</v>
      </c>
    </row>
    <row r="13" spans="1:26">
      <c r="A13" s="4">
        <v>43645</v>
      </c>
      <c r="B13" s="5">
        <v>0.769444444444444</v>
      </c>
      <c r="C13" s="14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t="shared" si="0"/>
        <v>44396616</v>
      </c>
      <c r="M13" s="19"/>
      <c r="W13" s="7">
        <v>43644</v>
      </c>
      <c r="X13">
        <v>-313053424</v>
      </c>
      <c r="Y13">
        <v>40961073</v>
      </c>
      <c r="Z13">
        <v>94823907</v>
      </c>
    </row>
    <row r="14" spans="1:26">
      <c r="A14" s="4">
        <v>43646</v>
      </c>
      <c r="B14" s="5">
        <v>0.826388888888889</v>
      </c>
      <c r="C14" s="14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t="shared" si="0"/>
        <v>7023393</v>
      </c>
      <c r="M14" s="19"/>
      <c r="W14" s="7">
        <v>43645</v>
      </c>
      <c r="X14">
        <v>-313308003</v>
      </c>
      <c r="Y14">
        <v>44396616</v>
      </c>
      <c r="Z14">
        <v>110159437</v>
      </c>
    </row>
    <row r="15" spans="1:26">
      <c r="A15" s="4">
        <v>43647</v>
      </c>
      <c r="B15" s="5">
        <v>0.779166666666667</v>
      </c>
      <c r="C15" s="14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t="shared" si="0"/>
        <v>5585508</v>
      </c>
      <c r="M15" s="19"/>
      <c r="W15" s="7">
        <v>43646</v>
      </c>
      <c r="X15">
        <v>-114093536</v>
      </c>
      <c r="Y15">
        <v>7023393</v>
      </c>
      <c r="Z15">
        <v>102351126</v>
      </c>
    </row>
    <row r="16" spans="1:26">
      <c r="A16" s="4">
        <v>43648</v>
      </c>
      <c r="B16" s="5">
        <v>0.618055555555556</v>
      </c>
      <c r="C16" s="14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t="shared" si="0"/>
        <v>3774431</v>
      </c>
      <c r="M16" s="19"/>
      <c r="W16" s="7">
        <v>43647</v>
      </c>
      <c r="X16">
        <v>-214277898</v>
      </c>
      <c r="Y16">
        <v>5585508</v>
      </c>
      <c r="Z16">
        <v>86898557</v>
      </c>
    </row>
    <row r="17" spans="1:26">
      <c r="A17" s="4">
        <v>43649</v>
      </c>
      <c r="B17" s="5">
        <v>0.815277777777778</v>
      </c>
      <c r="C17" s="14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t="shared" si="0"/>
        <v>4239210</v>
      </c>
      <c r="W17" s="7">
        <v>43648</v>
      </c>
      <c r="X17">
        <v>-191350933</v>
      </c>
      <c r="Y17">
        <v>3774431</v>
      </c>
      <c r="Z17">
        <v>89641800</v>
      </c>
    </row>
    <row r="18" spans="1:26">
      <c r="A18" s="4">
        <v>43650</v>
      </c>
      <c r="B18" s="5">
        <v>0.786111111111111</v>
      </c>
      <c r="C18" s="14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t="shared" si="0"/>
        <v>-201551</v>
      </c>
      <c r="W18" s="7">
        <v>43649</v>
      </c>
      <c r="X18">
        <v>-110351468</v>
      </c>
      <c r="Y18">
        <v>4239210</v>
      </c>
      <c r="Z18">
        <v>87723155</v>
      </c>
    </row>
    <row r="19" spans="1:26">
      <c r="A19" s="4">
        <v>43651</v>
      </c>
      <c r="B19" s="5">
        <v>0.88125</v>
      </c>
      <c r="C19" s="14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t="shared" si="0"/>
        <v>22161829</v>
      </c>
      <c r="W19" s="7">
        <v>43650</v>
      </c>
      <c r="X19">
        <v>-109237992</v>
      </c>
      <c r="Y19">
        <v>-201551</v>
      </c>
      <c r="Z19">
        <v>69831063</v>
      </c>
    </row>
    <row r="20" spans="1:26">
      <c r="A20" s="4">
        <v>43652</v>
      </c>
      <c r="B20" s="5">
        <v>0.801388888888889</v>
      </c>
      <c r="C20" s="14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t="shared" si="0"/>
        <v>32785472</v>
      </c>
      <c r="W20" s="7">
        <v>43651</v>
      </c>
      <c r="X20">
        <v>-128594419</v>
      </c>
      <c r="Y20">
        <v>22161829</v>
      </c>
      <c r="Z20">
        <v>81393928</v>
      </c>
    </row>
    <row r="21" spans="1:26">
      <c r="A21" s="4">
        <v>43653</v>
      </c>
      <c r="B21" s="5">
        <v>0.503472222222222</v>
      </c>
      <c r="C21" s="14">
        <v>1</v>
      </c>
      <c r="D21" s="1">
        <v>2805601000</v>
      </c>
      <c r="E21" s="1">
        <v>2723885834</v>
      </c>
      <c r="F21" s="1" t="s">
        <v>243</v>
      </c>
      <c r="G21" s="1">
        <v>-169429091</v>
      </c>
      <c r="H21" s="1">
        <v>-24784963</v>
      </c>
      <c r="I21" s="1" t="s">
        <v>243</v>
      </c>
      <c r="J21" s="1">
        <v>105686000</v>
      </c>
      <c r="K21" s="1">
        <v>81715166</v>
      </c>
      <c r="L21" s="1" t="e">
        <f t="shared" si="0"/>
        <v>#VALUE!</v>
      </c>
      <c r="W21" s="7">
        <v>43652</v>
      </c>
      <c r="X21">
        <v>-225617592</v>
      </c>
      <c r="Y21">
        <v>32785472</v>
      </c>
      <c r="Z21">
        <v>61655462</v>
      </c>
    </row>
    <row r="22" spans="1:26">
      <c r="A22" s="4">
        <v>43654</v>
      </c>
      <c r="B22" s="5">
        <v>0.835416666666667</v>
      </c>
      <c r="C22" s="14">
        <v>1</v>
      </c>
      <c r="D22" s="1">
        <v>2805601000</v>
      </c>
      <c r="E22" s="1">
        <v>2723885834</v>
      </c>
      <c r="F22" s="1" t="s">
        <v>243</v>
      </c>
      <c r="G22" s="1">
        <v>-126424431</v>
      </c>
      <c r="H22" s="1">
        <v>-158242787</v>
      </c>
      <c r="I22" s="1" t="s">
        <v>243</v>
      </c>
      <c r="J22" s="1">
        <v>105686000</v>
      </c>
      <c r="K22" s="1">
        <v>81715166</v>
      </c>
      <c r="L22" s="1" t="e">
        <f t="shared" si="0"/>
        <v>#VALUE!</v>
      </c>
      <c r="W22" s="7">
        <v>43653</v>
      </c>
      <c r="X22">
        <v>-169429091</v>
      </c>
      <c r="Y22" t="e">
        <v>#VALUE!</v>
      </c>
      <c r="Z22">
        <v>-24784963</v>
      </c>
    </row>
    <row r="23" spans="1:26">
      <c r="A23" s="4">
        <v>43655</v>
      </c>
      <c r="B23" s="5">
        <v>0.730555555555556</v>
      </c>
      <c r="C23" s="14">
        <v>1</v>
      </c>
      <c r="D23" s="1">
        <v>2805601000</v>
      </c>
      <c r="E23" s="1">
        <v>2723885834</v>
      </c>
      <c r="F23" s="1" t="s">
        <v>243</v>
      </c>
      <c r="G23" s="1">
        <v>-109328741</v>
      </c>
      <c r="H23" s="1">
        <v>-266123643</v>
      </c>
      <c r="I23" s="1" t="s">
        <v>243</v>
      </c>
      <c r="J23" s="1">
        <v>105686000</v>
      </c>
      <c r="K23" s="1">
        <v>81715166</v>
      </c>
      <c r="L23" s="1" t="e">
        <f t="shared" si="0"/>
        <v>#VALUE!</v>
      </c>
      <c r="W23" s="7">
        <v>43654</v>
      </c>
      <c r="X23">
        <v>-126424431</v>
      </c>
      <c r="Y23" t="e">
        <v>#VALUE!</v>
      </c>
      <c r="Z23">
        <v>-158242787</v>
      </c>
    </row>
    <row r="24" spans="1:26">
      <c r="A24" s="4">
        <v>43656</v>
      </c>
      <c r="B24" s="5">
        <v>0.809027777777778</v>
      </c>
      <c r="C24" s="14">
        <v>1</v>
      </c>
      <c r="D24" s="1">
        <v>2805601000</v>
      </c>
      <c r="E24" s="1">
        <v>2723885834</v>
      </c>
      <c r="F24" s="1" t="s">
        <v>243</v>
      </c>
      <c r="G24" s="1">
        <v>-103226109</v>
      </c>
      <c r="H24" s="1">
        <v>-374562068</v>
      </c>
      <c r="I24" s="1" t="s">
        <v>243</v>
      </c>
      <c r="J24" s="1">
        <v>105686000</v>
      </c>
      <c r="K24" s="1">
        <v>81715166</v>
      </c>
      <c r="L24" s="1" t="e">
        <f t="shared" si="0"/>
        <v>#VALUE!</v>
      </c>
      <c r="W24" s="7">
        <v>43655</v>
      </c>
      <c r="X24">
        <v>-109328741</v>
      </c>
      <c r="Y24" t="e">
        <v>#VALUE!</v>
      </c>
      <c r="Z24">
        <v>-266123643</v>
      </c>
    </row>
    <row r="25" spans="1:26">
      <c r="A25" s="4">
        <v>43657</v>
      </c>
      <c r="B25" s="5">
        <v>0.803472222222222</v>
      </c>
      <c r="C25" s="14">
        <v>1</v>
      </c>
      <c r="D25" s="1">
        <v>2805601000</v>
      </c>
      <c r="E25" s="1">
        <v>2723885834</v>
      </c>
      <c r="F25" s="1" t="s">
        <v>243</v>
      </c>
      <c r="G25" s="1">
        <v>-207582471</v>
      </c>
      <c r="H25" s="1">
        <v>-483157640</v>
      </c>
      <c r="I25" s="1" t="s">
        <v>243</v>
      </c>
      <c r="J25" s="1">
        <v>105686000</v>
      </c>
      <c r="K25" s="1">
        <v>81715166</v>
      </c>
      <c r="L25" s="1" t="e">
        <f t="shared" si="0"/>
        <v>#VALUE!</v>
      </c>
      <c r="W25" s="7">
        <v>43656</v>
      </c>
      <c r="X25">
        <v>-103226109</v>
      </c>
      <c r="Y25" t="e">
        <v>#VALUE!</v>
      </c>
      <c r="Z25">
        <v>-374562068</v>
      </c>
    </row>
    <row r="26" spans="1:26">
      <c r="A26" s="4">
        <v>43658</v>
      </c>
      <c r="B26" s="5">
        <v>0.828472222222222</v>
      </c>
      <c r="C26" s="14">
        <v>1</v>
      </c>
      <c r="D26" s="1">
        <v>2805601000</v>
      </c>
      <c r="E26" s="1">
        <v>2723885834</v>
      </c>
      <c r="F26" s="1" t="s">
        <v>243</v>
      </c>
      <c r="G26" s="1">
        <v>-118725499</v>
      </c>
      <c r="H26" s="1">
        <v>-601681588</v>
      </c>
      <c r="I26" s="1" t="s">
        <v>243</v>
      </c>
      <c r="J26" s="1">
        <v>105686000</v>
      </c>
      <c r="K26" s="1">
        <v>81715166</v>
      </c>
      <c r="L26" s="1" t="e">
        <f t="shared" si="0"/>
        <v>#VALUE!</v>
      </c>
      <c r="W26" s="7">
        <v>43657</v>
      </c>
      <c r="X26">
        <v>-207582471</v>
      </c>
      <c r="Y26" t="e">
        <v>#VALUE!</v>
      </c>
      <c r="Z26">
        <v>-483157640</v>
      </c>
    </row>
    <row r="27" spans="1:26">
      <c r="A27" s="4">
        <v>43659</v>
      </c>
      <c r="B27" s="5">
        <v>0.835416666666667</v>
      </c>
      <c r="C27" s="14">
        <v>1</v>
      </c>
      <c r="D27" s="1">
        <v>2805601000</v>
      </c>
      <c r="E27" s="1">
        <v>2723885834</v>
      </c>
      <c r="F27" s="1" t="s">
        <v>243</v>
      </c>
      <c r="G27" s="1">
        <v>-136649306</v>
      </c>
      <c r="H27" s="1">
        <v>-726339265</v>
      </c>
      <c r="I27" s="1" t="s">
        <v>243</v>
      </c>
      <c r="J27" s="1">
        <v>105686000</v>
      </c>
      <c r="K27" s="1">
        <v>81715166</v>
      </c>
      <c r="L27" s="1" t="e">
        <f t="shared" si="0"/>
        <v>#VALUE!</v>
      </c>
      <c r="W27" s="7">
        <v>43658</v>
      </c>
      <c r="X27">
        <v>-118725499</v>
      </c>
      <c r="Y27" t="e">
        <v>#VALUE!</v>
      </c>
      <c r="Z27">
        <v>-601681588</v>
      </c>
    </row>
    <row r="28" spans="1:26">
      <c r="A28" s="4">
        <v>43660</v>
      </c>
      <c r="B28" s="5">
        <v>0.694444444444444</v>
      </c>
      <c r="C28" s="14">
        <v>1</v>
      </c>
      <c r="D28" s="1">
        <v>2805601000</v>
      </c>
      <c r="E28" s="1">
        <v>2723885834</v>
      </c>
      <c r="F28" s="1" t="s">
        <v>243</v>
      </c>
      <c r="G28" s="1">
        <v>-200403407</v>
      </c>
      <c r="H28" s="1">
        <v>-834870467</v>
      </c>
      <c r="I28" s="1" t="s">
        <v>243</v>
      </c>
      <c r="J28" s="1">
        <v>105686000</v>
      </c>
      <c r="K28" s="1">
        <v>81715166</v>
      </c>
      <c r="L28" s="1" t="e">
        <f t="shared" si="0"/>
        <v>#VALUE!</v>
      </c>
      <c r="W28" s="7">
        <v>43659</v>
      </c>
      <c r="X28">
        <v>-136649306</v>
      </c>
      <c r="Y28" t="e">
        <v>#VALUE!</v>
      </c>
      <c r="Z28">
        <v>-726339265</v>
      </c>
    </row>
    <row r="29" spans="1:26">
      <c r="A29" s="4">
        <v>43661</v>
      </c>
      <c r="B29" s="5">
        <v>0.843055555555556</v>
      </c>
      <c r="C29" s="14">
        <v>1</v>
      </c>
      <c r="D29" s="1">
        <v>2805601000</v>
      </c>
      <c r="E29" s="1">
        <v>2723885834</v>
      </c>
      <c r="F29" s="1" t="s">
        <v>243</v>
      </c>
      <c r="G29" s="1">
        <v>-121393337</v>
      </c>
      <c r="H29" s="1">
        <v>-883857886</v>
      </c>
      <c r="I29" s="1" t="s">
        <v>243</v>
      </c>
      <c r="J29" s="1">
        <v>105686000</v>
      </c>
      <c r="K29" s="1">
        <v>81715166</v>
      </c>
      <c r="L29" s="1" t="e">
        <f t="shared" si="0"/>
        <v>#VALUE!</v>
      </c>
      <c r="W29" s="7">
        <v>43660</v>
      </c>
      <c r="X29">
        <v>-200403407</v>
      </c>
      <c r="Y29" t="e">
        <v>#VALUE!</v>
      </c>
      <c r="Z29">
        <v>-834870467</v>
      </c>
    </row>
    <row r="30" spans="1:26">
      <c r="A30" s="4">
        <v>43662</v>
      </c>
      <c r="B30" s="5">
        <v>0.847222222222222</v>
      </c>
      <c r="C30" s="14">
        <v>1</v>
      </c>
      <c r="D30" s="1">
        <v>2805601000</v>
      </c>
      <c r="E30" s="1">
        <v>2723885834</v>
      </c>
      <c r="F30" s="1" t="s">
        <v>243</v>
      </c>
      <c r="G30" s="1">
        <v>-104367371</v>
      </c>
      <c r="H30" s="1">
        <v>-839775571</v>
      </c>
      <c r="I30" s="1" t="s">
        <v>243</v>
      </c>
      <c r="J30" s="1">
        <v>105686000</v>
      </c>
      <c r="K30" s="1">
        <v>81715166</v>
      </c>
      <c r="L30" s="1" t="e">
        <f t="shared" si="0"/>
        <v>#VALUE!</v>
      </c>
      <c r="W30" s="7">
        <v>43661</v>
      </c>
      <c r="X30">
        <v>-121393337</v>
      </c>
      <c r="Y30" t="e">
        <v>#VALUE!</v>
      </c>
      <c r="Z30">
        <v>-883857886</v>
      </c>
    </row>
    <row r="31" spans="1:26">
      <c r="A31" s="4">
        <v>43663</v>
      </c>
      <c r="B31" s="5">
        <v>0.836111111111111</v>
      </c>
      <c r="C31" s="14">
        <v>1</v>
      </c>
      <c r="D31" s="1">
        <v>2805601000</v>
      </c>
      <c r="E31" s="1">
        <v>2723885834</v>
      </c>
      <c r="F31" s="1" t="s">
        <v>243</v>
      </c>
      <c r="G31" s="1">
        <v>-205339090</v>
      </c>
      <c r="H31" s="1">
        <v>-853443804</v>
      </c>
      <c r="I31" s="1" t="s">
        <v>243</v>
      </c>
      <c r="J31" s="1">
        <v>105686000</v>
      </c>
      <c r="K31" s="1">
        <v>81715166</v>
      </c>
      <c r="L31" s="1" t="e">
        <f t="shared" si="0"/>
        <v>#VALUE!</v>
      </c>
      <c r="W31" s="7">
        <v>43662</v>
      </c>
      <c r="X31">
        <v>-104367371</v>
      </c>
      <c r="Y31" t="e">
        <v>#VALUE!</v>
      </c>
      <c r="Z31">
        <v>-839775571</v>
      </c>
    </row>
    <row r="32" spans="1:26">
      <c r="A32" s="4">
        <v>43664</v>
      </c>
      <c r="B32" s="5">
        <v>0.659027777777778</v>
      </c>
      <c r="C32" s="14">
        <v>1</v>
      </c>
      <c r="D32" s="1">
        <v>2805601000</v>
      </c>
      <c r="E32" s="1">
        <v>2723885834</v>
      </c>
      <c r="F32" s="1" t="s">
        <v>243</v>
      </c>
      <c r="G32" s="1">
        <v>-193635344</v>
      </c>
      <c r="H32" s="1">
        <v>-842881320</v>
      </c>
      <c r="I32" s="1" t="s">
        <v>243</v>
      </c>
      <c r="J32" s="1">
        <v>105686000</v>
      </c>
      <c r="K32" s="1">
        <v>81715166</v>
      </c>
      <c r="L32" s="1" t="e">
        <f t="shared" si="0"/>
        <v>#VALUE!</v>
      </c>
      <c r="W32" s="7">
        <v>43663</v>
      </c>
      <c r="X32">
        <v>-205339090</v>
      </c>
      <c r="Y32" t="e">
        <v>#VALUE!</v>
      </c>
      <c r="Z32">
        <v>-853443804</v>
      </c>
    </row>
    <row r="33" spans="1:26">
      <c r="A33" s="4">
        <v>43665</v>
      </c>
      <c r="B33" s="5">
        <v>0.730555555555556</v>
      </c>
      <c r="C33" s="14">
        <v>1</v>
      </c>
      <c r="D33" s="1">
        <v>2805601000</v>
      </c>
      <c r="E33" s="1">
        <v>2723885834</v>
      </c>
      <c r="F33" s="1" t="s">
        <v>243</v>
      </c>
      <c r="G33" s="1">
        <v>-108073720</v>
      </c>
      <c r="H33" s="1">
        <v>-824550181</v>
      </c>
      <c r="I33" s="1" t="s">
        <v>243</v>
      </c>
      <c r="J33" s="1">
        <v>105686000</v>
      </c>
      <c r="K33" s="1">
        <v>81715166</v>
      </c>
      <c r="L33" s="1" t="e">
        <f t="shared" si="0"/>
        <v>#VALUE!</v>
      </c>
      <c r="W33" s="7">
        <v>43664</v>
      </c>
      <c r="X33">
        <v>-193635344</v>
      </c>
      <c r="Y33" t="e">
        <v>#VALUE!</v>
      </c>
      <c r="Z33">
        <v>-842881320</v>
      </c>
    </row>
    <row r="34" spans="1:26">
      <c r="A34" s="4">
        <v>43666</v>
      </c>
      <c r="B34" s="5">
        <v>0.545138888888889</v>
      </c>
      <c r="C34" s="14">
        <v>1</v>
      </c>
      <c r="D34" s="1">
        <v>2805601000</v>
      </c>
      <c r="E34" s="1">
        <v>2723885834</v>
      </c>
      <c r="F34" s="1" t="s">
        <v>243</v>
      </c>
      <c r="G34" s="1">
        <v>-111907284</v>
      </c>
      <c r="H34" s="1">
        <v>-817741752</v>
      </c>
      <c r="I34" s="1" t="s">
        <v>243</v>
      </c>
      <c r="J34" s="1">
        <v>105686000</v>
      </c>
      <c r="K34" s="1">
        <v>81715166</v>
      </c>
      <c r="L34" s="1" t="e">
        <f t="shared" si="0"/>
        <v>#VALUE!</v>
      </c>
      <c r="W34" s="7">
        <v>43665</v>
      </c>
      <c r="X34">
        <v>-108073720</v>
      </c>
      <c r="Y34" t="e">
        <v>#VALUE!</v>
      </c>
      <c r="Z34">
        <v>-824550181</v>
      </c>
    </row>
    <row r="35" spans="1:26">
      <c r="A35" s="4">
        <v>43667</v>
      </c>
      <c r="B35" s="5">
        <v>0.672916666666667</v>
      </c>
      <c r="C35" s="14">
        <v>1</v>
      </c>
      <c r="D35" s="1">
        <v>2805601000</v>
      </c>
      <c r="E35" s="1">
        <v>2723885834</v>
      </c>
      <c r="F35" s="1" t="s">
        <v>243</v>
      </c>
      <c r="G35" s="1">
        <v>-119825172</v>
      </c>
      <c r="H35" s="1">
        <v>-835071076</v>
      </c>
      <c r="I35" s="1" t="s">
        <v>243</v>
      </c>
      <c r="J35" s="1">
        <v>105686000</v>
      </c>
      <c r="K35" s="1">
        <v>81715166</v>
      </c>
      <c r="L35" s="1" t="e">
        <f t="shared" si="0"/>
        <v>#VALUE!</v>
      </c>
      <c r="W35" s="7">
        <v>43666</v>
      </c>
      <c r="X35">
        <v>-111907284</v>
      </c>
      <c r="Y35" t="e">
        <v>#VALUE!</v>
      </c>
      <c r="Z35">
        <v>-817741752</v>
      </c>
    </row>
    <row r="36" spans="1:26">
      <c r="A36" s="4">
        <v>43668</v>
      </c>
      <c r="B36" s="5">
        <v>0.699305555555556</v>
      </c>
      <c r="C36" s="14">
        <v>1</v>
      </c>
      <c r="D36" s="1">
        <v>2805601000</v>
      </c>
      <c r="E36" s="1">
        <v>2723885834</v>
      </c>
      <c r="F36" s="1" t="s">
        <v>243</v>
      </c>
      <c r="G36" s="1">
        <v>-108410105</v>
      </c>
      <c r="H36" s="1">
        <v>-845573622</v>
      </c>
      <c r="I36" s="1" t="s">
        <v>243</v>
      </c>
      <c r="J36" s="1">
        <v>105686000</v>
      </c>
      <c r="K36" s="1">
        <v>81715166</v>
      </c>
      <c r="L36" s="1" t="e">
        <f t="shared" si="0"/>
        <v>#VALUE!</v>
      </c>
      <c r="W36" s="7">
        <v>43667</v>
      </c>
      <c r="X36">
        <v>-119825172</v>
      </c>
      <c r="Y36" t="e">
        <v>#VALUE!</v>
      </c>
      <c r="Z36">
        <v>-835071076</v>
      </c>
    </row>
    <row r="37" spans="1:26">
      <c r="A37" s="4">
        <v>43669</v>
      </c>
      <c r="B37" s="5">
        <v>0.805555555555556</v>
      </c>
      <c r="C37" s="14">
        <v>1</v>
      </c>
      <c r="D37" s="1">
        <v>2805601000</v>
      </c>
      <c r="E37" s="1">
        <v>2723885834</v>
      </c>
      <c r="F37" s="1" t="s">
        <v>243</v>
      </c>
      <c r="G37" s="1">
        <v>-118154256</v>
      </c>
      <c r="H37" s="1">
        <v>-842334541</v>
      </c>
      <c r="I37" s="1" t="s">
        <v>243</v>
      </c>
      <c r="J37" s="1">
        <v>105686000</v>
      </c>
      <c r="K37" s="1">
        <v>81715166</v>
      </c>
      <c r="L37" s="1" t="e">
        <f t="shared" si="0"/>
        <v>#VALUE!</v>
      </c>
      <c r="W37" s="7">
        <v>43668</v>
      </c>
      <c r="X37">
        <v>-108410105</v>
      </c>
      <c r="Y37" t="e">
        <v>#VALUE!</v>
      </c>
      <c r="Z37">
        <v>-845573622</v>
      </c>
    </row>
    <row r="38" spans="1:26">
      <c r="A38" s="4">
        <v>43670</v>
      </c>
      <c r="B38" s="5">
        <v>0.835416666666667</v>
      </c>
      <c r="C38" s="14">
        <v>1</v>
      </c>
      <c r="D38" s="1">
        <v>2805601000</v>
      </c>
      <c r="E38" s="1">
        <v>2723885834</v>
      </c>
      <c r="F38" s="1" t="s">
        <v>243</v>
      </c>
      <c r="G38" s="1">
        <v>-108153229</v>
      </c>
      <c r="H38" s="1">
        <v>-950487770</v>
      </c>
      <c r="I38" s="1" t="s">
        <v>243</v>
      </c>
      <c r="J38" s="1">
        <v>105686000</v>
      </c>
      <c r="K38" s="1">
        <v>81715166</v>
      </c>
      <c r="L38" s="1" t="e">
        <f t="shared" si="0"/>
        <v>#VALUE!</v>
      </c>
      <c r="W38" s="7">
        <v>43669</v>
      </c>
      <c r="X38">
        <v>-118154256</v>
      </c>
      <c r="Y38" t="e">
        <v>#VALUE!</v>
      </c>
      <c r="Z38">
        <v>-842334541</v>
      </c>
    </row>
    <row r="39" spans="1:26">
      <c r="A39" s="4">
        <v>43671</v>
      </c>
      <c r="B39" s="5">
        <v>0.594444444444444</v>
      </c>
      <c r="C39" s="14">
        <v>1</v>
      </c>
      <c r="D39" s="1">
        <v>2805601000</v>
      </c>
      <c r="E39" s="1">
        <v>2723885834</v>
      </c>
      <c r="F39" s="1" t="s">
        <v>243</v>
      </c>
      <c r="G39" s="1">
        <v>-185925403</v>
      </c>
      <c r="H39" s="1">
        <v>-1028259944</v>
      </c>
      <c r="I39" s="1" t="s">
        <v>243</v>
      </c>
      <c r="J39" s="1">
        <v>105686000</v>
      </c>
      <c r="K39" s="1">
        <v>81715166</v>
      </c>
      <c r="L39" s="1" t="e">
        <f t="shared" si="0"/>
        <v>#VALUE!</v>
      </c>
      <c r="W39" s="7">
        <v>43670</v>
      </c>
      <c r="X39">
        <v>-108153229</v>
      </c>
      <c r="Y39" t="e">
        <v>#VALUE!</v>
      </c>
      <c r="Z39">
        <v>-950487770</v>
      </c>
    </row>
    <row r="40" spans="1:26">
      <c r="A40" s="4">
        <v>43672</v>
      </c>
      <c r="B40" s="5">
        <v>0.751388888888889</v>
      </c>
      <c r="C40" s="14">
        <v>1</v>
      </c>
      <c r="D40" s="1">
        <v>2805601000</v>
      </c>
      <c r="E40" s="1">
        <v>2723885834</v>
      </c>
      <c r="F40" s="1" t="s">
        <v>243</v>
      </c>
      <c r="G40" s="1">
        <v>-122792698</v>
      </c>
      <c r="H40" s="1">
        <v>-1058389017</v>
      </c>
      <c r="I40" s="1" t="s">
        <v>243</v>
      </c>
      <c r="J40" s="1">
        <v>105686000</v>
      </c>
      <c r="K40" s="1">
        <v>81715166</v>
      </c>
      <c r="L40" s="1" t="e">
        <f t="shared" si="0"/>
        <v>#VALUE!</v>
      </c>
      <c r="W40" s="7">
        <v>43671</v>
      </c>
      <c r="X40">
        <v>-185925403</v>
      </c>
      <c r="Y40" t="e">
        <v>#VALUE!</v>
      </c>
      <c r="Z40">
        <v>-1028259944</v>
      </c>
    </row>
    <row r="41" spans="1:26">
      <c r="A41" s="4">
        <v>43673</v>
      </c>
      <c r="B41" s="5">
        <v>0.729166666666667</v>
      </c>
      <c r="C41" s="14">
        <v>1</v>
      </c>
      <c r="D41" s="1">
        <v>2805601000</v>
      </c>
      <c r="E41" s="1">
        <v>2723885834</v>
      </c>
      <c r="F41" s="1" t="s">
        <v>243</v>
      </c>
      <c r="G41" s="1">
        <v>-226352745</v>
      </c>
      <c r="H41" s="1">
        <v>-1053875344</v>
      </c>
      <c r="I41" s="1" t="s">
        <v>243</v>
      </c>
      <c r="J41" s="1">
        <v>105686000</v>
      </c>
      <c r="K41" s="1">
        <v>81715166</v>
      </c>
      <c r="L41" s="1" t="e">
        <f t="shared" si="0"/>
        <v>#VALUE!</v>
      </c>
      <c r="W41" s="7">
        <v>43672</v>
      </c>
      <c r="X41">
        <v>-122792698</v>
      </c>
      <c r="Y41" t="e">
        <v>#VALUE!</v>
      </c>
      <c r="Z41">
        <v>-1058389017</v>
      </c>
    </row>
    <row r="42" spans="1:26">
      <c r="A42" s="4">
        <v>43674</v>
      </c>
      <c r="B42" s="5">
        <v>0.688888888888889</v>
      </c>
      <c r="C42" s="14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t="shared" si="0"/>
        <v>200803549</v>
      </c>
      <c r="W42" s="7">
        <v>43673</v>
      </c>
      <c r="X42">
        <v>-226352745</v>
      </c>
      <c r="Y42" t="e">
        <v>#VALUE!</v>
      </c>
      <c r="Z42">
        <v>-1053875344</v>
      </c>
    </row>
    <row r="43" spans="1:26">
      <c r="A43" s="4">
        <v>43675</v>
      </c>
      <c r="B43" s="5">
        <v>0.690277777777778</v>
      </c>
      <c r="C43" s="14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t="shared" si="0"/>
        <v>23701746</v>
      </c>
      <c r="W43" s="7">
        <v>43674</v>
      </c>
      <c r="X43">
        <v>-206671173</v>
      </c>
      <c r="Y43">
        <v>200803549</v>
      </c>
      <c r="Z43">
        <v>-659643175</v>
      </c>
    </row>
    <row r="44" spans="1:26">
      <c r="A44" s="4">
        <v>43676</v>
      </c>
      <c r="B44" s="5">
        <v>0.831944444444444</v>
      </c>
      <c r="C44" s="14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t="shared" si="0"/>
        <v>4932325</v>
      </c>
      <c r="W44" s="7">
        <v>43675</v>
      </c>
      <c r="X44">
        <v>-186252003</v>
      </c>
      <c r="Y44">
        <v>23701746</v>
      </c>
      <c r="Z44">
        <v>-523848505</v>
      </c>
    </row>
    <row r="45" spans="1:26">
      <c r="A45" s="4">
        <v>43677</v>
      </c>
      <c r="B45" s="5">
        <v>0.651388888888889</v>
      </c>
      <c r="C45" s="14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t="shared" si="0"/>
        <v>18093445</v>
      </c>
      <c r="W45" s="7">
        <v>43676</v>
      </c>
      <c r="X45">
        <v>-118214194</v>
      </c>
      <c r="Y45">
        <v>4932325</v>
      </c>
      <c r="Z45">
        <v>-410506075</v>
      </c>
    </row>
    <row r="46" spans="1:26">
      <c r="A46" s="4">
        <v>43678</v>
      </c>
      <c r="B46" s="5">
        <v>0.706944444444444</v>
      </c>
      <c r="C46" s="14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t="shared" si="0"/>
        <v>17747304</v>
      </c>
      <c r="W46" s="7">
        <v>43677</v>
      </c>
      <c r="X46">
        <v>-185805528</v>
      </c>
      <c r="Y46">
        <v>18093445</v>
      </c>
      <c r="Z46">
        <v>-279190699</v>
      </c>
    </row>
    <row r="47" spans="1:26">
      <c r="A47" s="4">
        <v>43679</v>
      </c>
      <c r="B47" s="5">
        <v>0.928472222222222</v>
      </c>
      <c r="C47" s="14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t="shared" si="0"/>
        <v>17092241</v>
      </c>
      <c r="W47" s="7">
        <v>43678</v>
      </c>
      <c r="X47">
        <v>-119129161</v>
      </c>
      <c r="Y47">
        <v>17747304</v>
      </c>
      <c r="Z47">
        <v>-153290166</v>
      </c>
    </row>
    <row r="48" spans="1:26">
      <c r="A48" s="4">
        <v>43680</v>
      </c>
      <c r="B48" s="5">
        <v>0.430555555555556</v>
      </c>
      <c r="C48" s="14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t="shared" si="0"/>
        <v>17804776</v>
      </c>
      <c r="W48" s="7">
        <v>43679</v>
      </c>
      <c r="X48">
        <v>-120165226</v>
      </c>
      <c r="Y48">
        <v>17092241</v>
      </c>
      <c r="Z48">
        <v>-54233030</v>
      </c>
    </row>
    <row r="49" spans="1:26">
      <c r="A49" s="4">
        <v>43681</v>
      </c>
      <c r="B49" s="5">
        <v>0.485416666666667</v>
      </c>
      <c r="C49" s="14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t="shared" si="0"/>
        <v>10589255</v>
      </c>
      <c r="W49" s="7">
        <v>43680</v>
      </c>
      <c r="X49">
        <v>-172416188</v>
      </c>
      <c r="Y49">
        <v>17804776</v>
      </c>
      <c r="Z49">
        <v>-53520495</v>
      </c>
    </row>
    <row r="50" spans="1:26">
      <c r="A50" s="4">
        <v>43682</v>
      </c>
      <c r="B50" s="5">
        <v>0.447222222222222</v>
      </c>
      <c r="C50" s="14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t="shared" si="0"/>
        <v>17170286</v>
      </c>
      <c r="W50" s="7">
        <v>43681</v>
      </c>
      <c r="X50">
        <v>-113043653</v>
      </c>
      <c r="Y50">
        <v>10589255</v>
      </c>
      <c r="Z50">
        <v>162407850</v>
      </c>
    </row>
    <row r="51" spans="1:26">
      <c r="A51" s="4">
        <v>43683</v>
      </c>
      <c r="B51" s="5">
        <v>0.643055555555556</v>
      </c>
      <c r="C51" s="14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t="shared" si="0"/>
        <v>2719837</v>
      </c>
      <c r="W51" s="7">
        <v>43682</v>
      </c>
      <c r="X51">
        <v>-187082568</v>
      </c>
      <c r="Y51">
        <v>17170286</v>
      </c>
      <c r="Z51">
        <v>94433419</v>
      </c>
    </row>
    <row r="52" spans="1:26">
      <c r="A52" s="4">
        <v>43684</v>
      </c>
      <c r="B52" s="5">
        <v>0.718055555555556</v>
      </c>
      <c r="C52" s="14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t="shared" si="0"/>
        <v>664857</v>
      </c>
      <c r="W52" s="7">
        <v>43683</v>
      </c>
      <c r="X52">
        <v>-119524260</v>
      </c>
      <c r="Y52">
        <v>2719837</v>
      </c>
      <c r="Z52">
        <v>81183758</v>
      </c>
    </row>
    <row r="53" spans="1:26">
      <c r="A53" s="4">
        <v>43685</v>
      </c>
      <c r="B53" s="5">
        <v>0.565972222222222</v>
      </c>
      <c r="C53" s="14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t="shared" si="0"/>
        <v>8889898</v>
      </c>
      <c r="W53" s="7">
        <v>43684</v>
      </c>
      <c r="X53">
        <v>-119526706</v>
      </c>
      <c r="Y53">
        <v>664857</v>
      </c>
      <c r="Z53">
        <v>76916290</v>
      </c>
    </row>
    <row r="54" spans="1:26">
      <c r="A54" s="4">
        <v>43686</v>
      </c>
      <c r="B54" s="5">
        <v>0.795833333333333</v>
      </c>
      <c r="C54" s="14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t="shared" si="0"/>
        <v>5955827</v>
      </c>
      <c r="W54" s="7">
        <v>43685</v>
      </c>
      <c r="X54">
        <v>-184356015</v>
      </c>
      <c r="Y54">
        <v>8889898</v>
      </c>
      <c r="Z54">
        <v>74116083</v>
      </c>
    </row>
    <row r="55" spans="1:26">
      <c r="A55" s="4">
        <v>43687</v>
      </c>
      <c r="B55" s="5">
        <v>0.950694444444444</v>
      </c>
      <c r="C55" s="14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t="shared" si="0"/>
        <v>-41349370</v>
      </c>
      <c r="W55" s="7">
        <v>43686</v>
      </c>
      <c r="X55">
        <v>-91428175</v>
      </c>
      <c r="Y55">
        <v>5955827</v>
      </c>
      <c r="Z55">
        <v>57691535</v>
      </c>
    </row>
    <row r="56" spans="1:26">
      <c r="A56" s="4">
        <v>43688</v>
      </c>
      <c r="B56" s="5">
        <v>0.459027777777778</v>
      </c>
      <c r="C56" s="14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t="shared" si="0"/>
        <v>15337696</v>
      </c>
      <c r="W56" s="7">
        <v>43687</v>
      </c>
      <c r="X56">
        <v>-138085363</v>
      </c>
      <c r="Y56">
        <v>-41349370</v>
      </c>
      <c r="Z56">
        <v>-750076</v>
      </c>
    </row>
    <row r="57" spans="1:26">
      <c r="A57" s="4">
        <v>43689</v>
      </c>
      <c r="B57" s="5">
        <v>0.421527777777778</v>
      </c>
      <c r="C57" s="14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t="shared" si="0"/>
        <v>63555732</v>
      </c>
      <c r="W57" s="7">
        <v>43688</v>
      </c>
      <c r="X57">
        <v>-151373175</v>
      </c>
      <c r="Y57">
        <v>15337696</v>
      </c>
      <c r="Z57">
        <v>58596197</v>
      </c>
    </row>
    <row r="58" spans="1:26">
      <c r="A58" s="4">
        <v>43690</v>
      </c>
      <c r="B58" s="5">
        <v>0.717361111111111</v>
      </c>
      <c r="C58" s="14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t="shared" si="0"/>
        <v>8428218</v>
      </c>
      <c r="W58" s="7">
        <v>43689</v>
      </c>
      <c r="X58">
        <v>-155940670</v>
      </c>
      <c r="Y58">
        <v>63555732</v>
      </c>
      <c r="Z58">
        <v>47501366</v>
      </c>
    </row>
    <row r="59" spans="1:26">
      <c r="A59" s="4">
        <v>43691</v>
      </c>
      <c r="B59" s="5">
        <v>0.715277777777778</v>
      </c>
      <c r="C59" s="14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t="shared" si="0"/>
        <v>7280455</v>
      </c>
      <c r="W59" s="7">
        <v>43690</v>
      </c>
      <c r="X59">
        <v>-131380907</v>
      </c>
      <c r="Y59">
        <v>8428218</v>
      </c>
      <c r="Z59">
        <v>46766570</v>
      </c>
    </row>
    <row r="60" spans="1:26">
      <c r="A60" s="4">
        <v>43692</v>
      </c>
      <c r="B60" s="5">
        <v>0.618055555555556</v>
      </c>
      <c r="C60" s="14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t="shared" si="0"/>
        <v>14008107</v>
      </c>
      <c r="W60" s="7">
        <v>43691</v>
      </c>
      <c r="X60">
        <v>-111202711</v>
      </c>
      <c r="Y60">
        <v>7280455</v>
      </c>
      <c r="Z60">
        <v>52320410</v>
      </c>
    </row>
    <row r="61" spans="1:26">
      <c r="A61" s="4">
        <v>43693</v>
      </c>
      <c r="B61" s="5">
        <v>0.463194444444444</v>
      </c>
      <c r="C61" s="14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t="shared" si="0"/>
        <v>6344972</v>
      </c>
      <c r="W61" s="7">
        <v>43692</v>
      </c>
      <c r="X61">
        <v>-206125619</v>
      </c>
      <c r="Y61">
        <v>14008107</v>
      </c>
      <c r="Z61">
        <v>60519077</v>
      </c>
    </row>
    <row r="62" spans="1:26">
      <c r="A62" s="4">
        <v>43694</v>
      </c>
      <c r="B62" s="5">
        <v>0.459722222222222</v>
      </c>
      <c r="C62" s="14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t="shared" si="0"/>
        <v>11968612</v>
      </c>
      <c r="W62" s="7">
        <v>43693</v>
      </c>
      <c r="X62">
        <v>-184749891</v>
      </c>
      <c r="Y62">
        <v>6344972</v>
      </c>
      <c r="Z62">
        <v>50215834</v>
      </c>
    </row>
    <row r="63" spans="1:26">
      <c r="A63" s="4">
        <v>43695</v>
      </c>
      <c r="B63" s="5">
        <v>0.672222222222222</v>
      </c>
      <c r="C63" s="14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t="shared" si="0"/>
        <v>16372818</v>
      </c>
      <c r="W63" s="7">
        <v>43694</v>
      </c>
      <c r="X63">
        <v>-193031074</v>
      </c>
      <c r="Y63">
        <v>11968612</v>
      </c>
      <c r="Z63">
        <v>49784168</v>
      </c>
    </row>
    <row r="64" spans="1:26">
      <c r="A64" s="4">
        <v>43696</v>
      </c>
      <c r="B64" s="5">
        <v>0.565277777777778</v>
      </c>
      <c r="C64" s="14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t="shared" si="0"/>
        <v>19571045</v>
      </c>
      <c r="W64" s="7">
        <v>43695</v>
      </c>
      <c r="X64">
        <v>-130009681</v>
      </c>
      <c r="Y64">
        <v>16372818</v>
      </c>
      <c r="Z64">
        <v>114333487</v>
      </c>
    </row>
    <row r="65" spans="1:26">
      <c r="A65" s="4">
        <v>43697</v>
      </c>
      <c r="B65" s="5">
        <v>0.65625</v>
      </c>
      <c r="C65" s="14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t="shared" si="0"/>
        <v>14624025</v>
      </c>
      <c r="W65" s="7">
        <v>43696</v>
      </c>
      <c r="X65">
        <v>-215187214</v>
      </c>
      <c r="Y65">
        <v>19571045</v>
      </c>
      <c r="Z65">
        <v>54017517</v>
      </c>
    </row>
    <row r="66" spans="1:26">
      <c r="A66" s="4">
        <v>43698</v>
      </c>
      <c r="B66" s="5">
        <v>0.622222222222222</v>
      </c>
      <c r="C66" s="14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t="shared" si="0"/>
        <v>32984541</v>
      </c>
      <c r="W66" s="7">
        <v>43697</v>
      </c>
      <c r="X66">
        <v>-123324797</v>
      </c>
      <c r="Y66">
        <v>14624025</v>
      </c>
      <c r="Z66">
        <v>66178420</v>
      </c>
    </row>
    <row r="67" spans="1:26">
      <c r="A67" s="4">
        <v>43699</v>
      </c>
      <c r="B67" s="5">
        <v>0.703472222222222</v>
      </c>
      <c r="C67" s="14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t="shared" si="0"/>
        <v>15513788</v>
      </c>
      <c r="W67" s="7">
        <v>43698</v>
      </c>
      <c r="X67">
        <v>-226050610</v>
      </c>
      <c r="Y67">
        <v>32984541</v>
      </c>
      <c r="Z67">
        <v>78532305</v>
      </c>
    </row>
    <row r="68" spans="1:26">
      <c r="A68" s="4">
        <v>43700</v>
      </c>
      <c r="B68" s="5">
        <v>0.563888888888889</v>
      </c>
      <c r="C68" s="14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t="shared" ref="L68:L125" si="1">F68+G68</f>
        <v>30041806</v>
      </c>
      <c r="W68" s="7">
        <v>43699</v>
      </c>
      <c r="X68">
        <v>-114895605</v>
      </c>
      <c r="Y68">
        <v>15513788</v>
      </c>
      <c r="Z68">
        <v>86765638</v>
      </c>
    </row>
    <row r="69" spans="1:26">
      <c r="A69" s="7">
        <v>43701</v>
      </c>
      <c r="B69" s="8">
        <v>0.922916666666667</v>
      </c>
      <c r="C69" s="14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t="shared" si="1"/>
        <v>16648087</v>
      </c>
      <c r="W69" s="7">
        <v>43700</v>
      </c>
      <c r="X69">
        <v>-183579272</v>
      </c>
      <c r="Y69">
        <v>30041806</v>
      </c>
      <c r="Z69">
        <v>94127865</v>
      </c>
    </row>
    <row r="70" spans="1:26">
      <c r="A70" s="7">
        <v>43702</v>
      </c>
      <c r="B70" s="8">
        <v>0.672222222222222</v>
      </c>
      <c r="C70" s="14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t="shared" si="1"/>
        <v>19902230</v>
      </c>
      <c r="W70" s="7">
        <v>43701</v>
      </c>
      <c r="X70">
        <v>-136909852</v>
      </c>
      <c r="Y70">
        <v>16648087</v>
      </c>
      <c r="Z70">
        <v>111158632</v>
      </c>
    </row>
    <row r="71" spans="1:26">
      <c r="A71" s="7">
        <v>43703</v>
      </c>
      <c r="B71" s="8">
        <v>0.670138888888889</v>
      </c>
      <c r="C71" s="14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t="shared" si="1"/>
        <v>8045885</v>
      </c>
      <c r="W71" s="7">
        <v>43702</v>
      </c>
      <c r="X71">
        <v>-222017662</v>
      </c>
      <c r="Y71">
        <v>19902230</v>
      </c>
      <c r="Z71">
        <v>102061483</v>
      </c>
    </row>
    <row r="72" spans="1:26">
      <c r="A72" s="7">
        <v>43704</v>
      </c>
      <c r="B72" s="8">
        <v>0.7375</v>
      </c>
      <c r="C72" s="14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t="shared" si="1"/>
        <v>1156088</v>
      </c>
      <c r="W72" s="7">
        <v>43703</v>
      </c>
      <c r="X72">
        <v>-179371404</v>
      </c>
      <c r="Y72">
        <v>8045885</v>
      </c>
      <c r="Z72">
        <v>90594662</v>
      </c>
    </row>
    <row r="73" spans="1:26">
      <c r="A73" s="7">
        <v>43705</v>
      </c>
      <c r="B73" s="8">
        <v>0.717361111111111</v>
      </c>
      <c r="C73" s="14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t="shared" si="1"/>
        <v>10090213</v>
      </c>
      <c r="W73" s="7">
        <v>43704</v>
      </c>
      <c r="X73">
        <v>-125069105</v>
      </c>
      <c r="Y73">
        <v>1156088</v>
      </c>
      <c r="Z73">
        <v>88438268</v>
      </c>
    </row>
    <row r="74" spans="1:26">
      <c r="A74" s="7">
        <v>43706</v>
      </c>
      <c r="B74" s="8">
        <v>0.757638888888889</v>
      </c>
      <c r="C74" s="14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t="shared" si="1"/>
        <v>8975268</v>
      </c>
      <c r="W74" s="7">
        <v>43705</v>
      </c>
      <c r="X74">
        <v>-203718327</v>
      </c>
      <c r="Y74">
        <v>10090213</v>
      </c>
      <c r="Z74">
        <v>82705780</v>
      </c>
    </row>
    <row r="75" spans="1:26">
      <c r="A75" s="7">
        <v>43707</v>
      </c>
      <c r="B75" s="8">
        <v>0.719444444444444</v>
      </c>
      <c r="C75" s="14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t="shared" si="1"/>
        <v>9104064</v>
      </c>
      <c r="W75" s="7">
        <v>43706</v>
      </c>
      <c r="X75">
        <v>-110207012</v>
      </c>
      <c r="Y75">
        <v>8975268</v>
      </c>
      <c r="Z75">
        <v>73758671</v>
      </c>
    </row>
    <row r="76" spans="1:26">
      <c r="A76" s="7">
        <v>43708</v>
      </c>
      <c r="B76" s="8">
        <v>0.80625</v>
      </c>
      <c r="C76" s="14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t="shared" si="1"/>
        <v>20026711</v>
      </c>
      <c r="W76" s="7">
        <v>43707</v>
      </c>
      <c r="X76">
        <v>-211597071</v>
      </c>
      <c r="Y76">
        <v>9104064</v>
      </c>
      <c r="Z76">
        <v>57935540</v>
      </c>
    </row>
    <row r="77" spans="1:26">
      <c r="A77" s="7">
        <v>43709</v>
      </c>
      <c r="B77" s="8">
        <v>0.605555555555556</v>
      </c>
      <c r="C77" s="14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t="shared" si="1"/>
        <v>33459631</v>
      </c>
      <c r="W77" s="7">
        <v>43708</v>
      </c>
      <c r="X77">
        <v>-114429559</v>
      </c>
      <c r="Y77">
        <v>20026711</v>
      </c>
      <c r="Z77">
        <v>63872372</v>
      </c>
    </row>
    <row r="78" spans="1:26">
      <c r="A78" s="7">
        <v>43710</v>
      </c>
      <c r="B78" s="8">
        <v>0.676388888888889</v>
      </c>
      <c r="C78" s="14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t="shared" si="1"/>
        <v>17778661</v>
      </c>
      <c r="W78" s="7">
        <v>43709</v>
      </c>
      <c r="X78">
        <v>-199095787</v>
      </c>
      <c r="Y78">
        <v>33459631</v>
      </c>
      <c r="Z78">
        <v>60657205</v>
      </c>
    </row>
    <row r="79" spans="1:26">
      <c r="A79" s="7">
        <v>43711</v>
      </c>
      <c r="B79" s="8">
        <v>0.689583333333333</v>
      </c>
      <c r="C79" s="14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t="shared" si="1"/>
        <v>28999172</v>
      </c>
      <c r="W79" s="7">
        <v>43710</v>
      </c>
      <c r="X79">
        <v>-113102368</v>
      </c>
      <c r="Y79">
        <v>17778661</v>
      </c>
      <c r="Z79">
        <v>75181723</v>
      </c>
    </row>
    <row r="80" spans="1:26">
      <c r="A80" s="7">
        <v>43712</v>
      </c>
      <c r="B80" s="8">
        <v>0.794444444444444</v>
      </c>
      <c r="C80" s="14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t="shared" si="1"/>
        <v>18841501</v>
      </c>
      <c r="W80" s="7">
        <v>43711</v>
      </c>
      <c r="X80">
        <v>-220421363</v>
      </c>
      <c r="Y80">
        <v>28999172</v>
      </c>
      <c r="Z80">
        <v>81653080</v>
      </c>
    </row>
    <row r="81" spans="1:26">
      <c r="A81" s="7">
        <v>43713</v>
      </c>
      <c r="B81" s="8">
        <v>0.423611111111111</v>
      </c>
      <c r="C81" s="14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t="shared" si="1"/>
        <v>17381069</v>
      </c>
      <c r="W81" s="7">
        <v>43712</v>
      </c>
      <c r="X81">
        <v>-116720645</v>
      </c>
      <c r="Y81">
        <v>18841501</v>
      </c>
      <c r="Z81">
        <v>99295905</v>
      </c>
    </row>
    <row r="82" spans="1:26">
      <c r="A82" s="7">
        <v>43714</v>
      </c>
      <c r="B82" s="8">
        <v>0.425694444444444</v>
      </c>
      <c r="C82" s="14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t="shared" si="1"/>
        <v>12246347</v>
      </c>
      <c r="W82" s="7">
        <v>43713</v>
      </c>
      <c r="X82">
        <v>-182900386</v>
      </c>
      <c r="Y82">
        <v>17381069</v>
      </c>
      <c r="Z82">
        <v>88943936</v>
      </c>
    </row>
    <row r="83" spans="1:26">
      <c r="A83" s="7">
        <v>43715</v>
      </c>
      <c r="B83" s="8">
        <v>0.709722222222222</v>
      </c>
      <c r="C83" s="14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t="shared" si="1"/>
        <v>15245409</v>
      </c>
      <c r="W83" s="7">
        <v>43714</v>
      </c>
      <c r="X83">
        <v>-106231555</v>
      </c>
      <c r="Y83">
        <v>12246347</v>
      </c>
      <c r="Z83">
        <v>92215015</v>
      </c>
    </row>
    <row r="84" spans="1:26">
      <c r="A84" s="7">
        <v>43716</v>
      </c>
      <c r="B84" s="8">
        <v>0.452083333333333</v>
      </c>
      <c r="C84" s="14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t="shared" si="1"/>
        <v>6846944</v>
      </c>
      <c r="W84" s="7">
        <v>43715</v>
      </c>
      <c r="X84">
        <v>-130825567</v>
      </c>
      <c r="Y84">
        <v>15245409</v>
      </c>
      <c r="Z84">
        <v>107331628</v>
      </c>
    </row>
    <row r="85" spans="1:26">
      <c r="A85" s="7">
        <v>43717</v>
      </c>
      <c r="B85" s="8">
        <v>0.648611111111111</v>
      </c>
      <c r="C85" s="14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t="shared" si="1"/>
        <v>3573631</v>
      </c>
      <c r="W85" s="7">
        <v>43716</v>
      </c>
      <c r="X85">
        <v>-165270151</v>
      </c>
      <c r="Y85">
        <v>6846944</v>
      </c>
      <c r="Z85">
        <v>86735286</v>
      </c>
    </row>
    <row r="86" spans="1:26">
      <c r="A86" s="7">
        <v>43718</v>
      </c>
      <c r="B86" s="8">
        <v>0.808333333333333</v>
      </c>
      <c r="C86" s="14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t="shared" si="1"/>
        <v>10940593</v>
      </c>
      <c r="W86" s="7">
        <v>43717</v>
      </c>
      <c r="X86">
        <v>-128507570</v>
      </c>
      <c r="Y86">
        <v>3573631</v>
      </c>
      <c r="Z86">
        <v>76875997</v>
      </c>
    </row>
    <row r="87" spans="1:26">
      <c r="A87" s="7">
        <v>43719</v>
      </c>
      <c r="B87" s="8">
        <v>0.701388888888889</v>
      </c>
      <c r="C87" s="14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t="shared" si="1"/>
        <v>47216</v>
      </c>
      <c r="W87" s="7">
        <v>43718</v>
      </c>
      <c r="X87">
        <v>-105145337</v>
      </c>
      <c r="Y87">
        <v>10940593</v>
      </c>
      <c r="Z87">
        <v>70037929</v>
      </c>
    </row>
    <row r="88" spans="1:26">
      <c r="A88" s="7">
        <v>43720</v>
      </c>
      <c r="B88" s="8">
        <v>0.686805555555556</v>
      </c>
      <c r="C88" s="14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t="shared" si="1"/>
        <v>-2084238</v>
      </c>
      <c r="W88" s="7">
        <v>43719</v>
      </c>
      <c r="X88">
        <v>-105556338</v>
      </c>
      <c r="Y88">
        <v>47216</v>
      </c>
      <c r="Z88">
        <v>58864634</v>
      </c>
    </row>
    <row r="89" spans="1:26">
      <c r="A89" s="7">
        <v>43721</v>
      </c>
      <c r="B89" s="8">
        <v>0.486805555555556</v>
      </c>
      <c r="C89" s="14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t="shared" si="1"/>
        <v>5499229</v>
      </c>
      <c r="W89" s="7">
        <v>43720</v>
      </c>
      <c r="X89">
        <v>-209836860</v>
      </c>
      <c r="Y89">
        <v>-2084238</v>
      </c>
      <c r="Z89">
        <v>37891679</v>
      </c>
    </row>
    <row r="90" spans="1:26">
      <c r="A90" s="7">
        <v>43722</v>
      </c>
      <c r="B90" s="8">
        <v>0.959027777777778</v>
      </c>
      <c r="C90" s="14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t="shared" si="1"/>
        <v>24183914</v>
      </c>
      <c r="W90" s="7">
        <v>43721</v>
      </c>
      <c r="X90">
        <v>-194978436</v>
      </c>
      <c r="Y90">
        <v>5499229</v>
      </c>
      <c r="Z90">
        <v>46982794</v>
      </c>
    </row>
    <row r="91" spans="1:26">
      <c r="A91" s="7">
        <v>43723</v>
      </c>
      <c r="B91" s="8">
        <v>0.511111111111111</v>
      </c>
      <c r="C91" s="14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t="shared" si="1"/>
        <v>10334921</v>
      </c>
      <c r="W91" s="7">
        <v>43722</v>
      </c>
      <c r="X91">
        <v>-155525999</v>
      </c>
      <c r="Y91">
        <v>24183914</v>
      </c>
      <c r="Z91">
        <v>51091527</v>
      </c>
    </row>
    <row r="92" spans="1:26">
      <c r="A92" s="7">
        <v>43724</v>
      </c>
      <c r="B92" s="8">
        <v>0.447222222222222</v>
      </c>
      <c r="C92" s="14">
        <v>1</v>
      </c>
      <c r="D92" s="1">
        <v>2805601000</v>
      </c>
      <c r="E92" s="1">
        <v>2723885834</v>
      </c>
      <c r="F92" s="1" t="s">
        <v>243</v>
      </c>
      <c r="G92" s="1">
        <v>-156855637</v>
      </c>
      <c r="H92" s="1">
        <v>-53286072</v>
      </c>
      <c r="I92" s="1" t="s">
        <v>243</v>
      </c>
      <c r="J92" s="1">
        <v>105686000</v>
      </c>
      <c r="K92" s="1">
        <v>81715166</v>
      </c>
      <c r="L92" s="1" t="e">
        <f t="shared" si="1"/>
        <v>#VALUE!</v>
      </c>
      <c r="W92" s="7">
        <v>43723</v>
      </c>
      <c r="X92">
        <v>-116720644</v>
      </c>
      <c r="Y92">
        <v>10334921</v>
      </c>
      <c r="Z92">
        <v>45935611</v>
      </c>
    </row>
    <row r="93" spans="1:26">
      <c r="A93" s="7">
        <v>43725</v>
      </c>
      <c r="B93" s="8">
        <v>0.777777777777778</v>
      </c>
      <c r="C93" s="14">
        <v>1</v>
      </c>
      <c r="D93" s="1">
        <v>2805601000</v>
      </c>
      <c r="E93" s="1">
        <v>2723885834</v>
      </c>
      <c r="F93" s="1" t="s">
        <v>243</v>
      </c>
      <c r="G93" s="1">
        <v>-117273539</v>
      </c>
      <c r="H93" s="1">
        <v>-196656347</v>
      </c>
      <c r="I93" s="1" t="s">
        <v>243</v>
      </c>
      <c r="J93" s="1">
        <v>105686000</v>
      </c>
      <c r="K93" s="1">
        <v>81715166</v>
      </c>
      <c r="L93" s="1" t="e">
        <f t="shared" si="1"/>
        <v>#VALUE!</v>
      </c>
      <c r="W93" s="7">
        <v>43724</v>
      </c>
      <c r="X93">
        <v>-156855637</v>
      </c>
      <c r="Y93" t="e">
        <v>#VALUE!</v>
      </c>
      <c r="Z93">
        <v>-53286072</v>
      </c>
    </row>
    <row r="94" spans="1:26">
      <c r="A94" s="7">
        <v>43726</v>
      </c>
      <c r="B94" s="8">
        <v>0.683333333333333</v>
      </c>
      <c r="C94" s="14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t="shared" si="1"/>
        <v>-184051434</v>
      </c>
      <c r="W94" s="7">
        <v>43725</v>
      </c>
      <c r="X94">
        <v>-117273539</v>
      </c>
      <c r="Y94" t="e">
        <v>#VALUE!</v>
      </c>
      <c r="Z94">
        <v>-196656347</v>
      </c>
    </row>
    <row r="95" spans="1:26">
      <c r="A95" s="7">
        <v>43727</v>
      </c>
      <c r="B95" s="8">
        <v>0.474305555555556</v>
      </c>
      <c r="C95" s="14">
        <v>1</v>
      </c>
      <c r="D95" s="1">
        <v>2805601000</v>
      </c>
      <c r="E95" s="1">
        <v>2723885834</v>
      </c>
      <c r="F95" s="1" t="s">
        <v>243</v>
      </c>
      <c r="G95" s="1">
        <v>-180348754</v>
      </c>
      <c r="H95" s="1">
        <v>102978630</v>
      </c>
      <c r="I95" s="1" t="s">
        <v>243</v>
      </c>
      <c r="J95" s="1">
        <v>105686000</v>
      </c>
      <c r="K95" s="1">
        <v>81715166</v>
      </c>
      <c r="L95" s="1" t="e">
        <f t="shared" si="1"/>
        <v>#VALUE!</v>
      </c>
      <c r="W95" s="7">
        <v>43726</v>
      </c>
      <c r="X95">
        <v>-184051434</v>
      </c>
      <c r="Y95">
        <v>-184051434</v>
      </c>
      <c r="Z95">
        <v>-302744920</v>
      </c>
    </row>
    <row r="96" spans="1:26">
      <c r="A96" s="7">
        <v>43728</v>
      </c>
      <c r="B96" s="8">
        <v>0.570833333333333</v>
      </c>
      <c r="C96" s="14">
        <v>1</v>
      </c>
      <c r="D96" s="1">
        <v>2805601000</v>
      </c>
      <c r="E96" s="1">
        <v>2723885834</v>
      </c>
      <c r="F96" s="1" t="s">
        <v>243</v>
      </c>
      <c r="G96" s="1">
        <v>-116138394</v>
      </c>
      <c r="H96" s="1">
        <v>-11028310</v>
      </c>
      <c r="I96" s="1" t="s">
        <v>243</v>
      </c>
      <c r="J96" s="1">
        <v>105686000</v>
      </c>
      <c r="K96" s="1">
        <v>81715166</v>
      </c>
      <c r="L96" s="1" t="e">
        <f t="shared" si="1"/>
        <v>#VALUE!</v>
      </c>
      <c r="W96" s="7">
        <v>43727</v>
      </c>
      <c r="X96">
        <v>-180348754</v>
      </c>
      <c r="Y96" t="e">
        <v>#VALUE!</v>
      </c>
      <c r="Z96">
        <v>102978630</v>
      </c>
    </row>
    <row r="97" spans="1:26">
      <c r="A97" s="7">
        <v>43729</v>
      </c>
      <c r="B97" s="8">
        <v>0.777083333333333</v>
      </c>
      <c r="C97" s="14">
        <v>1</v>
      </c>
      <c r="D97" s="1">
        <v>2805601000</v>
      </c>
      <c r="E97" s="1">
        <v>2723885834</v>
      </c>
      <c r="F97" s="1" t="s">
        <v>243</v>
      </c>
      <c r="G97" s="1">
        <v>-124750710</v>
      </c>
      <c r="H97" s="1">
        <v>119953975</v>
      </c>
      <c r="I97" s="1" t="s">
        <v>243</v>
      </c>
      <c r="J97" s="1">
        <v>105686000</v>
      </c>
      <c r="K97" s="1">
        <v>81715166</v>
      </c>
      <c r="L97" s="1" t="e">
        <f t="shared" si="1"/>
        <v>#VALUE!</v>
      </c>
      <c r="W97" s="7">
        <v>43728</v>
      </c>
      <c r="X97">
        <v>-116138394</v>
      </c>
      <c r="Y97" t="e">
        <v>#VALUE!</v>
      </c>
      <c r="Z97">
        <v>-11028310</v>
      </c>
    </row>
    <row r="98" spans="1:26">
      <c r="A98" s="7">
        <v>43730</v>
      </c>
      <c r="B98" s="8">
        <v>0.749305555555556</v>
      </c>
      <c r="C98" s="14">
        <v>1</v>
      </c>
      <c r="D98" s="1">
        <v>2805601000</v>
      </c>
      <c r="E98" s="1">
        <v>2723885834</v>
      </c>
      <c r="F98" s="1">
        <v>266066738</v>
      </c>
      <c r="G98" s="1">
        <v>-230161844</v>
      </c>
      <c r="H98" s="1">
        <v>-6941073</v>
      </c>
      <c r="I98" s="1">
        <v>114406000</v>
      </c>
      <c r="J98" s="1">
        <v>105686000</v>
      </c>
      <c r="K98" s="1">
        <v>81715166</v>
      </c>
      <c r="L98" s="1">
        <f t="shared" si="1"/>
        <v>35904894</v>
      </c>
      <c r="W98" s="7">
        <v>43729</v>
      </c>
      <c r="X98">
        <v>-124750710</v>
      </c>
      <c r="Y98" t="e">
        <v>#VALUE!</v>
      </c>
      <c r="Z98">
        <v>119953975</v>
      </c>
    </row>
    <row r="99" spans="1:26">
      <c r="A99" s="7">
        <v>43731</v>
      </c>
      <c r="B99" s="8">
        <v>0.6125</v>
      </c>
      <c r="C99" s="14">
        <v>1</v>
      </c>
      <c r="D99" s="1">
        <v>2805601000</v>
      </c>
      <c r="E99" s="1">
        <v>2723885834</v>
      </c>
      <c r="F99" s="1" t="s">
        <v>243</v>
      </c>
      <c r="G99" s="1">
        <v>-193949711</v>
      </c>
      <c r="H99" s="1">
        <v>107527435</v>
      </c>
      <c r="I99" s="1" t="s">
        <v>243</v>
      </c>
      <c r="J99" s="1">
        <v>105686000</v>
      </c>
      <c r="K99" s="1">
        <v>81715166</v>
      </c>
      <c r="L99" s="1" t="e">
        <f t="shared" si="1"/>
        <v>#VALUE!</v>
      </c>
      <c r="W99" s="7">
        <v>43730</v>
      </c>
      <c r="X99">
        <v>-230161844</v>
      </c>
      <c r="Y99">
        <v>35904894</v>
      </c>
      <c r="Z99">
        <v>-6941073</v>
      </c>
    </row>
    <row r="100" spans="1:26">
      <c r="A100" s="7">
        <v>43732</v>
      </c>
      <c r="B100" s="8">
        <v>0.583333333333333</v>
      </c>
      <c r="C100" s="14">
        <v>1</v>
      </c>
      <c r="D100" s="1">
        <v>2805601000</v>
      </c>
      <c r="E100" s="1">
        <v>2723885834</v>
      </c>
      <c r="F100" s="1" t="s">
        <v>243</v>
      </c>
      <c r="G100" s="1">
        <v>-194043897</v>
      </c>
      <c r="H100" s="1">
        <v>155406619</v>
      </c>
      <c r="I100" s="1" t="s">
        <v>243</v>
      </c>
      <c r="J100" s="1">
        <v>105686000</v>
      </c>
      <c r="K100" s="1">
        <v>81715166</v>
      </c>
      <c r="L100" s="1" t="e">
        <f t="shared" si="1"/>
        <v>#VALUE!</v>
      </c>
      <c r="W100" s="7">
        <v>43731</v>
      </c>
      <c r="X100">
        <v>-193949711</v>
      </c>
      <c r="Y100" t="e">
        <v>#VALUE!</v>
      </c>
      <c r="Z100">
        <v>107527435</v>
      </c>
    </row>
    <row r="101" spans="1:26">
      <c r="A101" s="7">
        <v>43733</v>
      </c>
      <c r="B101" s="8">
        <v>0.801388888888889</v>
      </c>
      <c r="C101" s="14">
        <v>1</v>
      </c>
      <c r="D101" s="1">
        <v>2805601000</v>
      </c>
      <c r="E101" s="1">
        <v>2723885834</v>
      </c>
      <c r="F101" s="1">
        <v>255405264</v>
      </c>
      <c r="G101" s="1">
        <v>-127549791</v>
      </c>
      <c r="H101" s="1">
        <v>372165546</v>
      </c>
      <c r="I101" s="1">
        <v>114406000</v>
      </c>
      <c r="J101" s="1">
        <v>105686000</v>
      </c>
      <c r="K101" s="1">
        <v>81715166</v>
      </c>
      <c r="L101" s="1">
        <f t="shared" si="1"/>
        <v>127855473</v>
      </c>
      <c r="W101" s="7">
        <v>43732</v>
      </c>
      <c r="X101">
        <v>-194043897</v>
      </c>
      <c r="Y101" t="e">
        <v>#VALUE!</v>
      </c>
      <c r="Z101">
        <v>155406619</v>
      </c>
    </row>
    <row r="102" spans="1:26">
      <c r="A102" s="7">
        <v>43734</v>
      </c>
      <c r="B102" s="8">
        <v>0.923611111111111</v>
      </c>
      <c r="C102" s="14">
        <v>1</v>
      </c>
      <c r="D102" s="1">
        <v>2805601000</v>
      </c>
      <c r="E102" s="1">
        <v>2723885834</v>
      </c>
      <c r="F102" s="1">
        <v>140664025</v>
      </c>
      <c r="G102" s="1">
        <v>-119513251</v>
      </c>
      <c r="H102" s="1">
        <v>488464300</v>
      </c>
      <c r="I102" s="1">
        <v>114406000</v>
      </c>
      <c r="J102" s="1">
        <v>105686000</v>
      </c>
      <c r="K102" s="1">
        <v>81715166</v>
      </c>
      <c r="L102" s="1">
        <f t="shared" si="1"/>
        <v>21150774</v>
      </c>
      <c r="W102" s="7">
        <v>43733</v>
      </c>
      <c r="X102">
        <v>-127549791</v>
      </c>
      <c r="Y102">
        <v>127855473</v>
      </c>
      <c r="Z102">
        <v>372165546</v>
      </c>
    </row>
    <row r="103" spans="1:26">
      <c r="A103" s="7">
        <v>43735</v>
      </c>
      <c r="B103" s="8">
        <v>0.876388888888889</v>
      </c>
      <c r="C103" s="14">
        <v>1</v>
      </c>
      <c r="D103" s="1">
        <v>2805601000</v>
      </c>
      <c r="E103" s="1">
        <v>2723885834</v>
      </c>
      <c r="F103" s="1">
        <v>243275583</v>
      </c>
      <c r="G103" s="1">
        <v>-220129014</v>
      </c>
      <c r="H103" s="1">
        <v>84689329</v>
      </c>
      <c r="I103" s="1">
        <v>114406000</v>
      </c>
      <c r="J103" s="1">
        <v>105686000</v>
      </c>
      <c r="K103" s="1">
        <v>81715166</v>
      </c>
      <c r="L103" s="1">
        <f t="shared" si="1"/>
        <v>23146569</v>
      </c>
      <c r="W103" s="7">
        <v>43734</v>
      </c>
      <c r="X103">
        <v>-119513251</v>
      </c>
      <c r="Y103">
        <v>21150774</v>
      </c>
      <c r="Z103">
        <v>488464300</v>
      </c>
    </row>
    <row r="104" spans="1:26">
      <c r="A104" s="7">
        <v>43736</v>
      </c>
      <c r="B104" s="8">
        <v>0.717361111111111</v>
      </c>
      <c r="C104" s="14">
        <v>1</v>
      </c>
      <c r="D104" s="1">
        <v>2805601000</v>
      </c>
      <c r="E104" s="1">
        <v>2723885834</v>
      </c>
      <c r="F104" s="1">
        <v>189241174</v>
      </c>
      <c r="G104" s="1">
        <v>-189142466</v>
      </c>
      <c r="H104" s="1">
        <v>198930636</v>
      </c>
      <c r="I104" s="1">
        <v>114406000</v>
      </c>
      <c r="J104" s="1">
        <v>105686000</v>
      </c>
      <c r="K104" s="1">
        <v>81715166</v>
      </c>
      <c r="L104" s="1">
        <f t="shared" si="1"/>
        <v>98708</v>
      </c>
      <c r="W104" s="7">
        <v>43735</v>
      </c>
      <c r="X104">
        <v>-220129014</v>
      </c>
      <c r="Y104">
        <v>23146569</v>
      </c>
      <c r="Z104">
        <v>84689329</v>
      </c>
    </row>
    <row r="105" spans="1:26">
      <c r="A105" s="7">
        <v>43737</v>
      </c>
      <c r="B105" s="8">
        <v>0.755555555555556</v>
      </c>
      <c r="C105" s="14">
        <v>1</v>
      </c>
      <c r="D105" s="1">
        <v>2805601000</v>
      </c>
      <c r="E105" s="1">
        <v>2723885834</v>
      </c>
      <c r="F105" s="1">
        <v>107146880</v>
      </c>
      <c r="G105" s="1">
        <v>-104542290</v>
      </c>
      <c r="H105" s="1">
        <v>62922258</v>
      </c>
      <c r="I105" s="1">
        <v>114406000</v>
      </c>
      <c r="J105" s="1">
        <v>105686000</v>
      </c>
      <c r="K105" s="1">
        <v>81715166</v>
      </c>
      <c r="L105" s="1">
        <f t="shared" si="1"/>
        <v>2604590</v>
      </c>
      <c r="W105" s="7">
        <v>43736</v>
      </c>
      <c r="X105">
        <v>-189142466</v>
      </c>
      <c r="Y105">
        <v>98708</v>
      </c>
      <c r="Z105">
        <v>198930636</v>
      </c>
    </row>
    <row r="106" spans="1:26">
      <c r="A106" s="7">
        <v>43738</v>
      </c>
      <c r="B106" s="8">
        <v>0.547916666666667</v>
      </c>
      <c r="C106" s="14">
        <v>1</v>
      </c>
      <c r="D106" s="1">
        <v>2805601000</v>
      </c>
      <c r="E106" s="1">
        <v>2723885834</v>
      </c>
      <c r="F106" s="1">
        <v>148806064</v>
      </c>
      <c r="G106" s="1">
        <v>-137400361</v>
      </c>
      <c r="H106" s="1">
        <v>173418874</v>
      </c>
      <c r="I106" s="1">
        <v>114406000</v>
      </c>
      <c r="J106" s="1">
        <v>105686000</v>
      </c>
      <c r="K106" s="1">
        <v>81715166</v>
      </c>
      <c r="L106" s="1">
        <f t="shared" si="1"/>
        <v>11405703</v>
      </c>
      <c r="W106" s="7">
        <v>43737</v>
      </c>
      <c r="X106">
        <v>-104542290</v>
      </c>
      <c r="Y106">
        <v>2604590</v>
      </c>
      <c r="Z106">
        <v>62922258</v>
      </c>
    </row>
    <row r="107" spans="1:26">
      <c r="A107" s="7">
        <v>43739</v>
      </c>
      <c r="B107" s="8">
        <v>0.689583333333333</v>
      </c>
      <c r="C107" s="14">
        <v>1</v>
      </c>
      <c r="D107" s="1">
        <v>2805601000</v>
      </c>
      <c r="E107" s="1">
        <v>2723885834</v>
      </c>
      <c r="F107" s="1">
        <v>132769503</v>
      </c>
      <c r="G107" s="1">
        <v>-131109354</v>
      </c>
      <c r="H107" s="1">
        <v>130271379</v>
      </c>
      <c r="I107" s="1">
        <v>114406000</v>
      </c>
      <c r="J107" s="1">
        <v>105686000</v>
      </c>
      <c r="K107" s="1">
        <v>81715166</v>
      </c>
      <c r="L107" s="1">
        <f t="shared" si="1"/>
        <v>1660149</v>
      </c>
      <c r="W107" s="7">
        <v>43738</v>
      </c>
      <c r="X107">
        <v>-137400361</v>
      </c>
      <c r="Y107">
        <v>11405703</v>
      </c>
      <c r="Z107">
        <v>173418874</v>
      </c>
    </row>
    <row r="108" spans="1:26">
      <c r="A108" s="7">
        <v>43740</v>
      </c>
      <c r="B108" s="8">
        <v>0.55</v>
      </c>
      <c r="C108" s="14">
        <v>1</v>
      </c>
      <c r="D108" s="1">
        <v>2805601000</v>
      </c>
      <c r="E108" s="1">
        <v>2723885834</v>
      </c>
      <c r="F108" s="1">
        <v>223669624</v>
      </c>
      <c r="G108" s="1">
        <v>-222533860</v>
      </c>
      <c r="H108" s="1">
        <v>160630791</v>
      </c>
      <c r="I108" s="1">
        <v>114406000</v>
      </c>
      <c r="J108" s="1">
        <v>105686000</v>
      </c>
      <c r="K108" s="1">
        <v>81715166</v>
      </c>
      <c r="L108" s="1">
        <f t="shared" si="1"/>
        <v>1135764</v>
      </c>
      <c r="W108" s="7">
        <v>43739</v>
      </c>
      <c r="X108">
        <v>-131109354</v>
      </c>
      <c r="Y108">
        <v>1660149</v>
      </c>
      <c r="Z108">
        <v>130271379</v>
      </c>
    </row>
    <row r="109" spans="1:26">
      <c r="A109" s="7">
        <v>43741</v>
      </c>
      <c r="B109" s="8">
        <v>0.439583333333333</v>
      </c>
      <c r="C109" s="14">
        <v>1</v>
      </c>
      <c r="D109" s="1">
        <v>2805601000</v>
      </c>
      <c r="E109" s="1">
        <v>2723885834</v>
      </c>
      <c r="F109" s="1">
        <v>191487916</v>
      </c>
      <c r="G109" s="1">
        <v>-183905871</v>
      </c>
      <c r="H109" s="1">
        <v>40881748</v>
      </c>
      <c r="I109" s="1">
        <v>114406000</v>
      </c>
      <c r="J109" s="1">
        <v>105686000</v>
      </c>
      <c r="K109" s="1">
        <v>81715166</v>
      </c>
      <c r="L109" s="1">
        <f t="shared" si="1"/>
        <v>7582045</v>
      </c>
      <c r="W109" s="7">
        <v>43740</v>
      </c>
      <c r="X109">
        <v>-222533860</v>
      </c>
      <c r="Y109">
        <v>1135764</v>
      </c>
      <c r="Z109">
        <v>160630791</v>
      </c>
    </row>
    <row r="110" spans="1:26">
      <c r="A110" s="7">
        <v>43742</v>
      </c>
      <c r="B110" s="8">
        <v>0.532638888888889</v>
      </c>
      <c r="C110" s="14">
        <v>1</v>
      </c>
      <c r="D110" s="1">
        <v>2805601000</v>
      </c>
      <c r="E110" s="1">
        <v>2723885834</v>
      </c>
      <c r="F110" s="1">
        <v>128271449</v>
      </c>
      <c r="G110" s="1">
        <v>-111614935</v>
      </c>
      <c r="H110" s="1">
        <v>36387488</v>
      </c>
      <c r="I110" s="1">
        <v>114406000</v>
      </c>
      <c r="J110" s="1">
        <v>105686000</v>
      </c>
      <c r="K110" s="1">
        <v>81715166</v>
      </c>
      <c r="L110" s="1">
        <f t="shared" si="1"/>
        <v>16656514</v>
      </c>
      <c r="W110" s="7">
        <v>43741</v>
      </c>
      <c r="X110">
        <v>-183905871</v>
      </c>
      <c r="Y110">
        <v>7582045</v>
      </c>
      <c r="Z110">
        <v>40881748</v>
      </c>
    </row>
    <row r="111" spans="1:26">
      <c r="A111" s="7">
        <v>43743</v>
      </c>
      <c r="B111" s="8">
        <v>0.50625</v>
      </c>
      <c r="C111" s="14">
        <v>1</v>
      </c>
      <c r="D111" s="1">
        <v>2805601000</v>
      </c>
      <c r="E111" s="1">
        <v>2723885834</v>
      </c>
      <c r="F111" s="1">
        <v>116366340</v>
      </c>
      <c r="G111" s="1">
        <v>-107383825</v>
      </c>
      <c r="H111" s="1">
        <v>34742308</v>
      </c>
      <c r="I111" s="1">
        <v>114406000</v>
      </c>
      <c r="J111" s="1">
        <v>105686000</v>
      </c>
      <c r="K111" s="1">
        <v>81715166</v>
      </c>
      <c r="L111" s="1">
        <f t="shared" si="1"/>
        <v>8982515</v>
      </c>
      <c r="W111" s="7">
        <v>43742</v>
      </c>
      <c r="X111">
        <v>-111614935</v>
      </c>
      <c r="Y111">
        <v>16656514</v>
      </c>
      <c r="Z111">
        <v>36387488</v>
      </c>
    </row>
    <row r="112" spans="1:26">
      <c r="A112" s="7">
        <v>43744</v>
      </c>
      <c r="B112" s="8">
        <v>0.540972222222222</v>
      </c>
      <c r="C112" s="14">
        <v>1</v>
      </c>
      <c r="D112" s="1">
        <v>2805601000</v>
      </c>
      <c r="E112" s="1">
        <v>2723885834</v>
      </c>
      <c r="F112" s="1">
        <v>121682040</v>
      </c>
      <c r="G112" s="1">
        <v>-105555115</v>
      </c>
      <c r="H112" s="1">
        <v>62413851</v>
      </c>
      <c r="I112" s="1">
        <v>114406000</v>
      </c>
      <c r="J112" s="1">
        <v>105686000</v>
      </c>
      <c r="K112" s="1">
        <v>81715166</v>
      </c>
      <c r="L112" s="1">
        <f t="shared" si="1"/>
        <v>16126925</v>
      </c>
      <c r="W112" s="7">
        <v>43743</v>
      </c>
      <c r="X112">
        <v>-107383825</v>
      </c>
      <c r="Y112">
        <v>8982515</v>
      </c>
      <c r="Z112">
        <v>34742308</v>
      </c>
    </row>
    <row r="113" spans="1:26">
      <c r="A113" s="7">
        <v>43745</v>
      </c>
      <c r="B113" s="8">
        <v>0.459027777777778</v>
      </c>
      <c r="C113" s="14">
        <v>1</v>
      </c>
      <c r="D113" s="1">
        <v>2805601000</v>
      </c>
      <c r="E113" s="1">
        <v>2723885834</v>
      </c>
      <c r="F113" s="1">
        <v>221295433</v>
      </c>
      <c r="G113" s="1">
        <v>-207353729</v>
      </c>
      <c r="H113" s="1">
        <v>50155360</v>
      </c>
      <c r="I113" s="1">
        <v>114406000</v>
      </c>
      <c r="J113" s="1">
        <v>105686000</v>
      </c>
      <c r="K113" s="1">
        <v>81715166</v>
      </c>
      <c r="L113" s="1">
        <f t="shared" si="1"/>
        <v>13941704</v>
      </c>
      <c r="W113" s="7">
        <v>43744</v>
      </c>
      <c r="X113">
        <v>-105555115</v>
      </c>
      <c r="Y113">
        <v>16126925</v>
      </c>
      <c r="Z113">
        <v>62413851</v>
      </c>
    </row>
    <row r="114" spans="1:26">
      <c r="A114" s="7">
        <v>43746</v>
      </c>
      <c r="B114" s="8">
        <v>0.517361111111111</v>
      </c>
      <c r="C114" s="14">
        <v>1</v>
      </c>
      <c r="D114" s="1">
        <v>2805601000</v>
      </c>
      <c r="E114" s="1">
        <v>2723885834</v>
      </c>
      <c r="F114" s="1">
        <v>125055716</v>
      </c>
      <c r="G114" s="1">
        <v>-111995356</v>
      </c>
      <c r="H114" s="1">
        <v>61883287</v>
      </c>
      <c r="I114" s="1">
        <v>114406000</v>
      </c>
      <c r="J114" s="1">
        <v>105686000</v>
      </c>
      <c r="K114" s="1">
        <v>81715166</v>
      </c>
      <c r="L114" s="1">
        <f t="shared" si="1"/>
        <v>13060360</v>
      </c>
      <c r="W114" s="7">
        <v>43745</v>
      </c>
      <c r="X114">
        <v>-207353729</v>
      </c>
      <c r="Y114">
        <v>13941704</v>
      </c>
      <c r="Z114">
        <v>50155360</v>
      </c>
    </row>
    <row r="115" spans="1:26">
      <c r="A115" s="7">
        <v>43747</v>
      </c>
      <c r="B115" s="8">
        <v>0.76875</v>
      </c>
      <c r="C115" s="14">
        <v>1</v>
      </c>
      <c r="D115" s="1">
        <v>2805601000</v>
      </c>
      <c r="E115" s="1">
        <v>2723885834</v>
      </c>
      <c r="F115" s="1">
        <v>143146615</v>
      </c>
      <c r="G115" s="1">
        <v>-131828606</v>
      </c>
      <c r="H115" s="1">
        <v>71541147</v>
      </c>
      <c r="I115" s="1">
        <v>114406000</v>
      </c>
      <c r="J115" s="1">
        <v>105686000</v>
      </c>
      <c r="K115" s="1">
        <v>81715166</v>
      </c>
      <c r="L115" s="1">
        <f t="shared" si="1"/>
        <v>11318009</v>
      </c>
      <c r="W115" s="7">
        <v>43746</v>
      </c>
      <c r="X115">
        <v>-111995356</v>
      </c>
      <c r="Y115">
        <v>13060360</v>
      </c>
      <c r="Z115">
        <v>61883287</v>
      </c>
    </row>
    <row r="116" spans="1:26">
      <c r="A116" s="7">
        <v>43748</v>
      </c>
      <c r="B116" s="8">
        <v>0.770833333333333</v>
      </c>
      <c r="C116" s="14">
        <v>1</v>
      </c>
      <c r="D116" s="1">
        <v>2805601000</v>
      </c>
      <c r="E116" s="1">
        <v>2723885834</v>
      </c>
      <c r="F116" s="1">
        <v>254837420</v>
      </c>
      <c r="G116" s="1">
        <v>-237942732</v>
      </c>
      <c r="H116" s="1">
        <v>73174911</v>
      </c>
      <c r="I116" s="1">
        <v>114406000</v>
      </c>
      <c r="J116" s="1">
        <v>105686000</v>
      </c>
      <c r="K116" s="1">
        <v>81715166</v>
      </c>
      <c r="L116" s="1">
        <f t="shared" si="1"/>
        <v>16894688</v>
      </c>
      <c r="W116" s="7">
        <v>43747</v>
      </c>
      <c r="X116">
        <v>-131828606</v>
      </c>
      <c r="Y116">
        <v>11318009</v>
      </c>
      <c r="Z116">
        <v>71541147</v>
      </c>
    </row>
    <row r="117" spans="1:26">
      <c r="A117" s="7">
        <v>43749</v>
      </c>
      <c r="B117" s="8">
        <v>0.748611111111111</v>
      </c>
      <c r="C117" s="14">
        <v>1</v>
      </c>
      <c r="D117" s="1">
        <v>2805601000</v>
      </c>
      <c r="E117" s="1">
        <v>2723885834</v>
      </c>
      <c r="F117" s="1">
        <v>225548791</v>
      </c>
      <c r="G117" s="1">
        <v>-208377563</v>
      </c>
      <c r="H117" s="1">
        <v>73596719</v>
      </c>
      <c r="I117" s="1">
        <v>114406000</v>
      </c>
      <c r="J117" s="1">
        <v>105686000</v>
      </c>
      <c r="K117" s="1">
        <v>81715166</v>
      </c>
      <c r="L117" s="1">
        <f t="shared" si="1"/>
        <v>17171228</v>
      </c>
      <c r="W117" s="7">
        <v>43748</v>
      </c>
      <c r="X117">
        <v>-237942732</v>
      </c>
      <c r="Y117">
        <v>16894688</v>
      </c>
      <c r="Z117">
        <v>73174911</v>
      </c>
    </row>
    <row r="118" spans="1:26">
      <c r="A118" s="7">
        <v>43750</v>
      </c>
      <c r="B118" s="8">
        <v>0.418055555555556</v>
      </c>
      <c r="C118" s="14">
        <v>1</v>
      </c>
      <c r="D118" s="1">
        <v>2805601000</v>
      </c>
      <c r="E118" s="1">
        <v>2723885834</v>
      </c>
      <c r="F118" s="1">
        <v>184746970</v>
      </c>
      <c r="G118" s="1">
        <v>-173431459</v>
      </c>
      <c r="H118" s="1">
        <v>61131943</v>
      </c>
      <c r="I118" s="1">
        <v>114406000</v>
      </c>
      <c r="J118" s="1">
        <v>105686000</v>
      </c>
      <c r="K118" s="1">
        <v>81715166</v>
      </c>
      <c r="L118" s="1">
        <f t="shared" si="1"/>
        <v>11315511</v>
      </c>
      <c r="W118" s="7">
        <v>43749</v>
      </c>
      <c r="X118">
        <v>-208377563</v>
      </c>
      <c r="Y118">
        <v>17171228</v>
      </c>
      <c r="Z118">
        <v>73596719</v>
      </c>
    </row>
    <row r="119" spans="1:26">
      <c r="A119" s="7">
        <v>43751</v>
      </c>
      <c r="B119" s="8">
        <v>0.498611111111111</v>
      </c>
      <c r="C119" s="14">
        <v>1</v>
      </c>
      <c r="D119" s="1">
        <v>2805601000</v>
      </c>
      <c r="E119" s="1">
        <v>2723885834</v>
      </c>
      <c r="F119" s="1">
        <v>126888670</v>
      </c>
      <c r="G119" s="1">
        <v>-114156781</v>
      </c>
      <c r="H119" s="1">
        <v>67944152</v>
      </c>
      <c r="I119" s="1">
        <v>114406000</v>
      </c>
      <c r="J119" s="1">
        <v>105686000</v>
      </c>
      <c r="K119" s="1">
        <v>81715166</v>
      </c>
      <c r="L119" s="1">
        <f t="shared" si="1"/>
        <v>12731889</v>
      </c>
      <c r="W119" s="7">
        <v>43750</v>
      </c>
      <c r="X119">
        <v>-173431459</v>
      </c>
      <c r="Y119">
        <v>11315511</v>
      </c>
      <c r="Z119">
        <v>61131943</v>
      </c>
    </row>
    <row r="120" spans="1:26">
      <c r="A120" s="7">
        <v>43752</v>
      </c>
      <c r="B120" s="8">
        <v>0.444444444444444</v>
      </c>
      <c r="C120" s="14">
        <v>1</v>
      </c>
      <c r="D120" s="1">
        <v>2805601000</v>
      </c>
      <c r="E120" s="1">
        <v>2723885834</v>
      </c>
      <c r="F120" s="1">
        <v>175520677</v>
      </c>
      <c r="G120" s="1">
        <v>-163238387</v>
      </c>
      <c r="H120" s="1">
        <v>57189018</v>
      </c>
      <c r="I120" s="1">
        <v>114406000</v>
      </c>
      <c r="J120" s="1">
        <v>105686000</v>
      </c>
      <c r="K120" s="1">
        <v>81715166</v>
      </c>
      <c r="L120" s="1">
        <f t="shared" si="1"/>
        <v>12282290</v>
      </c>
      <c r="W120" s="7">
        <v>43751</v>
      </c>
      <c r="X120">
        <v>-114156781</v>
      </c>
      <c r="Y120">
        <v>12731889</v>
      </c>
      <c r="Z120">
        <v>67944152</v>
      </c>
    </row>
    <row r="121" spans="1:26">
      <c r="A121" s="7">
        <v>43753</v>
      </c>
      <c r="B121" s="8">
        <v>0.868055555555556</v>
      </c>
      <c r="C121" s="14">
        <v>1</v>
      </c>
      <c r="D121" s="1">
        <v>2805601000</v>
      </c>
      <c r="E121" s="1">
        <v>2723885834</v>
      </c>
      <c r="F121" s="1">
        <v>146892049</v>
      </c>
      <c r="G121" s="1">
        <v>-150508362</v>
      </c>
      <c r="H121" s="1">
        <v>55757926</v>
      </c>
      <c r="I121" s="1">
        <v>114406000</v>
      </c>
      <c r="J121" s="1">
        <v>105686000</v>
      </c>
      <c r="K121" s="1">
        <v>81715166</v>
      </c>
      <c r="L121" s="1">
        <f t="shared" si="1"/>
        <v>-3616313</v>
      </c>
      <c r="W121" s="7">
        <v>43752</v>
      </c>
      <c r="X121">
        <v>-163238387</v>
      </c>
      <c r="Y121">
        <v>12282290</v>
      </c>
      <c r="Z121">
        <v>57189018</v>
      </c>
    </row>
    <row r="122" spans="1:26">
      <c r="A122" s="7">
        <v>43754</v>
      </c>
      <c r="B122" s="8">
        <v>0.820833333333333</v>
      </c>
      <c r="C122" s="14">
        <v>1</v>
      </c>
      <c r="D122" s="1">
        <v>2805601000</v>
      </c>
      <c r="E122" s="1">
        <v>2723885834</v>
      </c>
      <c r="F122" s="1">
        <v>262004212</v>
      </c>
      <c r="G122" s="1">
        <v>-251573045</v>
      </c>
      <c r="H122" s="1">
        <v>56745046</v>
      </c>
      <c r="I122" s="1">
        <v>114406000</v>
      </c>
      <c r="J122" s="1">
        <v>105686000</v>
      </c>
      <c r="K122" s="1">
        <v>81715166</v>
      </c>
      <c r="L122" s="1">
        <f t="shared" si="1"/>
        <v>10431167</v>
      </c>
      <c r="W122" s="7">
        <v>43753</v>
      </c>
      <c r="X122">
        <v>-150508362</v>
      </c>
      <c r="Y122">
        <v>-3616313</v>
      </c>
      <c r="Z122">
        <v>55757926</v>
      </c>
    </row>
    <row r="123" spans="1:26">
      <c r="A123" s="7">
        <v>43755</v>
      </c>
      <c r="B123" s="8">
        <v>0.795833333333333</v>
      </c>
      <c r="C123" s="14">
        <v>1</v>
      </c>
      <c r="D123" s="1">
        <v>2805601000</v>
      </c>
      <c r="E123" s="1">
        <v>2723885834</v>
      </c>
      <c r="F123" s="1">
        <v>147713915</v>
      </c>
      <c r="G123" s="1">
        <v>-136305581</v>
      </c>
      <c r="H123" s="1">
        <v>50439283</v>
      </c>
      <c r="I123" s="1">
        <v>114406000</v>
      </c>
      <c r="J123" s="1">
        <v>105686000</v>
      </c>
      <c r="K123" s="1">
        <v>81715166</v>
      </c>
      <c r="L123" s="1">
        <f t="shared" si="1"/>
        <v>11408334</v>
      </c>
      <c r="W123" s="7">
        <v>43754</v>
      </c>
      <c r="X123">
        <v>-251573045</v>
      </c>
      <c r="Y123">
        <v>10431167</v>
      </c>
      <c r="Z123">
        <v>56745046</v>
      </c>
    </row>
    <row r="124" spans="1:26">
      <c r="A124" s="7">
        <v>43756</v>
      </c>
      <c r="B124" s="8">
        <v>0.761805555555556</v>
      </c>
      <c r="C124" s="14">
        <v>1</v>
      </c>
      <c r="D124" s="1">
        <v>2805601000</v>
      </c>
      <c r="E124" s="1">
        <v>2723885834</v>
      </c>
      <c r="F124" s="1">
        <v>207788795</v>
      </c>
      <c r="G124" s="1">
        <v>-203670621</v>
      </c>
      <c r="H124" s="1">
        <v>43968532</v>
      </c>
      <c r="I124" s="1">
        <v>114406000</v>
      </c>
      <c r="J124" s="1">
        <v>105686000</v>
      </c>
      <c r="K124" s="1">
        <v>81715166</v>
      </c>
      <c r="L124" s="1">
        <f t="shared" si="1"/>
        <v>4118174</v>
      </c>
      <c r="W124" s="7">
        <v>43755</v>
      </c>
      <c r="X124">
        <v>-136305581</v>
      </c>
      <c r="Y124">
        <v>11408334</v>
      </c>
      <c r="Z124">
        <v>50439283</v>
      </c>
    </row>
    <row r="125" spans="1:26">
      <c r="A125" s="7">
        <v>43757</v>
      </c>
      <c r="B125" s="8">
        <v>0.76875</v>
      </c>
      <c r="C125" s="14">
        <v>1</v>
      </c>
      <c r="D125" s="1">
        <v>2805601000</v>
      </c>
      <c r="E125" s="1">
        <v>2723885834</v>
      </c>
      <c r="F125" s="1">
        <v>125703019</v>
      </c>
      <c r="G125" s="1">
        <v>-105972232</v>
      </c>
      <c r="H125" s="1">
        <v>52104770</v>
      </c>
      <c r="I125" s="1">
        <v>114406000</v>
      </c>
      <c r="J125" s="1">
        <v>105686000</v>
      </c>
      <c r="K125" s="1">
        <v>81715166</v>
      </c>
      <c r="L125" s="1">
        <f t="shared" si="1"/>
        <v>19730787</v>
      </c>
      <c r="W125" s="7">
        <v>43756</v>
      </c>
      <c r="X125">
        <v>-203670621</v>
      </c>
      <c r="Y125">
        <v>4118174</v>
      </c>
      <c r="Z125">
        <v>43968532</v>
      </c>
    </row>
    <row r="126" spans="23:26">
      <c r="W126" s="7">
        <v>43757</v>
      </c>
      <c r="X126">
        <v>-105972232</v>
      </c>
      <c r="Y126">
        <v>19730787</v>
      </c>
      <c r="Z126">
        <v>52104770</v>
      </c>
    </row>
    <row r="127" spans="23:26">
      <c r="W127" t="s">
        <v>244</v>
      </c>
      <c r="X127">
        <v>-19230876885</v>
      </c>
      <c r="Y127" t="e">
        <v>#VALUE!</v>
      </c>
      <c r="Z127">
        <v>-11612533175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25"/>
  <sheetViews>
    <sheetView zoomScale="115" zoomScaleNormal="115" topLeftCell="B1" workbookViewId="0">
      <pane ySplit="3" topLeftCell="A121" activePane="bottomLeft" state="frozen"/>
      <selection/>
      <selection pane="bottomLeft" activeCell="I123" sqref="I12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1.5" style="1" customWidth="1"/>
    <col min="9" max="11" width="18.25" style="1" customWidth="1"/>
    <col min="12" max="12" width="18.25" customWidth="1"/>
    <col min="14" max="14" width="10.375" customWidth="1"/>
    <col min="18" max="19" width="20.375" customWidth="1"/>
    <col min="20" max="20" width="18.25" customWidth="1"/>
    <col min="21" max="21" width="20.375" customWidth="1"/>
    <col min="23" max="23" width="11.5"/>
    <col min="24" max="26" width="26.625"/>
  </cols>
  <sheetData>
    <row r="1" ht="183" customHeight="1" spans="13:13">
      <c r="M1" s="9" t="s">
        <v>290</v>
      </c>
    </row>
    <row r="2" ht="183" customHeight="1"/>
    <row r="3" ht="40.5" spans="1:26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6" t="s">
        <v>74</v>
      </c>
      <c r="N3" s="2" t="s">
        <v>2</v>
      </c>
      <c r="O3" s="2" t="s">
        <v>3</v>
      </c>
      <c r="P3" s="2" t="s">
        <v>303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291</v>
      </c>
      <c r="Y3" t="s">
        <v>292</v>
      </c>
      <c r="Z3" t="s">
        <v>293</v>
      </c>
    </row>
    <row r="4" spans="1:23">
      <c r="A4" s="4">
        <v>43638</v>
      </c>
      <c r="B4" s="5">
        <v>0.861805555555556</v>
      </c>
      <c r="C4" s="14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t="shared" ref="L4:L67" si="0">F4+G4</f>
        <v>391665836</v>
      </c>
      <c r="M4" s="19" t="s">
        <v>341</v>
      </c>
      <c r="N4" s="4">
        <v>43630</v>
      </c>
      <c r="O4" s="5">
        <v>0.824305555555556</v>
      </c>
      <c r="P4" t="s">
        <v>301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W4" t="s">
        <v>242</v>
      </c>
    </row>
    <row r="5" spans="1:26">
      <c r="A5" s="4">
        <v>43639</v>
      </c>
      <c r="B5" s="5">
        <v>0.864583333333333</v>
      </c>
      <c r="C5" s="14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t="shared" si="0"/>
        <v>-2866774</v>
      </c>
      <c r="M5" s="19"/>
      <c r="N5" s="4">
        <v>43634</v>
      </c>
      <c r="O5" s="5">
        <v>0.792361111111111</v>
      </c>
      <c r="P5" t="s">
        <v>301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W5" s="7">
        <v>43638</v>
      </c>
      <c r="X5">
        <v>-105708485</v>
      </c>
      <c r="Y5">
        <v>391665836</v>
      </c>
      <c r="Z5">
        <v>-135884224</v>
      </c>
    </row>
    <row r="6" spans="1:26">
      <c r="A6" s="4">
        <v>43640</v>
      </c>
      <c r="B6" s="5">
        <v>0.777777777777778</v>
      </c>
      <c r="C6" s="14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t="shared" si="0"/>
        <v>8931408</v>
      </c>
      <c r="M6" s="19"/>
      <c r="W6" s="7">
        <v>43639</v>
      </c>
      <c r="X6">
        <v>-106082939</v>
      </c>
      <c r="Y6">
        <v>-2866774</v>
      </c>
      <c r="Z6">
        <v>-85267723</v>
      </c>
    </row>
    <row r="7" spans="1:26">
      <c r="A7" s="4">
        <v>43641</v>
      </c>
      <c r="B7" s="5">
        <v>0.688194444444444</v>
      </c>
      <c r="C7" s="14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t="shared" si="0"/>
        <v>24782856</v>
      </c>
      <c r="M7" s="19"/>
      <c r="W7" s="7">
        <v>43640</v>
      </c>
      <c r="X7">
        <v>-212380911</v>
      </c>
      <c r="Y7">
        <v>8931408</v>
      </c>
      <c r="Z7">
        <v>-41548265</v>
      </c>
    </row>
    <row r="8" spans="1:26">
      <c r="A8" s="4">
        <v>43642</v>
      </c>
      <c r="B8" s="5">
        <v>0.781944444444444</v>
      </c>
      <c r="C8" s="14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t="shared" si="0"/>
        <v>358736</v>
      </c>
      <c r="M8" s="19"/>
      <c r="W8" s="7">
        <v>43641</v>
      </c>
      <c r="X8">
        <v>-207269553</v>
      </c>
      <c r="Y8">
        <v>24782856</v>
      </c>
      <c r="Z8">
        <v>25921936</v>
      </c>
    </row>
    <row r="9" spans="1:26">
      <c r="A9" s="4">
        <v>43643</v>
      </c>
      <c r="B9" s="5">
        <v>0.78125</v>
      </c>
      <c r="C9" s="14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t="shared" si="0"/>
        <v>-734842</v>
      </c>
      <c r="M9" s="19"/>
      <c r="W9" s="7">
        <v>43642</v>
      </c>
      <c r="X9">
        <v>-118106249</v>
      </c>
      <c r="Y9">
        <v>358736</v>
      </c>
      <c r="Z9">
        <v>96734870</v>
      </c>
    </row>
    <row r="10" spans="1:26">
      <c r="A10" s="4">
        <v>43644</v>
      </c>
      <c r="B10" s="5">
        <v>0.808333333333333</v>
      </c>
      <c r="C10" s="14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t="shared" si="0"/>
        <v>29293124</v>
      </c>
      <c r="M10" s="19"/>
      <c r="W10" s="7">
        <v>43643</v>
      </c>
      <c r="X10">
        <v>-224668687</v>
      </c>
      <c r="Y10">
        <v>-734842</v>
      </c>
      <c r="Z10">
        <v>204407200</v>
      </c>
    </row>
    <row r="11" spans="1:26">
      <c r="A11" s="4">
        <v>43645</v>
      </c>
      <c r="B11" s="5">
        <v>0.775694444444444</v>
      </c>
      <c r="C11" s="14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t="shared" si="0"/>
        <v>50441348</v>
      </c>
      <c r="M11" s="19"/>
      <c r="W11" s="7">
        <v>43644</v>
      </c>
      <c r="X11">
        <v>-313053424</v>
      </c>
      <c r="Y11">
        <v>29293124</v>
      </c>
      <c r="Z11">
        <v>360013541</v>
      </c>
    </row>
    <row r="12" spans="1:26">
      <c r="A12" s="4">
        <v>43646</v>
      </c>
      <c r="B12" s="5">
        <v>0.828472222222222</v>
      </c>
      <c r="C12" s="14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t="shared" si="0"/>
        <v>8835758</v>
      </c>
      <c r="M12" s="19"/>
      <c r="W12" s="7">
        <v>43645</v>
      </c>
      <c r="X12">
        <v>-313308003</v>
      </c>
      <c r="Y12">
        <v>50441348</v>
      </c>
      <c r="Z12">
        <v>463288424</v>
      </c>
    </row>
    <row r="13" spans="1:26">
      <c r="A13" s="4">
        <v>43647</v>
      </c>
      <c r="B13" s="5">
        <v>0.782638888888889</v>
      </c>
      <c r="C13" s="14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t="shared" si="0"/>
        <v>10320531</v>
      </c>
      <c r="M13" s="19"/>
      <c r="W13" s="7">
        <v>43646</v>
      </c>
      <c r="X13">
        <v>-114093536</v>
      </c>
      <c r="Y13">
        <v>8835758</v>
      </c>
      <c r="Z13">
        <v>80458346</v>
      </c>
    </row>
    <row r="14" spans="1:26">
      <c r="A14" s="4">
        <v>43648</v>
      </c>
      <c r="B14" s="5">
        <v>0.621527777777778</v>
      </c>
      <c r="C14" s="14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t="shared" si="0"/>
        <v>13619818</v>
      </c>
      <c r="M14" s="19"/>
      <c r="W14" s="7">
        <v>43647</v>
      </c>
      <c r="X14">
        <v>-214277898</v>
      </c>
      <c r="Y14">
        <v>10320531</v>
      </c>
      <c r="Z14">
        <v>84809893</v>
      </c>
    </row>
    <row r="15" spans="1:26">
      <c r="A15" s="4">
        <v>43649</v>
      </c>
      <c r="B15" s="5">
        <v>0.81875</v>
      </c>
      <c r="C15" s="14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t="shared" si="0"/>
        <v>6605556</v>
      </c>
      <c r="M15" s="19"/>
      <c r="W15" s="7">
        <v>43648</v>
      </c>
      <c r="X15">
        <v>-191350933</v>
      </c>
      <c r="Y15">
        <v>13619818</v>
      </c>
      <c r="Z15">
        <v>85146756</v>
      </c>
    </row>
    <row r="16" spans="1:26">
      <c r="A16" s="4">
        <v>43650</v>
      </c>
      <c r="B16" s="5">
        <v>0.790972222222222</v>
      </c>
      <c r="C16" s="14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t="shared" si="0"/>
        <v>1855788</v>
      </c>
      <c r="M16" s="19"/>
      <c r="W16" s="7">
        <v>43649</v>
      </c>
      <c r="X16">
        <v>-110352703</v>
      </c>
      <c r="Y16">
        <v>6605556</v>
      </c>
      <c r="Z16">
        <v>78767638</v>
      </c>
    </row>
    <row r="17" spans="1:26">
      <c r="A17" s="4">
        <v>43651</v>
      </c>
      <c r="B17" s="5">
        <v>0.886111111111111</v>
      </c>
      <c r="C17" s="14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t="shared" si="0"/>
        <v>15193695</v>
      </c>
      <c r="W17" s="7">
        <v>43650</v>
      </c>
      <c r="X17">
        <v>-109237992</v>
      </c>
      <c r="Y17">
        <v>1855788</v>
      </c>
      <c r="Z17">
        <v>80264690</v>
      </c>
    </row>
    <row r="18" spans="1:26">
      <c r="A18" s="4">
        <v>43652</v>
      </c>
      <c r="B18" s="5">
        <v>0.804166666666667</v>
      </c>
      <c r="C18" s="14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t="shared" si="0"/>
        <v>27849890</v>
      </c>
      <c r="W18" s="7">
        <v>43651</v>
      </c>
      <c r="X18">
        <v>-128594419</v>
      </c>
      <c r="Y18">
        <v>15193695</v>
      </c>
      <c r="Z18">
        <v>96551963</v>
      </c>
    </row>
    <row r="19" spans="1:26">
      <c r="A19" s="4">
        <v>43653</v>
      </c>
      <c r="B19" s="5">
        <v>0.506944444444444</v>
      </c>
      <c r="C19" s="14">
        <v>1</v>
      </c>
      <c r="D19" s="1">
        <v>2805601000</v>
      </c>
      <c r="E19" s="1">
        <v>2723885834</v>
      </c>
      <c r="F19" s="1" t="s">
        <v>243</v>
      </c>
      <c r="G19" s="1">
        <v>-169429091</v>
      </c>
      <c r="H19" s="1">
        <v>-13639108</v>
      </c>
      <c r="I19" s="1" t="s">
        <v>243</v>
      </c>
      <c r="J19" s="1">
        <v>105686000</v>
      </c>
      <c r="K19" s="1">
        <v>81715166</v>
      </c>
      <c r="L19" s="1" t="e">
        <f t="shared" si="0"/>
        <v>#VALUE!</v>
      </c>
      <c r="W19" s="7">
        <v>43652</v>
      </c>
      <c r="X19">
        <v>-225617592</v>
      </c>
      <c r="Y19">
        <v>27849890</v>
      </c>
      <c r="Z19">
        <v>78821456</v>
      </c>
    </row>
    <row r="20" spans="1:26">
      <c r="A20" s="4">
        <v>43654</v>
      </c>
      <c r="B20" s="5">
        <v>0.840277777777778</v>
      </c>
      <c r="C20" s="14">
        <v>1</v>
      </c>
      <c r="D20" s="1">
        <v>2805601000</v>
      </c>
      <c r="E20" s="1">
        <v>2723885834</v>
      </c>
      <c r="F20" s="1" t="s">
        <v>243</v>
      </c>
      <c r="G20" s="1">
        <v>-126424431</v>
      </c>
      <c r="H20" s="1">
        <v>-148899297</v>
      </c>
      <c r="I20" s="1" t="s">
        <v>243</v>
      </c>
      <c r="J20" s="1">
        <v>105686000</v>
      </c>
      <c r="K20" s="1">
        <v>81715166</v>
      </c>
      <c r="L20" s="1" t="e">
        <f t="shared" si="0"/>
        <v>#VALUE!</v>
      </c>
      <c r="W20" s="7">
        <v>43653</v>
      </c>
      <c r="X20">
        <v>-169429091</v>
      </c>
      <c r="Y20" t="e">
        <v>#VALUE!</v>
      </c>
      <c r="Z20">
        <v>-13639108</v>
      </c>
    </row>
    <row r="21" spans="1:26">
      <c r="A21" s="4">
        <v>43655</v>
      </c>
      <c r="B21" s="5">
        <v>0.755555555555556</v>
      </c>
      <c r="C21" s="14">
        <v>1</v>
      </c>
      <c r="D21" s="1">
        <v>2805601000</v>
      </c>
      <c r="E21" s="1">
        <v>2723885834</v>
      </c>
      <c r="F21" s="1" t="s">
        <v>243</v>
      </c>
      <c r="G21" s="1">
        <v>-109328741</v>
      </c>
      <c r="H21" s="1">
        <v>-259712811</v>
      </c>
      <c r="I21" s="1" t="s">
        <v>243</v>
      </c>
      <c r="J21" s="1">
        <v>105686000</v>
      </c>
      <c r="K21" s="1">
        <v>81715166</v>
      </c>
      <c r="L21" s="1" t="e">
        <f t="shared" si="0"/>
        <v>#VALUE!</v>
      </c>
      <c r="W21" s="7">
        <v>43654</v>
      </c>
      <c r="X21">
        <v>-126424431</v>
      </c>
      <c r="Y21" t="e">
        <v>#VALUE!</v>
      </c>
      <c r="Z21">
        <v>-148899297</v>
      </c>
    </row>
    <row r="22" spans="1:26">
      <c r="A22" s="4">
        <v>43656</v>
      </c>
      <c r="B22" s="5">
        <v>0.811805555555556</v>
      </c>
      <c r="C22" s="14">
        <v>1</v>
      </c>
      <c r="D22" s="1">
        <v>2805601000</v>
      </c>
      <c r="E22" s="1">
        <v>2723885834</v>
      </c>
      <c r="F22" s="1" t="s">
        <v>243</v>
      </c>
      <c r="G22" s="1">
        <v>-103226109</v>
      </c>
      <c r="H22" s="1">
        <v>-375073965</v>
      </c>
      <c r="I22" s="1" t="s">
        <v>243</v>
      </c>
      <c r="J22" s="1">
        <v>105686000</v>
      </c>
      <c r="K22" s="1">
        <v>81715166</v>
      </c>
      <c r="L22" s="1" t="e">
        <f t="shared" si="0"/>
        <v>#VALUE!</v>
      </c>
      <c r="W22" s="7">
        <v>43655</v>
      </c>
      <c r="X22">
        <v>-109328741</v>
      </c>
      <c r="Y22" t="e">
        <v>#VALUE!</v>
      </c>
      <c r="Z22">
        <v>-259712811</v>
      </c>
    </row>
    <row r="23" spans="1:26">
      <c r="A23" s="4">
        <v>43657</v>
      </c>
      <c r="B23" s="5">
        <v>0.805555555555556</v>
      </c>
      <c r="C23" s="14">
        <v>1</v>
      </c>
      <c r="D23" s="1">
        <v>2805601000</v>
      </c>
      <c r="E23" s="1">
        <v>2723885834</v>
      </c>
      <c r="F23" s="1" t="s">
        <v>243</v>
      </c>
      <c r="G23" s="1">
        <v>-207582471</v>
      </c>
      <c r="H23" s="1">
        <v>-486035883</v>
      </c>
      <c r="I23" s="1" t="s">
        <v>243</v>
      </c>
      <c r="J23" s="1">
        <v>105686000</v>
      </c>
      <c r="K23" s="1">
        <v>81715166</v>
      </c>
      <c r="L23" s="1" t="e">
        <f t="shared" si="0"/>
        <v>#VALUE!</v>
      </c>
      <c r="W23" s="7">
        <v>43656</v>
      </c>
      <c r="X23">
        <v>-103226109</v>
      </c>
      <c r="Y23" t="e">
        <v>#VALUE!</v>
      </c>
      <c r="Z23">
        <v>-375073965</v>
      </c>
    </row>
    <row r="24" spans="1:26">
      <c r="A24" s="4">
        <v>43658</v>
      </c>
      <c r="B24" s="5">
        <v>0.830555555555556</v>
      </c>
      <c r="C24" s="14">
        <v>1</v>
      </c>
      <c r="D24" s="1">
        <v>2805601000</v>
      </c>
      <c r="E24" s="1">
        <v>2723885834</v>
      </c>
      <c r="F24" s="1" t="s">
        <v>243</v>
      </c>
      <c r="G24" s="1">
        <v>-118725499</v>
      </c>
      <c r="H24" s="1">
        <v>-606617170</v>
      </c>
      <c r="I24" s="1" t="s">
        <v>243</v>
      </c>
      <c r="J24" s="1">
        <v>105686000</v>
      </c>
      <c r="K24" s="1">
        <v>81715166</v>
      </c>
      <c r="L24" s="1" t="e">
        <f t="shared" si="0"/>
        <v>#VALUE!</v>
      </c>
      <c r="W24" s="7">
        <v>43657</v>
      </c>
      <c r="X24">
        <v>-207582471</v>
      </c>
      <c r="Y24" t="e">
        <v>#VALUE!</v>
      </c>
      <c r="Z24">
        <v>-486035883</v>
      </c>
    </row>
    <row r="25" spans="1:26">
      <c r="A25" s="4">
        <v>43659</v>
      </c>
      <c r="B25" s="5">
        <v>0.8375</v>
      </c>
      <c r="C25" s="14">
        <v>1</v>
      </c>
      <c r="D25" s="1">
        <v>2805601000</v>
      </c>
      <c r="E25" s="1">
        <v>2723885834</v>
      </c>
      <c r="F25" s="1" t="s">
        <v>243</v>
      </c>
      <c r="G25" s="1">
        <v>-136649306</v>
      </c>
      <c r="H25" s="1">
        <v>-724306713</v>
      </c>
      <c r="I25" s="1" t="s">
        <v>243</v>
      </c>
      <c r="J25" s="1">
        <v>105686000</v>
      </c>
      <c r="K25" s="1">
        <v>81715166</v>
      </c>
      <c r="L25" s="1" t="e">
        <f t="shared" si="0"/>
        <v>#VALUE!</v>
      </c>
      <c r="W25" s="7">
        <v>43658</v>
      </c>
      <c r="X25">
        <v>-118725499</v>
      </c>
      <c r="Y25" t="e">
        <v>#VALUE!</v>
      </c>
      <c r="Z25">
        <v>-606617170</v>
      </c>
    </row>
    <row r="26" spans="1:26">
      <c r="A26" s="4">
        <v>43660</v>
      </c>
      <c r="B26" s="5">
        <v>0.697222222222222</v>
      </c>
      <c r="C26" s="14">
        <v>1</v>
      </c>
      <c r="D26" s="1">
        <v>2805601000</v>
      </c>
      <c r="E26" s="1">
        <v>2723885834</v>
      </c>
      <c r="F26" s="1" t="s">
        <v>243</v>
      </c>
      <c r="G26" s="1">
        <v>-200403407</v>
      </c>
      <c r="H26" s="1">
        <v>-834870467</v>
      </c>
      <c r="I26" s="1" t="s">
        <v>243</v>
      </c>
      <c r="J26" s="1">
        <v>105686000</v>
      </c>
      <c r="K26" s="1">
        <v>81715166</v>
      </c>
      <c r="L26" s="1" t="e">
        <f t="shared" si="0"/>
        <v>#VALUE!</v>
      </c>
      <c r="W26" s="7">
        <v>43659</v>
      </c>
      <c r="X26">
        <v>-136649306</v>
      </c>
      <c r="Y26" t="e">
        <v>#VALUE!</v>
      </c>
      <c r="Z26">
        <v>-724306713</v>
      </c>
    </row>
    <row r="27" spans="1:26">
      <c r="A27" s="4">
        <v>43661</v>
      </c>
      <c r="B27" s="5">
        <v>0.844444444444444</v>
      </c>
      <c r="C27" s="14">
        <v>1</v>
      </c>
      <c r="D27" s="1">
        <v>2805601000</v>
      </c>
      <c r="E27" s="1">
        <v>2723885834</v>
      </c>
      <c r="F27" s="1" t="s">
        <v>243</v>
      </c>
      <c r="G27" s="1">
        <v>-121393337</v>
      </c>
      <c r="H27" s="1">
        <v>-883857886</v>
      </c>
      <c r="I27" s="1" t="s">
        <v>243</v>
      </c>
      <c r="J27" s="1">
        <v>105686000</v>
      </c>
      <c r="K27" s="1">
        <v>81715166</v>
      </c>
      <c r="L27" s="1" t="e">
        <f t="shared" si="0"/>
        <v>#VALUE!</v>
      </c>
      <c r="W27" s="7">
        <v>43660</v>
      </c>
      <c r="X27">
        <v>-200403407</v>
      </c>
      <c r="Y27" t="e">
        <v>#VALUE!</v>
      </c>
      <c r="Z27">
        <v>-834870467</v>
      </c>
    </row>
    <row r="28" spans="1:26">
      <c r="A28" s="4">
        <v>43662</v>
      </c>
      <c r="B28" s="5">
        <v>0.849305555555556</v>
      </c>
      <c r="C28" s="14">
        <v>1</v>
      </c>
      <c r="D28" s="1">
        <v>2805601000</v>
      </c>
      <c r="E28" s="1">
        <v>2723885834</v>
      </c>
      <c r="F28" s="1" t="s">
        <v>243</v>
      </c>
      <c r="G28" s="1">
        <v>-104367371</v>
      </c>
      <c r="H28" s="1">
        <v>-839775571</v>
      </c>
      <c r="I28" s="1" t="s">
        <v>243</v>
      </c>
      <c r="J28" s="1">
        <v>105686000</v>
      </c>
      <c r="K28" s="1">
        <v>81715166</v>
      </c>
      <c r="L28" s="1" t="e">
        <f t="shared" si="0"/>
        <v>#VALUE!</v>
      </c>
      <c r="W28" s="7">
        <v>43661</v>
      </c>
      <c r="X28">
        <v>-121393337</v>
      </c>
      <c r="Y28" t="e">
        <v>#VALUE!</v>
      </c>
      <c r="Z28">
        <v>-883857886</v>
      </c>
    </row>
    <row r="29" spans="1:26">
      <c r="A29" s="4">
        <v>43663</v>
      </c>
      <c r="B29" s="5">
        <v>0.8375</v>
      </c>
      <c r="C29" s="14">
        <v>1</v>
      </c>
      <c r="D29" s="1">
        <v>2805601000</v>
      </c>
      <c r="E29" s="1">
        <v>2723885834</v>
      </c>
      <c r="F29" s="1" t="s">
        <v>243</v>
      </c>
      <c r="G29" s="1">
        <v>-205339090</v>
      </c>
      <c r="H29" s="1">
        <v>-853443804</v>
      </c>
      <c r="I29" s="1" t="s">
        <v>243</v>
      </c>
      <c r="J29" s="1">
        <v>105686000</v>
      </c>
      <c r="K29" s="1">
        <v>81715166</v>
      </c>
      <c r="L29" s="1" t="e">
        <f t="shared" si="0"/>
        <v>#VALUE!</v>
      </c>
      <c r="W29" s="7">
        <v>43662</v>
      </c>
      <c r="X29">
        <v>-104367371</v>
      </c>
      <c r="Y29" t="e">
        <v>#VALUE!</v>
      </c>
      <c r="Z29">
        <v>-839775571</v>
      </c>
    </row>
    <row r="30" spans="1:26">
      <c r="A30" s="4">
        <v>43664</v>
      </c>
      <c r="B30" s="5">
        <v>0.660416666666667</v>
      </c>
      <c r="C30" s="14">
        <v>1</v>
      </c>
      <c r="D30" s="1">
        <v>2805601000</v>
      </c>
      <c r="E30" s="1">
        <v>2723885834</v>
      </c>
      <c r="F30" s="1" t="s">
        <v>243</v>
      </c>
      <c r="G30" s="1">
        <v>-193635344</v>
      </c>
      <c r="H30" s="1">
        <v>-842881320</v>
      </c>
      <c r="I30" s="1" t="s">
        <v>243</v>
      </c>
      <c r="J30" s="1">
        <v>105686000</v>
      </c>
      <c r="K30" s="1">
        <v>81715166</v>
      </c>
      <c r="L30" s="1" t="e">
        <f t="shared" si="0"/>
        <v>#VALUE!</v>
      </c>
      <c r="W30" s="7">
        <v>43663</v>
      </c>
      <c r="X30">
        <v>-205339090</v>
      </c>
      <c r="Y30" t="e">
        <v>#VALUE!</v>
      </c>
      <c r="Z30">
        <v>-853443804</v>
      </c>
    </row>
    <row r="31" spans="1:26">
      <c r="A31" s="4">
        <v>43665</v>
      </c>
      <c r="B31" s="5">
        <v>0.736111111111111</v>
      </c>
      <c r="C31" s="14">
        <v>1</v>
      </c>
      <c r="D31" s="1">
        <v>2805601000</v>
      </c>
      <c r="E31" s="1">
        <v>2723885834</v>
      </c>
      <c r="F31" s="1" t="s">
        <v>243</v>
      </c>
      <c r="G31" s="1">
        <v>-108074943</v>
      </c>
      <c r="H31" s="1">
        <v>-824551404</v>
      </c>
      <c r="I31" s="1" t="s">
        <v>243</v>
      </c>
      <c r="J31" s="1">
        <v>105686000</v>
      </c>
      <c r="K31" s="1">
        <v>81715166</v>
      </c>
      <c r="L31" s="1" t="e">
        <f t="shared" si="0"/>
        <v>#VALUE!</v>
      </c>
      <c r="W31" s="7">
        <v>43664</v>
      </c>
      <c r="X31">
        <v>-193635344</v>
      </c>
      <c r="Y31" t="e">
        <v>#VALUE!</v>
      </c>
      <c r="Z31">
        <v>-842881320</v>
      </c>
    </row>
    <row r="32" spans="1:26">
      <c r="A32" s="4">
        <v>43666</v>
      </c>
      <c r="B32" s="5">
        <v>0.547222222222222</v>
      </c>
      <c r="C32" s="14">
        <v>1</v>
      </c>
      <c r="D32" s="1">
        <v>2805601000</v>
      </c>
      <c r="E32" s="1">
        <v>2723885834</v>
      </c>
      <c r="F32" s="1" t="s">
        <v>243</v>
      </c>
      <c r="G32" s="1">
        <v>-111908507</v>
      </c>
      <c r="H32" s="1">
        <v>-817742975</v>
      </c>
      <c r="I32" s="1" t="s">
        <v>243</v>
      </c>
      <c r="J32" s="1">
        <v>105686000</v>
      </c>
      <c r="K32" s="1">
        <v>81715166</v>
      </c>
      <c r="L32" s="1" t="e">
        <f t="shared" si="0"/>
        <v>#VALUE!</v>
      </c>
      <c r="W32" s="7">
        <v>43665</v>
      </c>
      <c r="X32">
        <v>-108074943</v>
      </c>
      <c r="Y32" t="e">
        <v>#VALUE!</v>
      </c>
      <c r="Z32">
        <v>-824551404</v>
      </c>
    </row>
    <row r="33" spans="1:26">
      <c r="A33" s="4">
        <v>43667</v>
      </c>
      <c r="B33" s="5">
        <v>0.674305555555556</v>
      </c>
      <c r="C33" s="14">
        <v>1</v>
      </c>
      <c r="D33" s="1">
        <v>2805601000</v>
      </c>
      <c r="E33" s="1">
        <v>2723885834</v>
      </c>
      <c r="F33" s="1" t="s">
        <v>243</v>
      </c>
      <c r="G33" s="1">
        <v>-119825172</v>
      </c>
      <c r="H33" s="1">
        <v>-835072299</v>
      </c>
      <c r="I33" s="1" t="s">
        <v>243</v>
      </c>
      <c r="J33" s="1">
        <v>105686000</v>
      </c>
      <c r="K33" s="1">
        <v>81715166</v>
      </c>
      <c r="L33" s="1" t="e">
        <f t="shared" si="0"/>
        <v>#VALUE!</v>
      </c>
      <c r="W33" s="7">
        <v>43666</v>
      </c>
      <c r="X33">
        <v>-111908507</v>
      </c>
      <c r="Y33" t="e">
        <v>#VALUE!</v>
      </c>
      <c r="Z33">
        <v>-817742975</v>
      </c>
    </row>
    <row r="34" spans="1:26">
      <c r="A34" s="4">
        <v>43668</v>
      </c>
      <c r="B34" s="5">
        <v>0.701388888888889</v>
      </c>
      <c r="C34" s="14">
        <v>1</v>
      </c>
      <c r="D34" s="1">
        <v>2805601000</v>
      </c>
      <c r="E34" s="1">
        <v>2723885834</v>
      </c>
      <c r="F34" s="1" t="s">
        <v>243</v>
      </c>
      <c r="G34" s="1">
        <v>-108411328</v>
      </c>
      <c r="H34" s="1">
        <v>-845576068</v>
      </c>
      <c r="I34" s="1" t="s">
        <v>243</v>
      </c>
      <c r="J34" s="1">
        <v>105686000</v>
      </c>
      <c r="K34" s="1">
        <v>81715166</v>
      </c>
      <c r="L34" s="1" t="e">
        <f t="shared" si="0"/>
        <v>#VALUE!</v>
      </c>
      <c r="W34" s="7">
        <v>43667</v>
      </c>
      <c r="X34">
        <v>-119825172</v>
      </c>
      <c r="Y34" t="e">
        <v>#VALUE!</v>
      </c>
      <c r="Z34">
        <v>-835072299</v>
      </c>
    </row>
    <row r="35" spans="1:26">
      <c r="A35" s="4">
        <v>43669</v>
      </c>
      <c r="B35" s="5">
        <v>0.806944444444444</v>
      </c>
      <c r="C35" s="14">
        <v>1</v>
      </c>
      <c r="D35" s="1">
        <v>2805601000</v>
      </c>
      <c r="E35" s="1">
        <v>2723885834</v>
      </c>
      <c r="F35" s="1" t="s">
        <v>243</v>
      </c>
      <c r="G35" s="1">
        <v>-118154256</v>
      </c>
      <c r="H35" s="1">
        <v>-842336987</v>
      </c>
      <c r="I35" s="1" t="s">
        <v>243</v>
      </c>
      <c r="J35" s="1">
        <v>105686000</v>
      </c>
      <c r="K35" s="1">
        <v>81715166</v>
      </c>
      <c r="L35" s="1" t="e">
        <f t="shared" si="0"/>
        <v>#VALUE!</v>
      </c>
      <c r="W35" s="7">
        <v>43668</v>
      </c>
      <c r="X35">
        <v>-108411328</v>
      </c>
      <c r="Y35" t="e">
        <v>#VALUE!</v>
      </c>
      <c r="Z35">
        <v>-845576068</v>
      </c>
    </row>
    <row r="36" spans="1:26">
      <c r="A36" s="4">
        <v>43670</v>
      </c>
      <c r="B36" s="5">
        <v>0.836805555555556</v>
      </c>
      <c r="C36" s="14">
        <v>1</v>
      </c>
      <c r="D36" s="1">
        <v>2805601000</v>
      </c>
      <c r="E36" s="1">
        <v>2723885834</v>
      </c>
      <c r="F36" s="1" t="s">
        <v>243</v>
      </c>
      <c r="G36" s="1">
        <v>-108153229</v>
      </c>
      <c r="H36" s="1">
        <v>-950490216</v>
      </c>
      <c r="I36" s="1" t="s">
        <v>243</v>
      </c>
      <c r="J36" s="1">
        <v>105686000</v>
      </c>
      <c r="K36" s="1">
        <v>81715166</v>
      </c>
      <c r="L36" s="1" t="e">
        <f t="shared" si="0"/>
        <v>#VALUE!</v>
      </c>
      <c r="W36" s="7">
        <v>43669</v>
      </c>
      <c r="X36">
        <v>-118154256</v>
      </c>
      <c r="Y36" t="e">
        <v>#VALUE!</v>
      </c>
      <c r="Z36">
        <v>-842336987</v>
      </c>
    </row>
    <row r="37" spans="1:26">
      <c r="A37" s="4">
        <v>43671</v>
      </c>
      <c r="B37" s="5">
        <v>0.595833333333333</v>
      </c>
      <c r="C37" s="14">
        <v>1</v>
      </c>
      <c r="D37" s="1">
        <v>2805601000</v>
      </c>
      <c r="E37" s="1">
        <v>2723885834</v>
      </c>
      <c r="F37" s="1" t="s">
        <v>243</v>
      </c>
      <c r="G37" s="1">
        <v>-185925403</v>
      </c>
      <c r="H37" s="1">
        <v>-1028262390</v>
      </c>
      <c r="I37" s="1" t="s">
        <v>243</v>
      </c>
      <c r="J37" s="1">
        <v>105686000</v>
      </c>
      <c r="K37" s="1">
        <v>81715166</v>
      </c>
      <c r="L37" s="1" t="e">
        <f t="shared" si="0"/>
        <v>#VALUE!</v>
      </c>
      <c r="W37" s="7">
        <v>43670</v>
      </c>
      <c r="X37">
        <v>-108153229</v>
      </c>
      <c r="Y37" t="e">
        <v>#VALUE!</v>
      </c>
      <c r="Z37">
        <v>-950490216</v>
      </c>
    </row>
    <row r="38" spans="1:26">
      <c r="A38" s="4">
        <v>43672</v>
      </c>
      <c r="B38" s="5">
        <v>0.761805555555556</v>
      </c>
      <c r="C38" s="14">
        <v>1</v>
      </c>
      <c r="D38" s="1">
        <v>2805601000</v>
      </c>
      <c r="E38" s="1">
        <v>2723885834</v>
      </c>
      <c r="F38" s="1" t="s">
        <v>243</v>
      </c>
      <c r="G38" s="1">
        <v>-122792698</v>
      </c>
      <c r="H38" s="1">
        <v>-1058391463</v>
      </c>
      <c r="I38" s="1" t="s">
        <v>243</v>
      </c>
      <c r="J38" s="1">
        <v>105686000</v>
      </c>
      <c r="K38" s="1">
        <v>81715166</v>
      </c>
      <c r="L38" s="1" t="e">
        <f t="shared" si="0"/>
        <v>#VALUE!</v>
      </c>
      <c r="W38" s="7">
        <v>43671</v>
      </c>
      <c r="X38">
        <v>-185925403</v>
      </c>
      <c r="Y38" t="e">
        <v>#VALUE!</v>
      </c>
      <c r="Z38">
        <v>-1028262390</v>
      </c>
    </row>
    <row r="39" spans="1:26">
      <c r="A39" s="4">
        <v>43673</v>
      </c>
      <c r="B39" s="5">
        <v>0.73125</v>
      </c>
      <c r="C39" s="14">
        <v>1</v>
      </c>
      <c r="D39" s="1">
        <v>2805601000</v>
      </c>
      <c r="E39" s="1">
        <v>2723885834</v>
      </c>
      <c r="F39" s="1" t="s">
        <v>243</v>
      </c>
      <c r="G39" s="1">
        <v>-226352745</v>
      </c>
      <c r="H39" s="1">
        <v>-1053876567</v>
      </c>
      <c r="I39" s="1" t="s">
        <v>243</v>
      </c>
      <c r="J39" s="1">
        <v>105686000</v>
      </c>
      <c r="K39" s="1">
        <v>81715166</v>
      </c>
      <c r="L39" s="1" t="e">
        <f t="shared" si="0"/>
        <v>#VALUE!</v>
      </c>
      <c r="W39" s="7">
        <v>43672</v>
      </c>
      <c r="X39">
        <v>-122792698</v>
      </c>
      <c r="Y39" t="e">
        <v>#VALUE!</v>
      </c>
      <c r="Z39">
        <v>-1058391463</v>
      </c>
    </row>
    <row r="40" spans="1:26">
      <c r="A40" s="4">
        <v>43674</v>
      </c>
      <c r="B40" s="5">
        <v>0.691666666666667</v>
      </c>
      <c r="C40" s="14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t="shared" si="0"/>
        <v>200486923</v>
      </c>
      <c r="W40" s="7">
        <v>43673</v>
      </c>
      <c r="X40">
        <v>-226352745</v>
      </c>
      <c r="Y40" t="e">
        <v>#VALUE!</v>
      </c>
      <c r="Z40">
        <v>-1053876567</v>
      </c>
    </row>
    <row r="41" spans="1:26">
      <c r="A41" s="4">
        <v>43675</v>
      </c>
      <c r="B41" s="5">
        <v>0.690972222222222</v>
      </c>
      <c r="C41" s="14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t="shared" si="0"/>
        <v>11740099</v>
      </c>
      <c r="W41" s="7">
        <v>43674</v>
      </c>
      <c r="X41">
        <v>-206671173</v>
      </c>
      <c r="Y41">
        <v>200486923</v>
      </c>
      <c r="Z41">
        <v>-659961024</v>
      </c>
    </row>
    <row r="42" spans="1:26">
      <c r="A42" s="4">
        <v>43676</v>
      </c>
      <c r="B42" s="5">
        <v>0.834027777777778</v>
      </c>
      <c r="C42" s="14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t="shared" si="0"/>
        <v>2930301</v>
      </c>
      <c r="W42" s="7">
        <v>43675</v>
      </c>
      <c r="X42">
        <v>-186252003</v>
      </c>
      <c r="Y42">
        <v>11740099</v>
      </c>
      <c r="Z42">
        <v>-535811375</v>
      </c>
    </row>
    <row r="43" spans="1:26">
      <c r="A43" s="4">
        <v>43677</v>
      </c>
      <c r="B43" s="5">
        <v>0.652777777777778</v>
      </c>
      <c r="C43" s="14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t="shared" si="0"/>
        <v>13527391</v>
      </c>
      <c r="W43" s="7">
        <v>43676</v>
      </c>
      <c r="X43">
        <v>-118214194</v>
      </c>
      <c r="Y43">
        <v>2930301</v>
      </c>
      <c r="Z43">
        <v>-424469746</v>
      </c>
    </row>
    <row r="44" spans="1:26">
      <c r="A44" s="4">
        <v>43678</v>
      </c>
      <c r="B44" s="5">
        <v>0.765277777777778</v>
      </c>
      <c r="C44" s="14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t="shared" si="0"/>
        <v>-2228730</v>
      </c>
      <c r="W44" s="7">
        <v>43677</v>
      </c>
      <c r="X44">
        <v>-185806751</v>
      </c>
      <c r="Y44">
        <v>13527391</v>
      </c>
      <c r="Z44">
        <v>-295718400</v>
      </c>
    </row>
    <row r="45" spans="1:26">
      <c r="A45" s="4">
        <v>43679</v>
      </c>
      <c r="B45" s="5">
        <v>0.934027777777778</v>
      </c>
      <c r="C45" s="14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t="shared" si="0"/>
        <v>20662094</v>
      </c>
      <c r="W45" s="7">
        <v>43678</v>
      </c>
      <c r="X45">
        <v>-119129161</v>
      </c>
      <c r="Y45">
        <v>-2228730</v>
      </c>
      <c r="Z45">
        <v>-189793901</v>
      </c>
    </row>
    <row r="46" spans="1:26">
      <c r="A46" s="4">
        <v>43680</v>
      </c>
      <c r="B46" s="5">
        <v>0.434027777777778</v>
      </c>
      <c r="C46" s="14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t="shared" si="0"/>
        <v>24696338</v>
      </c>
      <c r="W46" s="7">
        <v>43679</v>
      </c>
      <c r="X46">
        <v>-120165226</v>
      </c>
      <c r="Y46">
        <v>20662094</v>
      </c>
      <c r="Z46">
        <v>-91052137</v>
      </c>
    </row>
    <row r="47" spans="1:26">
      <c r="A47" s="4">
        <v>43681</v>
      </c>
      <c r="B47" s="5">
        <v>0.4875</v>
      </c>
      <c r="C47" s="14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t="shared" si="0"/>
        <v>8318490</v>
      </c>
      <c r="W47" s="7">
        <v>43680</v>
      </c>
      <c r="X47">
        <v>-172416188</v>
      </c>
      <c r="Y47">
        <v>24696338</v>
      </c>
      <c r="Z47">
        <v>-86619193</v>
      </c>
    </row>
    <row r="48" spans="1:26">
      <c r="A48" s="4">
        <v>43682</v>
      </c>
      <c r="B48" s="5">
        <v>0.449305555555556</v>
      </c>
      <c r="C48" s="14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t="shared" si="0"/>
        <v>10852696</v>
      </c>
      <c r="W48" s="7">
        <v>43681</v>
      </c>
      <c r="X48">
        <v>-113043653</v>
      </c>
      <c r="Y48">
        <v>8318490</v>
      </c>
      <c r="Z48">
        <v>127038387</v>
      </c>
    </row>
    <row r="49" spans="1:26">
      <c r="A49" s="4">
        <v>43683</v>
      </c>
      <c r="B49" s="5">
        <v>0.644444444444444</v>
      </c>
      <c r="C49" s="14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t="shared" si="0"/>
        <v>2851535</v>
      </c>
      <c r="W49" s="7">
        <v>43682</v>
      </c>
      <c r="X49">
        <v>-187082568</v>
      </c>
      <c r="Y49">
        <v>10852696</v>
      </c>
      <c r="Z49">
        <v>54779996</v>
      </c>
    </row>
    <row r="50" spans="1:26">
      <c r="A50" s="4">
        <v>43684</v>
      </c>
      <c r="B50" s="5">
        <v>0.74375</v>
      </c>
      <c r="C50" s="14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t="shared" si="0"/>
        <v>13144859</v>
      </c>
      <c r="W50" s="7">
        <v>43683</v>
      </c>
      <c r="X50">
        <v>-119524260</v>
      </c>
      <c r="Y50">
        <v>2851535</v>
      </c>
      <c r="Z50">
        <v>53307054</v>
      </c>
    </row>
    <row r="51" spans="1:26">
      <c r="A51" s="4">
        <v>43685</v>
      </c>
      <c r="B51" s="5">
        <v>0.567361111111111</v>
      </c>
      <c r="C51" s="14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t="shared" si="0"/>
        <v>14076558</v>
      </c>
      <c r="W51" s="7">
        <v>43684</v>
      </c>
      <c r="X51">
        <v>-119526706</v>
      </c>
      <c r="Y51">
        <v>13144859</v>
      </c>
      <c r="Z51">
        <v>63521612</v>
      </c>
    </row>
    <row r="52" spans="1:26">
      <c r="A52" s="4">
        <v>43686</v>
      </c>
      <c r="B52" s="5">
        <v>0.797222222222222</v>
      </c>
      <c r="C52" s="14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t="shared" si="0"/>
        <v>8003621</v>
      </c>
      <c r="W52" s="7">
        <v>43685</v>
      </c>
      <c r="X52">
        <v>-184356015</v>
      </c>
      <c r="Y52">
        <v>14076558</v>
      </c>
      <c r="Z52">
        <v>54222855</v>
      </c>
    </row>
    <row r="53" spans="1:26">
      <c r="A53" s="4">
        <v>43687</v>
      </c>
      <c r="B53" s="5">
        <v>0.952777777777778</v>
      </c>
      <c r="C53" s="14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t="shared" si="0"/>
        <v>-40584101</v>
      </c>
      <c r="W53" s="7">
        <v>43686</v>
      </c>
      <c r="X53">
        <v>-91428175</v>
      </c>
      <c r="Y53">
        <v>8003621</v>
      </c>
      <c r="Z53">
        <v>68486129</v>
      </c>
    </row>
    <row r="54" spans="1:26">
      <c r="A54" s="4">
        <v>43688</v>
      </c>
      <c r="B54" s="5">
        <v>0.460416666666667</v>
      </c>
      <c r="C54" s="14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t="shared" si="0"/>
        <v>18863448</v>
      </c>
      <c r="W54" s="7">
        <v>43687</v>
      </c>
      <c r="X54">
        <v>-138084139</v>
      </c>
      <c r="Y54">
        <v>-40584101</v>
      </c>
      <c r="Z54">
        <v>7239934</v>
      </c>
    </row>
    <row r="55" spans="1:26">
      <c r="A55" s="4">
        <v>43689</v>
      </c>
      <c r="B55" s="5">
        <v>0.548611111111111</v>
      </c>
      <c r="C55" s="14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t="shared" si="0"/>
        <v>75535155</v>
      </c>
      <c r="W55" s="7">
        <v>43688</v>
      </c>
      <c r="X55">
        <v>-151371951</v>
      </c>
      <c r="Y55">
        <v>18863448</v>
      </c>
      <c r="Z55">
        <v>61683802</v>
      </c>
    </row>
    <row r="56" spans="1:26">
      <c r="A56" s="4">
        <v>43690</v>
      </c>
      <c r="B56" s="5">
        <v>0.719444444444444</v>
      </c>
      <c r="C56" s="14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t="shared" si="0"/>
        <v>14917817</v>
      </c>
      <c r="W56" s="7">
        <v>43689</v>
      </c>
      <c r="X56">
        <v>-155940670</v>
      </c>
      <c r="Y56">
        <v>75535155</v>
      </c>
      <c r="Z56">
        <v>68371150</v>
      </c>
    </row>
    <row r="57" spans="1:26">
      <c r="A57" s="4">
        <v>43691</v>
      </c>
      <c r="B57" s="5">
        <v>0.716666666666667</v>
      </c>
      <c r="C57" s="14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t="shared" si="0"/>
        <v>2988626</v>
      </c>
      <c r="W57" s="7">
        <v>43690</v>
      </c>
      <c r="X57">
        <v>-131380907</v>
      </c>
      <c r="Y57">
        <v>14917817</v>
      </c>
      <c r="Z57">
        <v>76494623</v>
      </c>
    </row>
    <row r="58" spans="1:26">
      <c r="A58" s="4">
        <v>43692</v>
      </c>
      <c r="B58" s="5">
        <v>0.618055555555556</v>
      </c>
      <c r="C58" s="14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t="shared" si="0"/>
        <v>8849143</v>
      </c>
      <c r="W58" s="7">
        <v>43691</v>
      </c>
      <c r="X58">
        <v>-111202711</v>
      </c>
      <c r="Y58">
        <v>2988626</v>
      </c>
      <c r="Z58">
        <v>79276095</v>
      </c>
    </row>
    <row r="59" spans="1:26">
      <c r="A59" s="4">
        <v>43693</v>
      </c>
      <c r="B59" s="5">
        <v>0.464583333333333</v>
      </c>
      <c r="C59" s="14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t="shared" si="0"/>
        <v>13818416</v>
      </c>
      <c r="W59" s="7">
        <v>43692</v>
      </c>
      <c r="X59">
        <v>-206125619</v>
      </c>
      <c r="Y59">
        <v>8849143</v>
      </c>
      <c r="Z59">
        <v>72358387</v>
      </c>
    </row>
    <row r="60" spans="1:26">
      <c r="A60" s="4">
        <v>43694</v>
      </c>
      <c r="B60" s="5">
        <v>0.460416666666667</v>
      </c>
      <c r="C60" s="14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t="shared" si="0"/>
        <v>19193554</v>
      </c>
      <c r="W60" s="7">
        <v>43693</v>
      </c>
      <c r="X60">
        <v>-184749891</v>
      </c>
      <c r="Y60">
        <v>13818416</v>
      </c>
      <c r="Z60">
        <v>74679534</v>
      </c>
    </row>
    <row r="61" spans="1:26">
      <c r="A61" s="4">
        <v>43695</v>
      </c>
      <c r="B61" s="5">
        <v>0.673611111111111</v>
      </c>
      <c r="C61" s="14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t="shared" si="0"/>
        <v>6824903</v>
      </c>
      <c r="W61" s="7">
        <v>43694</v>
      </c>
      <c r="X61">
        <v>-193031074</v>
      </c>
      <c r="Y61">
        <v>19193554</v>
      </c>
      <c r="Z61">
        <v>75580678</v>
      </c>
    </row>
    <row r="62" spans="1:26">
      <c r="A62" s="4">
        <v>43696</v>
      </c>
      <c r="B62" s="5">
        <v>0.565277777777778</v>
      </c>
      <c r="C62" s="14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t="shared" si="0"/>
        <v>19957312</v>
      </c>
      <c r="W62" s="7">
        <v>43695</v>
      </c>
      <c r="X62">
        <v>-130009681</v>
      </c>
      <c r="Y62">
        <v>6824903</v>
      </c>
      <c r="Z62">
        <v>125320572</v>
      </c>
    </row>
    <row r="63" spans="1:26">
      <c r="A63" s="4">
        <v>43697</v>
      </c>
      <c r="B63" s="5">
        <v>0.656944444444444</v>
      </c>
      <c r="C63" s="14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t="shared" si="0"/>
        <v>14798400</v>
      </c>
      <c r="W63" s="7">
        <v>43696</v>
      </c>
      <c r="X63">
        <v>-215187214</v>
      </c>
      <c r="Y63">
        <v>19957312</v>
      </c>
      <c r="Z63">
        <v>76674542</v>
      </c>
    </row>
    <row r="64" spans="1:26">
      <c r="A64" s="4">
        <v>43698</v>
      </c>
      <c r="B64" s="5">
        <v>0.622222222222222</v>
      </c>
      <c r="C64" s="14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t="shared" si="0"/>
        <v>32183695</v>
      </c>
      <c r="W64" s="7">
        <v>43697</v>
      </c>
      <c r="X64">
        <v>-123324797</v>
      </c>
      <c r="Y64">
        <v>14798400</v>
      </c>
      <c r="Z64">
        <v>65306026</v>
      </c>
    </row>
    <row r="65" spans="1:26">
      <c r="A65" s="4">
        <v>43699</v>
      </c>
      <c r="B65" s="5">
        <v>0.703472222222222</v>
      </c>
      <c r="C65" s="14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t="shared" si="0"/>
        <v>9661889</v>
      </c>
      <c r="W65" s="7">
        <v>43698</v>
      </c>
      <c r="X65">
        <v>-226050610</v>
      </c>
      <c r="Y65">
        <v>32183695</v>
      </c>
      <c r="Z65">
        <v>80183704</v>
      </c>
    </row>
    <row r="66" spans="1:26">
      <c r="A66" s="4">
        <v>43700</v>
      </c>
      <c r="B66" s="5">
        <v>0.564583333333333</v>
      </c>
      <c r="C66" s="14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t="shared" si="0"/>
        <v>20898530</v>
      </c>
      <c r="W66" s="7">
        <v>43699</v>
      </c>
      <c r="X66">
        <v>-114895605</v>
      </c>
      <c r="Y66">
        <v>9661889</v>
      </c>
      <c r="Z66">
        <v>86856967</v>
      </c>
    </row>
    <row r="67" spans="1:26">
      <c r="A67" s="7">
        <v>43701</v>
      </c>
      <c r="B67" s="8">
        <v>0.926388888888889</v>
      </c>
      <c r="C67" s="14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t="shared" si="0"/>
        <v>9416694</v>
      </c>
      <c r="W67" s="7">
        <v>43700</v>
      </c>
      <c r="X67">
        <v>-183579272</v>
      </c>
      <c r="Y67">
        <v>20898530</v>
      </c>
      <c r="Z67">
        <v>92269098</v>
      </c>
    </row>
    <row r="68" spans="1:26">
      <c r="A68" s="7">
        <v>43702</v>
      </c>
      <c r="B68" s="8">
        <v>0.674305555555556</v>
      </c>
      <c r="C68" s="14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t="shared" ref="L68:L123" si="1">F68+G68</f>
        <v>20945898</v>
      </c>
      <c r="W68" s="7">
        <v>43701</v>
      </c>
      <c r="X68">
        <v>-136909852</v>
      </c>
      <c r="Y68">
        <v>9416694</v>
      </c>
      <c r="Z68">
        <v>93727893</v>
      </c>
    </row>
    <row r="69" spans="1:26">
      <c r="A69" s="7">
        <v>43703</v>
      </c>
      <c r="B69" s="8">
        <v>0.672916666666667</v>
      </c>
      <c r="C69" s="14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t="shared" si="1"/>
        <v>26238616</v>
      </c>
      <c r="W69" s="7">
        <v>43702</v>
      </c>
      <c r="X69">
        <v>-222017662</v>
      </c>
      <c r="Y69">
        <v>20945898</v>
      </c>
      <c r="Z69">
        <v>94021442</v>
      </c>
    </row>
    <row r="70" spans="1:26">
      <c r="A70" s="7">
        <v>43704</v>
      </c>
      <c r="B70" s="8">
        <v>0.738194444444444</v>
      </c>
      <c r="C70" s="14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t="shared" si="1"/>
        <v>6919631</v>
      </c>
      <c r="W70" s="7">
        <v>43703</v>
      </c>
      <c r="X70">
        <v>-179371404</v>
      </c>
      <c r="Y70">
        <v>26238616</v>
      </c>
      <c r="Z70">
        <v>97982123</v>
      </c>
    </row>
    <row r="71" spans="1:26">
      <c r="A71" s="7">
        <v>43705</v>
      </c>
      <c r="B71" s="8">
        <v>0.720138888888889</v>
      </c>
      <c r="C71" s="14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t="shared" si="1"/>
        <v>16662849</v>
      </c>
      <c r="W71" s="7">
        <v>43704</v>
      </c>
      <c r="X71">
        <v>-125069105</v>
      </c>
      <c r="Y71">
        <v>6919631</v>
      </c>
      <c r="Z71">
        <v>95693173</v>
      </c>
    </row>
    <row r="72" spans="1:26">
      <c r="A72" s="7">
        <v>43706</v>
      </c>
      <c r="B72" s="8">
        <v>0.758333333333333</v>
      </c>
      <c r="C72" s="14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t="shared" si="1"/>
        <v>1889020</v>
      </c>
      <c r="W72" s="7">
        <v>43705</v>
      </c>
      <c r="X72">
        <v>-203718327</v>
      </c>
      <c r="Y72">
        <v>16662849</v>
      </c>
      <c r="Z72">
        <v>94727275</v>
      </c>
    </row>
    <row r="73" spans="1:26">
      <c r="A73" s="7">
        <v>43707</v>
      </c>
      <c r="B73" s="8">
        <v>0.720138888888889</v>
      </c>
      <c r="C73" s="14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t="shared" si="1"/>
        <v>19198453</v>
      </c>
      <c r="W73" s="7">
        <v>43706</v>
      </c>
      <c r="X73">
        <v>-110205789</v>
      </c>
      <c r="Y73">
        <v>1889020</v>
      </c>
      <c r="Z73">
        <v>79194993</v>
      </c>
    </row>
    <row r="74" spans="1:26">
      <c r="A74" s="7">
        <v>43708</v>
      </c>
      <c r="B74" s="8">
        <v>0.806944444444444</v>
      </c>
      <c r="C74" s="14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t="shared" si="1"/>
        <v>6005398</v>
      </c>
      <c r="W74" s="7">
        <v>43707</v>
      </c>
      <c r="X74">
        <v>-211595848</v>
      </c>
      <c r="Y74">
        <v>19198453</v>
      </c>
      <c r="Z74">
        <v>86878544</v>
      </c>
    </row>
    <row r="75" spans="1:26">
      <c r="A75" s="7">
        <v>43709</v>
      </c>
      <c r="B75" s="8">
        <v>0.60625</v>
      </c>
      <c r="C75" s="14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t="shared" si="1"/>
        <v>5466230</v>
      </c>
      <c r="W75" s="7">
        <v>43708</v>
      </c>
      <c r="X75">
        <v>-114429559</v>
      </c>
      <c r="Y75">
        <v>6005398</v>
      </c>
      <c r="Z75">
        <v>81611294</v>
      </c>
    </row>
    <row r="76" spans="1:26">
      <c r="A76" s="7">
        <v>43710</v>
      </c>
      <c r="B76" s="8">
        <v>0.679861111111111</v>
      </c>
      <c r="C76" s="14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t="shared" si="1"/>
        <v>20922244</v>
      </c>
      <c r="W76" s="7">
        <v>43709</v>
      </c>
      <c r="X76">
        <v>-199095787</v>
      </c>
      <c r="Y76">
        <v>5466230</v>
      </c>
      <c r="Z76">
        <v>71655432</v>
      </c>
    </row>
    <row r="77" spans="1:26">
      <c r="A77" s="7">
        <v>43711</v>
      </c>
      <c r="B77" s="8">
        <v>0.689583333333333</v>
      </c>
      <c r="C77" s="14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t="shared" si="1"/>
        <v>37613182</v>
      </c>
      <c r="W77" s="7">
        <v>43710</v>
      </c>
      <c r="X77">
        <v>-113102368</v>
      </c>
      <c r="Y77">
        <v>20922244</v>
      </c>
      <c r="Z77">
        <v>81048472</v>
      </c>
    </row>
    <row r="78" spans="1:26">
      <c r="A78" s="7">
        <v>43712</v>
      </c>
      <c r="B78" s="8">
        <v>0.795138888888889</v>
      </c>
      <c r="C78" s="14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t="shared" si="1"/>
        <v>-1032870</v>
      </c>
      <c r="W78" s="7">
        <v>43711</v>
      </c>
      <c r="X78">
        <v>-220421363</v>
      </c>
      <c r="Y78">
        <v>37613182</v>
      </c>
      <c r="Z78">
        <v>78940714</v>
      </c>
    </row>
    <row r="79" spans="1:26">
      <c r="A79" s="7">
        <v>43713</v>
      </c>
      <c r="B79" s="8">
        <v>0.424305555555556</v>
      </c>
      <c r="C79" s="14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t="shared" si="1"/>
        <v>-2593373</v>
      </c>
      <c r="W79" s="7">
        <v>43712</v>
      </c>
      <c r="X79">
        <v>-116719422</v>
      </c>
      <c r="Y79">
        <v>-1032870</v>
      </c>
      <c r="Z79">
        <v>75077497</v>
      </c>
    </row>
    <row r="80" spans="1:26">
      <c r="A80" s="7">
        <v>43714</v>
      </c>
      <c r="B80" s="8">
        <v>0.426388888888889</v>
      </c>
      <c r="C80" s="14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t="shared" si="1"/>
        <v>18586876</v>
      </c>
      <c r="W80" s="7">
        <v>43713</v>
      </c>
      <c r="X80">
        <v>-182899163</v>
      </c>
      <c r="Y80">
        <v>-2593373</v>
      </c>
      <c r="Z80">
        <v>59684492</v>
      </c>
    </row>
    <row r="81" spans="1:26">
      <c r="A81" s="7">
        <v>43715</v>
      </c>
      <c r="B81" s="8">
        <v>0.710416666666667</v>
      </c>
      <c r="C81" s="14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t="shared" si="1"/>
        <v>7675387</v>
      </c>
      <c r="W81" s="7">
        <v>43714</v>
      </c>
      <c r="X81">
        <v>-106232778</v>
      </c>
      <c r="Y81">
        <v>18586876</v>
      </c>
      <c r="Z81">
        <v>76382348</v>
      </c>
    </row>
    <row r="82" spans="1:26">
      <c r="A82" s="7">
        <v>43716</v>
      </c>
      <c r="B82" s="8">
        <v>0.452777777777778</v>
      </c>
      <c r="C82" s="14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t="shared" si="1"/>
        <v>12902716</v>
      </c>
      <c r="W82" s="7">
        <v>43715</v>
      </c>
      <c r="X82">
        <v>-130825567</v>
      </c>
      <c r="Y82">
        <v>7675387</v>
      </c>
      <c r="Z82">
        <v>66748302</v>
      </c>
    </row>
    <row r="83" spans="1:26">
      <c r="A83" s="7">
        <v>43717</v>
      </c>
      <c r="B83" s="8">
        <v>0.649305555555556</v>
      </c>
      <c r="C83" s="14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t="shared" si="1"/>
        <v>10575684</v>
      </c>
      <c r="W83" s="7">
        <v>43716</v>
      </c>
      <c r="X83">
        <v>-165270151</v>
      </c>
      <c r="Y83">
        <v>12902716</v>
      </c>
      <c r="Z83">
        <v>66991065</v>
      </c>
    </row>
    <row r="84" spans="1:26">
      <c r="A84" s="7">
        <v>43718</v>
      </c>
      <c r="B84" s="8">
        <v>0.808333333333333</v>
      </c>
      <c r="C84" s="14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t="shared" si="1"/>
        <v>10243320</v>
      </c>
      <c r="W84" s="7">
        <v>43717</v>
      </c>
      <c r="X84">
        <v>-128507570</v>
      </c>
      <c r="Y84">
        <v>10575684</v>
      </c>
      <c r="Z84">
        <v>78105917</v>
      </c>
    </row>
    <row r="85" spans="1:26">
      <c r="A85" s="7">
        <v>43719</v>
      </c>
      <c r="B85" s="8">
        <v>0.701388888888889</v>
      </c>
      <c r="C85" s="14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t="shared" si="1"/>
        <v>18182718</v>
      </c>
      <c r="W85" s="7">
        <v>43718</v>
      </c>
      <c r="X85">
        <v>-105145337</v>
      </c>
      <c r="Y85">
        <v>10243320</v>
      </c>
      <c r="Z85">
        <v>67426993</v>
      </c>
    </row>
    <row r="86" spans="1:26">
      <c r="A86" s="7">
        <v>43720</v>
      </c>
      <c r="B86" s="8">
        <v>0.6875</v>
      </c>
      <c r="C86" s="14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t="shared" si="1"/>
        <v>27189619</v>
      </c>
      <c r="W86" s="7">
        <v>43719</v>
      </c>
      <c r="X86">
        <v>-105556338</v>
      </c>
      <c r="Y86">
        <v>18182718</v>
      </c>
      <c r="Z86">
        <v>58864634</v>
      </c>
    </row>
    <row r="87" spans="1:26">
      <c r="A87" s="7">
        <v>43721</v>
      </c>
      <c r="B87" s="8">
        <v>0.4875</v>
      </c>
      <c r="C87" s="14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t="shared" si="1"/>
        <v>17293238</v>
      </c>
      <c r="W87" s="7">
        <v>43720</v>
      </c>
      <c r="X87">
        <v>-209836860</v>
      </c>
      <c r="Y87">
        <v>27189619</v>
      </c>
      <c r="Z87">
        <v>78958544</v>
      </c>
    </row>
    <row r="88" spans="1:26">
      <c r="A88" s="7">
        <v>43722</v>
      </c>
      <c r="B88" s="8">
        <v>0.959027777777778</v>
      </c>
      <c r="C88" s="14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t="shared" si="1"/>
        <v>14251789</v>
      </c>
      <c r="W88" s="7">
        <v>43721</v>
      </c>
      <c r="X88">
        <v>-194978436</v>
      </c>
      <c r="Y88">
        <v>17293238</v>
      </c>
      <c r="Z88">
        <v>88805384</v>
      </c>
    </row>
    <row r="89" spans="1:26">
      <c r="A89" s="7">
        <v>43723</v>
      </c>
      <c r="B89" s="8">
        <v>0.511805555555556</v>
      </c>
      <c r="C89" s="14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t="shared" si="1"/>
        <v>12710196</v>
      </c>
      <c r="W89" s="7">
        <v>43722</v>
      </c>
      <c r="X89">
        <v>-155525999</v>
      </c>
      <c r="Y89">
        <v>14251789</v>
      </c>
      <c r="Z89">
        <v>83449465</v>
      </c>
    </row>
    <row r="90" spans="1:26">
      <c r="A90" s="7">
        <v>43724</v>
      </c>
      <c r="B90" s="8">
        <v>0.452777777777778</v>
      </c>
      <c r="C90" s="14">
        <v>1</v>
      </c>
      <c r="D90" s="1">
        <v>2805601000</v>
      </c>
      <c r="E90" s="1">
        <v>2723885834</v>
      </c>
      <c r="F90" s="1" t="s">
        <v>243</v>
      </c>
      <c r="G90" s="1">
        <v>-156855637</v>
      </c>
      <c r="H90" s="1">
        <v>-23367817</v>
      </c>
      <c r="I90" s="1" t="s">
        <v>243</v>
      </c>
      <c r="J90" s="1">
        <v>105686000</v>
      </c>
      <c r="K90" s="1">
        <v>81715166</v>
      </c>
      <c r="L90" s="1" t="e">
        <f t="shared" si="1"/>
        <v>#VALUE!</v>
      </c>
      <c r="W90" s="7">
        <v>43723</v>
      </c>
      <c r="X90">
        <v>-116720644</v>
      </c>
      <c r="Y90">
        <v>12710196</v>
      </c>
      <c r="Z90">
        <v>82671658</v>
      </c>
    </row>
    <row r="91" spans="1:26">
      <c r="A91" s="7">
        <v>43725</v>
      </c>
      <c r="B91" s="8">
        <v>0.778472222222222</v>
      </c>
      <c r="C91" s="14">
        <v>1</v>
      </c>
      <c r="D91" s="1">
        <v>2805601000</v>
      </c>
      <c r="E91" s="1">
        <v>2723885834</v>
      </c>
      <c r="F91" s="1" t="s">
        <v>243</v>
      </c>
      <c r="G91" s="1">
        <v>-117273539</v>
      </c>
      <c r="H91" s="1">
        <v>-173741368</v>
      </c>
      <c r="I91" s="1" t="s">
        <v>243</v>
      </c>
      <c r="J91" s="1">
        <v>105686000</v>
      </c>
      <c r="K91" s="1">
        <v>81715166</v>
      </c>
      <c r="L91" s="1" t="e">
        <f t="shared" si="1"/>
        <v>#VALUE!</v>
      </c>
      <c r="W91" s="7">
        <v>43724</v>
      </c>
      <c r="X91">
        <v>-156855637</v>
      </c>
      <c r="Y91" t="e">
        <v>#VALUE!</v>
      </c>
      <c r="Z91">
        <v>-23367817</v>
      </c>
    </row>
    <row r="92" spans="1:26">
      <c r="A92" s="7">
        <v>43726</v>
      </c>
      <c r="B92" s="8">
        <v>0.684027777777778</v>
      </c>
      <c r="C92" s="14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t="shared" si="1"/>
        <v>-184051434</v>
      </c>
      <c r="W92" s="7">
        <v>43725</v>
      </c>
      <c r="X92">
        <v>-117273539</v>
      </c>
      <c r="Y92" t="e">
        <v>#VALUE!</v>
      </c>
      <c r="Z92">
        <v>-173741368</v>
      </c>
    </row>
    <row r="93" spans="1:26">
      <c r="A93" s="7">
        <v>43727</v>
      </c>
      <c r="B93" s="8">
        <v>0.552777777777778</v>
      </c>
      <c r="C93" s="14">
        <v>1</v>
      </c>
      <c r="D93" s="1">
        <v>2805601000</v>
      </c>
      <c r="E93" s="1">
        <v>2723885834</v>
      </c>
      <c r="F93" s="1" t="s">
        <v>243</v>
      </c>
      <c r="G93" s="1">
        <v>-180348754</v>
      </c>
      <c r="H93" s="1">
        <v>110136804</v>
      </c>
      <c r="I93" s="1" t="s">
        <v>243</v>
      </c>
      <c r="J93" s="1">
        <v>105686000</v>
      </c>
      <c r="K93" s="1">
        <v>81715166</v>
      </c>
      <c r="L93" s="1" t="e">
        <f t="shared" si="1"/>
        <v>#VALUE!</v>
      </c>
      <c r="W93" s="7">
        <v>43726</v>
      </c>
      <c r="X93">
        <v>-184051434</v>
      </c>
      <c r="Y93">
        <v>-184051434</v>
      </c>
      <c r="Z93">
        <v>-279132668</v>
      </c>
    </row>
    <row r="94" spans="1:26">
      <c r="A94" s="7">
        <v>43728</v>
      </c>
      <c r="B94" s="8">
        <v>0.570833333333333</v>
      </c>
      <c r="C94" s="14">
        <v>1</v>
      </c>
      <c r="D94" s="1">
        <v>2805601000</v>
      </c>
      <c r="E94" s="1">
        <v>2723885834</v>
      </c>
      <c r="F94" s="1" t="s">
        <v>243</v>
      </c>
      <c r="G94" s="1">
        <v>-116138394</v>
      </c>
      <c r="H94" s="1">
        <v>-15008491</v>
      </c>
      <c r="I94" s="1" t="s">
        <v>243</v>
      </c>
      <c r="J94" s="1">
        <v>105686000</v>
      </c>
      <c r="K94" s="1">
        <v>81715166</v>
      </c>
      <c r="L94" s="1" t="e">
        <f t="shared" si="1"/>
        <v>#VALUE!</v>
      </c>
      <c r="W94" s="7">
        <v>43727</v>
      </c>
      <c r="X94">
        <v>-180348754</v>
      </c>
      <c r="Y94" t="e">
        <v>#VALUE!</v>
      </c>
      <c r="Z94">
        <v>110136804</v>
      </c>
    </row>
    <row r="95" spans="1:26">
      <c r="A95" s="7">
        <v>43729</v>
      </c>
      <c r="B95" s="8">
        <v>0.777083333333333</v>
      </c>
      <c r="C95" s="14">
        <v>1</v>
      </c>
      <c r="D95" s="1">
        <v>2805601000</v>
      </c>
      <c r="E95" s="1">
        <v>2723885834</v>
      </c>
      <c r="F95" s="1" t="s">
        <v>243</v>
      </c>
      <c r="G95" s="1">
        <v>-127450710</v>
      </c>
      <c r="H95" s="1">
        <v>96404999</v>
      </c>
      <c r="I95" s="1" t="s">
        <v>243</v>
      </c>
      <c r="J95" s="1">
        <v>105686000</v>
      </c>
      <c r="K95" s="1">
        <v>81715166</v>
      </c>
      <c r="L95" s="1" t="e">
        <f t="shared" si="1"/>
        <v>#VALUE!</v>
      </c>
      <c r="W95" s="7">
        <v>43728</v>
      </c>
      <c r="X95">
        <v>-116138394</v>
      </c>
      <c r="Y95" t="e">
        <v>#VALUE!</v>
      </c>
      <c r="Z95">
        <v>-15008491</v>
      </c>
    </row>
    <row r="96" spans="1:26">
      <c r="A96" s="7">
        <v>43730</v>
      </c>
      <c r="B96" s="8">
        <v>0.75</v>
      </c>
      <c r="C96" s="14">
        <v>1</v>
      </c>
      <c r="D96" s="1">
        <v>2805601000</v>
      </c>
      <c r="E96" s="1">
        <v>2723885834</v>
      </c>
      <c r="F96" s="1">
        <v>247150537</v>
      </c>
      <c r="G96" s="1">
        <v>-230161844</v>
      </c>
      <c r="H96" s="1">
        <v>-20557924</v>
      </c>
      <c r="I96" s="1">
        <v>114406000</v>
      </c>
      <c r="J96" s="1">
        <v>105686000</v>
      </c>
      <c r="K96" s="1">
        <v>81715166</v>
      </c>
      <c r="L96" s="1">
        <f t="shared" si="1"/>
        <v>16988693</v>
      </c>
      <c r="W96" s="7">
        <v>43729</v>
      </c>
      <c r="X96">
        <v>-127450710</v>
      </c>
      <c r="Y96" t="e">
        <v>#VALUE!</v>
      </c>
      <c r="Z96">
        <v>96404999</v>
      </c>
    </row>
    <row r="97" spans="1:26">
      <c r="A97" s="7">
        <v>43731</v>
      </c>
      <c r="B97" s="8">
        <v>0.6125</v>
      </c>
      <c r="C97" s="14">
        <v>1</v>
      </c>
      <c r="D97" s="1">
        <v>2805601000</v>
      </c>
      <c r="E97" s="1">
        <v>2723885834</v>
      </c>
      <c r="F97" s="1" t="s">
        <v>243</v>
      </c>
      <c r="G97" s="1">
        <v>-193949711</v>
      </c>
      <c r="H97" s="1">
        <v>84190390</v>
      </c>
      <c r="I97" s="1" t="s">
        <v>243</v>
      </c>
      <c r="J97" s="1">
        <v>105686000</v>
      </c>
      <c r="K97" s="1">
        <v>81715166</v>
      </c>
      <c r="L97" s="1" t="e">
        <f t="shared" si="1"/>
        <v>#VALUE!</v>
      </c>
      <c r="W97" s="7">
        <v>43730</v>
      </c>
      <c r="X97">
        <v>-230161844</v>
      </c>
      <c r="Y97">
        <v>16988693</v>
      </c>
      <c r="Z97">
        <v>-20557924</v>
      </c>
    </row>
    <row r="98" spans="1:26">
      <c r="A98" s="7">
        <v>43732</v>
      </c>
      <c r="B98" s="8">
        <v>0.583333333333333</v>
      </c>
      <c r="C98" s="14">
        <v>1</v>
      </c>
      <c r="D98" s="1">
        <v>2805601000</v>
      </c>
      <c r="E98" s="1">
        <v>2723885834</v>
      </c>
      <c r="F98" s="1" t="s">
        <v>243</v>
      </c>
      <c r="G98" s="1">
        <v>-194045121</v>
      </c>
      <c r="H98" s="1">
        <v>132069573</v>
      </c>
      <c r="I98" s="1" t="s">
        <v>243</v>
      </c>
      <c r="J98" s="1">
        <v>105686000</v>
      </c>
      <c r="K98" s="1">
        <v>81715166</v>
      </c>
      <c r="L98" s="1" t="e">
        <f t="shared" si="1"/>
        <v>#VALUE!</v>
      </c>
      <c r="W98" s="7">
        <v>43731</v>
      </c>
      <c r="X98">
        <v>-193949711</v>
      </c>
      <c r="Y98" t="e">
        <v>#VALUE!</v>
      </c>
      <c r="Z98">
        <v>84190390</v>
      </c>
    </row>
    <row r="99" spans="1:26">
      <c r="A99" s="7">
        <v>43733</v>
      </c>
      <c r="B99" s="8">
        <v>0.804861111111111</v>
      </c>
      <c r="C99" s="14">
        <v>1</v>
      </c>
      <c r="D99" s="1">
        <v>2805601000</v>
      </c>
      <c r="E99" s="1">
        <v>2723885834</v>
      </c>
      <c r="F99" s="1">
        <v>231928073</v>
      </c>
      <c r="G99" s="1">
        <v>-127549791</v>
      </c>
      <c r="H99" s="1">
        <v>325351309</v>
      </c>
      <c r="I99" s="1">
        <v>114406000</v>
      </c>
      <c r="J99" s="1">
        <v>105686000</v>
      </c>
      <c r="K99" s="1">
        <v>81715166</v>
      </c>
      <c r="L99" s="1">
        <f t="shared" si="1"/>
        <v>104378282</v>
      </c>
      <c r="W99" s="7">
        <v>43732</v>
      </c>
      <c r="X99">
        <v>-194045121</v>
      </c>
      <c r="Y99" t="e">
        <v>#VALUE!</v>
      </c>
      <c r="Z99">
        <v>132069573</v>
      </c>
    </row>
    <row r="100" spans="1:26">
      <c r="A100" s="7">
        <v>43734</v>
      </c>
      <c r="B100" s="8">
        <v>0.923611111111111</v>
      </c>
      <c r="C100" s="14">
        <v>1</v>
      </c>
      <c r="D100" s="1">
        <v>2805601000</v>
      </c>
      <c r="E100" s="1">
        <v>2723885834</v>
      </c>
      <c r="F100" s="1">
        <v>139364564</v>
      </c>
      <c r="G100" s="1">
        <v>-119513251</v>
      </c>
      <c r="H100" s="1">
        <v>440350602</v>
      </c>
      <c r="I100" s="1">
        <v>114406000</v>
      </c>
      <c r="J100" s="1">
        <v>105686000</v>
      </c>
      <c r="K100" s="1">
        <v>81715166</v>
      </c>
      <c r="L100" s="1">
        <f t="shared" si="1"/>
        <v>19851313</v>
      </c>
      <c r="W100" s="7">
        <v>43733</v>
      </c>
      <c r="X100">
        <v>-127549791</v>
      </c>
      <c r="Y100">
        <v>104378282</v>
      </c>
      <c r="Z100">
        <v>325351309</v>
      </c>
    </row>
    <row r="101" spans="1:26">
      <c r="A101" s="7">
        <v>43735</v>
      </c>
      <c r="B101" s="8">
        <v>0.877083333333333</v>
      </c>
      <c r="C101" s="14">
        <v>1</v>
      </c>
      <c r="D101" s="1">
        <v>2805601000</v>
      </c>
      <c r="E101" s="1">
        <v>2723885834</v>
      </c>
      <c r="F101" s="1">
        <v>256342935</v>
      </c>
      <c r="G101" s="1">
        <v>-220129014</v>
      </c>
      <c r="H101" s="1">
        <v>49261020</v>
      </c>
      <c r="I101" s="1">
        <v>114406000</v>
      </c>
      <c r="J101" s="1">
        <v>105686000</v>
      </c>
      <c r="K101" s="1">
        <v>81715166</v>
      </c>
      <c r="L101" s="1">
        <f t="shared" si="1"/>
        <v>36213921</v>
      </c>
      <c r="W101" s="7">
        <v>43734</v>
      </c>
      <c r="X101">
        <v>-119513251</v>
      </c>
      <c r="Y101">
        <v>19851313</v>
      </c>
      <c r="Z101">
        <v>440350602</v>
      </c>
    </row>
    <row r="102" spans="1:26">
      <c r="A102" s="7">
        <v>43736</v>
      </c>
      <c r="B102" s="8">
        <v>0.717361111111111</v>
      </c>
      <c r="C102" s="14">
        <v>1</v>
      </c>
      <c r="D102" s="1">
        <v>2805601000</v>
      </c>
      <c r="E102" s="1">
        <v>2723885834</v>
      </c>
      <c r="F102" s="1">
        <v>212352605</v>
      </c>
      <c r="G102" s="1">
        <v>-189142466</v>
      </c>
      <c r="H102" s="1">
        <v>172246945</v>
      </c>
      <c r="I102" s="1">
        <v>114406000</v>
      </c>
      <c r="J102" s="1">
        <v>105686000</v>
      </c>
      <c r="K102" s="1">
        <v>81715166</v>
      </c>
      <c r="L102" s="1">
        <f t="shared" si="1"/>
        <v>23210139</v>
      </c>
      <c r="W102" s="7">
        <v>43735</v>
      </c>
      <c r="X102">
        <v>-220129014</v>
      </c>
      <c r="Y102">
        <v>36213921</v>
      </c>
      <c r="Z102">
        <v>49261020</v>
      </c>
    </row>
    <row r="103" spans="1:26">
      <c r="A103" s="7">
        <v>43737</v>
      </c>
      <c r="B103" s="8">
        <v>0.75625</v>
      </c>
      <c r="C103" s="14">
        <v>1</v>
      </c>
      <c r="D103" s="1">
        <v>2805601000</v>
      </c>
      <c r="E103" s="1">
        <v>2723885834</v>
      </c>
      <c r="F103" s="1">
        <v>110967075</v>
      </c>
      <c r="G103" s="1">
        <v>-104542290</v>
      </c>
      <c r="H103" s="1">
        <v>58971903</v>
      </c>
      <c r="I103" s="1">
        <v>114406000</v>
      </c>
      <c r="J103" s="1">
        <v>105686000</v>
      </c>
      <c r="K103" s="1">
        <v>81715166</v>
      </c>
      <c r="L103" s="1">
        <f t="shared" si="1"/>
        <v>6424785</v>
      </c>
      <c r="W103" s="7">
        <v>43736</v>
      </c>
      <c r="X103">
        <v>-189142466</v>
      </c>
      <c r="Y103">
        <v>23210139</v>
      </c>
      <c r="Z103">
        <v>172246945</v>
      </c>
    </row>
    <row r="104" spans="1:26">
      <c r="A104" s="7">
        <v>43738</v>
      </c>
      <c r="B104" s="8">
        <v>0.548611111111111</v>
      </c>
      <c r="C104" s="14">
        <v>1</v>
      </c>
      <c r="D104" s="1">
        <v>2805601000</v>
      </c>
      <c r="E104" s="1">
        <v>2723885834</v>
      </c>
      <c r="F104" s="1">
        <v>146347086</v>
      </c>
      <c r="G104" s="1">
        <v>-137400361</v>
      </c>
      <c r="H104" s="1">
        <v>172001123</v>
      </c>
      <c r="I104" s="1">
        <v>114406000</v>
      </c>
      <c r="J104" s="1">
        <v>105686000</v>
      </c>
      <c r="K104" s="1">
        <v>81715166</v>
      </c>
      <c r="L104" s="1">
        <f t="shared" si="1"/>
        <v>8946725</v>
      </c>
      <c r="W104" s="7">
        <v>43737</v>
      </c>
      <c r="X104">
        <v>-104542290</v>
      </c>
      <c r="Y104">
        <v>6424785</v>
      </c>
      <c r="Z104">
        <v>58971903</v>
      </c>
    </row>
    <row r="105" spans="1:26">
      <c r="A105" s="7">
        <v>43739</v>
      </c>
      <c r="B105" s="8">
        <v>0.690277777777778</v>
      </c>
      <c r="C105" s="14">
        <v>1</v>
      </c>
      <c r="D105" s="1">
        <v>2805601000</v>
      </c>
      <c r="E105" s="1">
        <v>2723885834</v>
      </c>
      <c r="F105" s="1">
        <v>138073947</v>
      </c>
      <c r="G105" s="1">
        <v>-131109354</v>
      </c>
      <c r="H105" s="1">
        <v>140263401</v>
      </c>
      <c r="I105" s="1">
        <v>114406000</v>
      </c>
      <c r="J105" s="1">
        <v>105686000</v>
      </c>
      <c r="K105" s="1">
        <v>81715166</v>
      </c>
      <c r="L105" s="1">
        <f t="shared" si="1"/>
        <v>6964593</v>
      </c>
      <c r="W105" s="7">
        <v>43738</v>
      </c>
      <c r="X105">
        <v>-137400361</v>
      </c>
      <c r="Y105">
        <v>8946725</v>
      </c>
      <c r="Z105">
        <v>172001123</v>
      </c>
    </row>
    <row r="106" spans="1:26">
      <c r="A106" s="7">
        <v>43740</v>
      </c>
      <c r="B106" s="8">
        <v>0.55</v>
      </c>
      <c r="C106" s="14">
        <v>1</v>
      </c>
      <c r="D106" s="1">
        <v>2805601000</v>
      </c>
      <c r="E106" s="1">
        <v>2723885834</v>
      </c>
      <c r="F106" s="1">
        <v>231580186</v>
      </c>
      <c r="G106" s="1">
        <v>-222533860</v>
      </c>
      <c r="H106" s="1">
        <v>173228931</v>
      </c>
      <c r="I106" s="1">
        <v>114406000</v>
      </c>
      <c r="J106" s="1">
        <v>105686000</v>
      </c>
      <c r="K106" s="1">
        <v>81715166</v>
      </c>
      <c r="L106" s="1">
        <f t="shared" si="1"/>
        <v>9046326</v>
      </c>
      <c r="W106" s="7">
        <v>43739</v>
      </c>
      <c r="X106">
        <v>-131109354</v>
      </c>
      <c r="Y106">
        <v>6964593</v>
      </c>
      <c r="Z106">
        <v>140263401</v>
      </c>
    </row>
    <row r="107" spans="1:26">
      <c r="A107" s="7">
        <v>43741</v>
      </c>
      <c r="B107" s="8">
        <v>0.439583333333333</v>
      </c>
      <c r="C107" s="14">
        <v>1</v>
      </c>
      <c r="D107" s="1">
        <v>2805601000</v>
      </c>
      <c r="E107" s="1">
        <v>2723885834</v>
      </c>
      <c r="F107" s="1">
        <v>197655431</v>
      </c>
      <c r="G107" s="1">
        <v>-183904648</v>
      </c>
      <c r="H107" s="1">
        <v>80519699</v>
      </c>
      <c r="I107" s="1">
        <v>114406000</v>
      </c>
      <c r="J107" s="1">
        <v>105686000</v>
      </c>
      <c r="K107" s="1">
        <v>81715166</v>
      </c>
      <c r="L107" s="1">
        <f t="shared" si="1"/>
        <v>13750783</v>
      </c>
      <c r="W107" s="7">
        <v>43740</v>
      </c>
      <c r="X107">
        <v>-222533860</v>
      </c>
      <c r="Y107">
        <v>9046326</v>
      </c>
      <c r="Z107">
        <v>173228931</v>
      </c>
    </row>
    <row r="108" spans="1:26">
      <c r="A108" s="7">
        <v>43742</v>
      </c>
      <c r="B108" s="8">
        <v>0.532638888888889</v>
      </c>
      <c r="C108" s="14">
        <v>1</v>
      </c>
      <c r="D108" s="1">
        <v>2805601000</v>
      </c>
      <c r="E108" s="1">
        <v>2723885834</v>
      </c>
      <c r="F108" s="1">
        <v>122964107</v>
      </c>
      <c r="G108" s="1">
        <v>-111613712</v>
      </c>
      <c r="H108" s="1">
        <v>72018781</v>
      </c>
      <c r="I108" s="1">
        <v>114406000</v>
      </c>
      <c r="J108" s="1">
        <v>105686000</v>
      </c>
      <c r="K108" s="1">
        <v>81715166</v>
      </c>
      <c r="L108" s="1">
        <f t="shared" si="1"/>
        <v>11350395</v>
      </c>
      <c r="W108" s="7">
        <v>43741</v>
      </c>
      <c r="X108">
        <v>-183904648</v>
      </c>
      <c r="Y108">
        <v>13750783</v>
      </c>
      <c r="Z108">
        <v>80519699</v>
      </c>
    </row>
    <row r="109" spans="1:26">
      <c r="A109" s="7">
        <v>43743</v>
      </c>
      <c r="B109" s="8">
        <v>0.506944444444444</v>
      </c>
      <c r="C109" s="14">
        <v>1</v>
      </c>
      <c r="D109" s="1">
        <v>2805601000</v>
      </c>
      <c r="E109" s="1">
        <v>2723885834</v>
      </c>
      <c r="F109" s="1">
        <v>114760996</v>
      </c>
      <c r="G109" s="1">
        <v>-107382601</v>
      </c>
      <c r="H109" s="1">
        <v>63034568</v>
      </c>
      <c r="I109" s="1">
        <v>114406000</v>
      </c>
      <c r="J109" s="1">
        <v>105686000</v>
      </c>
      <c r="K109" s="1">
        <v>81715166</v>
      </c>
      <c r="L109" s="1">
        <f t="shared" si="1"/>
        <v>7378395</v>
      </c>
      <c r="W109" s="7">
        <v>43742</v>
      </c>
      <c r="X109">
        <v>-111613712</v>
      </c>
      <c r="Y109">
        <v>11350395</v>
      </c>
      <c r="Z109">
        <v>72018781</v>
      </c>
    </row>
    <row r="110" spans="1:26">
      <c r="A110" s="7">
        <v>43744</v>
      </c>
      <c r="B110" s="8">
        <v>0.540972222222222</v>
      </c>
      <c r="C110" s="14">
        <v>1</v>
      </c>
      <c r="D110" s="1">
        <v>2805601000</v>
      </c>
      <c r="E110" s="1">
        <v>2723885834</v>
      </c>
      <c r="F110" s="1">
        <v>114228546</v>
      </c>
      <c r="G110" s="1">
        <v>-105555115</v>
      </c>
      <c r="H110" s="1">
        <v>57064322</v>
      </c>
      <c r="I110" s="1">
        <v>114406000</v>
      </c>
      <c r="J110" s="1">
        <v>105686000</v>
      </c>
      <c r="K110" s="1">
        <v>81715166</v>
      </c>
      <c r="L110" s="1">
        <f t="shared" si="1"/>
        <v>8673431</v>
      </c>
      <c r="W110" s="7">
        <v>43743</v>
      </c>
      <c r="X110">
        <v>-107382601</v>
      </c>
      <c r="Y110">
        <v>7378395</v>
      </c>
      <c r="Z110">
        <v>63034568</v>
      </c>
    </row>
    <row r="111" spans="1:26">
      <c r="A111" s="7">
        <v>43745</v>
      </c>
      <c r="B111" s="8">
        <v>0.459027777777778</v>
      </c>
      <c r="C111" s="14">
        <v>1</v>
      </c>
      <c r="D111" s="1">
        <v>2805601000</v>
      </c>
      <c r="E111" s="1">
        <v>2723885834</v>
      </c>
      <c r="F111" s="1">
        <v>229894299</v>
      </c>
      <c r="G111" s="1">
        <v>-207353729</v>
      </c>
      <c r="H111" s="1">
        <v>68475349</v>
      </c>
      <c r="I111" s="1">
        <v>114406000</v>
      </c>
      <c r="J111" s="1">
        <v>105686000</v>
      </c>
      <c r="K111" s="1">
        <v>81715166</v>
      </c>
      <c r="L111" s="1">
        <f t="shared" si="1"/>
        <v>22540570</v>
      </c>
      <c r="W111" s="7">
        <v>43744</v>
      </c>
      <c r="X111">
        <v>-105555115</v>
      </c>
      <c r="Y111">
        <v>8673431</v>
      </c>
      <c r="Z111">
        <v>57064322</v>
      </c>
    </row>
    <row r="112" spans="1:26">
      <c r="A112" s="7">
        <v>43746</v>
      </c>
      <c r="B112" s="8">
        <v>0.517361111111111</v>
      </c>
      <c r="C112" s="14">
        <v>1</v>
      </c>
      <c r="D112" s="1">
        <v>2805601000</v>
      </c>
      <c r="E112" s="1">
        <v>2723885834</v>
      </c>
      <c r="F112" s="1">
        <v>132749817</v>
      </c>
      <c r="G112" s="1">
        <v>-111995356</v>
      </c>
      <c r="H112" s="1">
        <v>82739197</v>
      </c>
      <c r="I112" s="1">
        <v>114406000</v>
      </c>
      <c r="J112" s="1">
        <v>105686000</v>
      </c>
      <c r="K112" s="1">
        <v>81715166</v>
      </c>
      <c r="L112" s="1">
        <f t="shared" si="1"/>
        <v>20754461</v>
      </c>
      <c r="W112" s="7">
        <v>43745</v>
      </c>
      <c r="X112">
        <v>-207353729</v>
      </c>
      <c r="Y112">
        <v>22540570</v>
      </c>
      <c r="Z112">
        <v>68475349</v>
      </c>
    </row>
    <row r="113" spans="1:26">
      <c r="A113" s="7">
        <v>43747</v>
      </c>
      <c r="B113" s="8">
        <v>0.770138888888889</v>
      </c>
      <c r="C113" s="14">
        <v>1</v>
      </c>
      <c r="D113" s="1">
        <v>2805601000</v>
      </c>
      <c r="E113" s="1">
        <v>2723885834</v>
      </c>
      <c r="F113" s="1">
        <v>143813106</v>
      </c>
      <c r="G113" s="1">
        <v>-131828606</v>
      </c>
      <c r="H113" s="1">
        <v>87759104</v>
      </c>
      <c r="I113" s="1">
        <v>114406000</v>
      </c>
      <c r="J113" s="1">
        <v>105686000</v>
      </c>
      <c r="K113" s="1">
        <v>81715166</v>
      </c>
      <c r="L113" s="1">
        <f t="shared" si="1"/>
        <v>11984500</v>
      </c>
      <c r="W113" s="7">
        <v>43746</v>
      </c>
      <c r="X113">
        <v>-111995356</v>
      </c>
      <c r="Y113">
        <v>20754461</v>
      </c>
      <c r="Z113">
        <v>82739197</v>
      </c>
    </row>
    <row r="114" spans="1:26">
      <c r="A114" s="7">
        <v>43748</v>
      </c>
      <c r="B114" s="8">
        <v>0.771527777777778</v>
      </c>
      <c r="C114" s="14">
        <v>1</v>
      </c>
      <c r="D114" s="1">
        <v>2805601000</v>
      </c>
      <c r="E114" s="1">
        <v>2723885834</v>
      </c>
      <c r="F114" s="1">
        <v>259363169</v>
      </c>
      <c r="G114" s="1">
        <v>-237941508</v>
      </c>
      <c r="H114" s="1">
        <v>88923671</v>
      </c>
      <c r="I114" s="1">
        <v>114406000</v>
      </c>
      <c r="J114" s="1">
        <v>105686000</v>
      </c>
      <c r="K114" s="1">
        <v>81715166</v>
      </c>
      <c r="L114" s="1">
        <f t="shared" si="1"/>
        <v>21421661</v>
      </c>
      <c r="W114" s="7">
        <v>43747</v>
      </c>
      <c r="X114">
        <v>-131828606</v>
      </c>
      <c r="Y114">
        <v>11984500</v>
      </c>
      <c r="Z114">
        <v>87759104</v>
      </c>
    </row>
    <row r="115" spans="1:26">
      <c r="A115" s="7">
        <v>43749</v>
      </c>
      <c r="B115" s="8">
        <v>0.748611111111111</v>
      </c>
      <c r="C115" s="14">
        <v>1</v>
      </c>
      <c r="D115" s="1">
        <v>2805601000</v>
      </c>
      <c r="E115" s="1">
        <v>2723885834</v>
      </c>
      <c r="F115" s="1">
        <v>237062742</v>
      </c>
      <c r="G115" s="1">
        <v>-208376339</v>
      </c>
      <c r="H115" s="1">
        <v>100072593</v>
      </c>
      <c r="I115" s="1">
        <v>114406000</v>
      </c>
      <c r="J115" s="1">
        <v>105686000</v>
      </c>
      <c r="K115" s="1">
        <v>81715166</v>
      </c>
      <c r="L115" s="1">
        <f t="shared" si="1"/>
        <v>28686403</v>
      </c>
      <c r="W115" s="7">
        <v>43748</v>
      </c>
      <c r="X115">
        <v>-237941508</v>
      </c>
      <c r="Y115">
        <v>21421661</v>
      </c>
      <c r="Z115">
        <v>88923671</v>
      </c>
    </row>
    <row r="116" spans="1:26">
      <c r="A116" s="7">
        <v>43750</v>
      </c>
      <c r="B116" s="8">
        <v>0.418055555555556</v>
      </c>
      <c r="C116" s="14">
        <v>1</v>
      </c>
      <c r="D116" s="1">
        <v>2805601000</v>
      </c>
      <c r="E116" s="1">
        <v>2723885834</v>
      </c>
      <c r="F116" s="1">
        <v>196988447</v>
      </c>
      <c r="G116" s="1">
        <v>-173431459</v>
      </c>
      <c r="H116" s="1">
        <v>94199585</v>
      </c>
      <c r="I116" s="1">
        <v>114406000</v>
      </c>
      <c r="J116" s="1">
        <v>105686000</v>
      </c>
      <c r="K116" s="1">
        <v>81715166</v>
      </c>
      <c r="L116" s="1">
        <f t="shared" si="1"/>
        <v>23556988</v>
      </c>
      <c r="W116" s="7">
        <v>43749</v>
      </c>
      <c r="X116">
        <v>-208376339</v>
      </c>
      <c r="Y116">
        <v>28686403</v>
      </c>
      <c r="Z116">
        <v>100072593</v>
      </c>
    </row>
    <row r="117" spans="1:26">
      <c r="A117" s="7">
        <v>43751</v>
      </c>
      <c r="B117" s="8">
        <v>0.498611111111111</v>
      </c>
      <c r="C117" s="14">
        <v>1</v>
      </c>
      <c r="D117" s="1">
        <v>2805601000</v>
      </c>
      <c r="E117" s="1">
        <v>2723885834</v>
      </c>
      <c r="F117" s="1">
        <v>129758742</v>
      </c>
      <c r="G117" s="1">
        <v>-114156781</v>
      </c>
      <c r="H117" s="1">
        <v>103875641</v>
      </c>
      <c r="I117" s="1">
        <v>114406000</v>
      </c>
      <c r="J117" s="1">
        <v>105686000</v>
      </c>
      <c r="K117" s="1">
        <v>81715166</v>
      </c>
      <c r="L117" s="1">
        <f t="shared" si="1"/>
        <v>15601961</v>
      </c>
      <c r="W117" s="7">
        <v>43750</v>
      </c>
      <c r="X117">
        <v>-173431459</v>
      </c>
      <c r="Y117">
        <v>23556988</v>
      </c>
      <c r="Z117">
        <v>94199585</v>
      </c>
    </row>
    <row r="118" spans="1:26">
      <c r="A118" s="7">
        <v>43752</v>
      </c>
      <c r="B118" s="8">
        <v>0.444444444444444</v>
      </c>
      <c r="C118" s="14">
        <v>1</v>
      </c>
      <c r="D118" s="1">
        <v>2805601000</v>
      </c>
      <c r="E118" s="1">
        <v>2723885834</v>
      </c>
      <c r="F118" s="1">
        <v>178439758</v>
      </c>
      <c r="G118" s="1">
        <v>-163239610</v>
      </c>
      <c r="H118" s="1">
        <v>102934551</v>
      </c>
      <c r="I118" s="1">
        <v>114406000</v>
      </c>
      <c r="J118" s="1">
        <v>105686000</v>
      </c>
      <c r="K118" s="1">
        <v>81715166</v>
      </c>
      <c r="L118" s="1">
        <f t="shared" si="1"/>
        <v>15200148</v>
      </c>
      <c r="W118" s="7">
        <v>43751</v>
      </c>
      <c r="X118">
        <v>-114156781</v>
      </c>
      <c r="Y118">
        <v>15601961</v>
      </c>
      <c r="Z118">
        <v>103875641</v>
      </c>
    </row>
    <row r="119" spans="1:26">
      <c r="A119" s="7">
        <v>43753</v>
      </c>
      <c r="B119" s="8">
        <v>0.86875</v>
      </c>
      <c r="C119" s="14">
        <v>1</v>
      </c>
      <c r="D119" s="1">
        <v>2805601000</v>
      </c>
      <c r="E119" s="1">
        <v>2723885834</v>
      </c>
      <c r="F119" s="1">
        <v>174962311</v>
      </c>
      <c r="G119" s="1">
        <v>-150508362</v>
      </c>
      <c r="H119" s="1">
        <v>113521361</v>
      </c>
      <c r="I119" s="1">
        <v>114406000</v>
      </c>
      <c r="J119" s="1">
        <v>105686000</v>
      </c>
      <c r="K119" s="1">
        <v>81715166</v>
      </c>
      <c r="L119" s="1">
        <f t="shared" si="1"/>
        <v>24453949</v>
      </c>
      <c r="W119" s="7">
        <v>43752</v>
      </c>
      <c r="X119">
        <v>-163239610</v>
      </c>
      <c r="Y119">
        <v>15200148</v>
      </c>
      <c r="Z119">
        <v>102934551</v>
      </c>
    </row>
    <row r="120" spans="1:26">
      <c r="A120" s="7">
        <v>43754</v>
      </c>
      <c r="B120" s="8">
        <v>0.821527777777778</v>
      </c>
      <c r="C120" s="14">
        <v>1</v>
      </c>
      <c r="D120" s="1">
        <v>2805601000</v>
      </c>
      <c r="E120" s="1">
        <v>2723885834</v>
      </c>
      <c r="F120" s="1">
        <v>278469576</v>
      </c>
      <c r="G120" s="1">
        <v>-251571822</v>
      </c>
      <c r="H120" s="1">
        <v>95210705</v>
      </c>
      <c r="I120" s="1">
        <v>114406000</v>
      </c>
      <c r="J120" s="1">
        <v>105686000</v>
      </c>
      <c r="K120" s="1">
        <v>81715166</v>
      </c>
      <c r="L120" s="1">
        <f t="shared" si="1"/>
        <v>26897754</v>
      </c>
      <c r="W120" s="7">
        <v>43753</v>
      </c>
      <c r="X120">
        <v>-150508362</v>
      </c>
      <c r="Y120">
        <v>24453949</v>
      </c>
      <c r="Z120">
        <v>113521361</v>
      </c>
    </row>
    <row r="121" spans="1:26">
      <c r="A121" s="7">
        <v>43755</v>
      </c>
      <c r="B121" s="8">
        <v>0.795833333333333</v>
      </c>
      <c r="C121" s="14">
        <v>1</v>
      </c>
      <c r="D121" s="1">
        <v>2805601000</v>
      </c>
      <c r="E121" s="1">
        <v>2723885834</v>
      </c>
      <c r="F121" s="1">
        <v>146215391</v>
      </c>
      <c r="G121" s="1">
        <v>-136305582</v>
      </c>
      <c r="H121" s="1">
        <v>90450368</v>
      </c>
      <c r="I121" s="1">
        <v>114406000</v>
      </c>
      <c r="J121" s="1">
        <v>105686000</v>
      </c>
      <c r="K121" s="1">
        <v>81715166</v>
      </c>
      <c r="L121" s="1">
        <f t="shared" si="1"/>
        <v>9909809</v>
      </c>
      <c r="W121" s="7">
        <v>43754</v>
      </c>
      <c r="X121">
        <v>-251571822</v>
      </c>
      <c r="Y121">
        <v>26897754</v>
      </c>
      <c r="Z121">
        <v>95210705</v>
      </c>
    </row>
    <row r="122" spans="1:26">
      <c r="A122" s="7">
        <v>43756</v>
      </c>
      <c r="B122" s="8">
        <v>0.761805555555556</v>
      </c>
      <c r="C122" s="14">
        <v>1</v>
      </c>
      <c r="D122" s="1">
        <v>2805601000</v>
      </c>
      <c r="E122" s="1">
        <v>2723885834</v>
      </c>
      <c r="F122" s="1">
        <v>213947287</v>
      </c>
      <c r="G122" s="1">
        <v>-203673068</v>
      </c>
      <c r="H122" s="1">
        <v>84063263</v>
      </c>
      <c r="I122" s="1">
        <v>114406000</v>
      </c>
      <c r="J122" s="1">
        <v>105686000</v>
      </c>
      <c r="K122" s="1">
        <v>81715166</v>
      </c>
      <c r="L122" s="1">
        <f t="shared" si="1"/>
        <v>10274219</v>
      </c>
      <c r="W122" s="7">
        <v>43755</v>
      </c>
      <c r="X122">
        <v>-136305582</v>
      </c>
      <c r="Y122">
        <v>9909809</v>
      </c>
      <c r="Z122">
        <v>90450368</v>
      </c>
    </row>
    <row r="123" spans="1:26">
      <c r="A123" s="7">
        <v>43757</v>
      </c>
      <c r="B123" s="8">
        <v>0.76875</v>
      </c>
      <c r="C123" s="14">
        <v>1</v>
      </c>
      <c r="D123" s="1">
        <v>2805601000</v>
      </c>
      <c r="E123" s="1">
        <v>2723885834</v>
      </c>
      <c r="F123" s="1">
        <v>110233629</v>
      </c>
      <c r="G123" s="1">
        <v>-105972232</v>
      </c>
      <c r="H123" s="1">
        <v>69075418</v>
      </c>
      <c r="I123" s="1">
        <v>114406000</v>
      </c>
      <c r="J123" s="1">
        <v>105686000</v>
      </c>
      <c r="K123" s="1">
        <v>81715166</v>
      </c>
      <c r="L123" s="1">
        <f t="shared" si="1"/>
        <v>4261397</v>
      </c>
      <c r="W123" s="7">
        <v>43756</v>
      </c>
      <c r="X123">
        <v>-203673068</v>
      </c>
      <c r="Y123">
        <v>10274219</v>
      </c>
      <c r="Z123">
        <v>84063263</v>
      </c>
    </row>
    <row r="124" spans="23:26">
      <c r="W124" s="7">
        <v>43757</v>
      </c>
      <c r="X124">
        <v>-105972232</v>
      </c>
      <c r="Y124">
        <v>4261397</v>
      </c>
      <c r="Z124">
        <v>69075418</v>
      </c>
    </row>
    <row r="125" spans="23:26">
      <c r="W125" t="s">
        <v>244</v>
      </c>
      <c r="X125">
        <v>-18899917406</v>
      </c>
      <c r="Y125" t="e">
        <v>#VALUE!</v>
      </c>
      <c r="Z125">
        <v>-9737447932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125"/>
  <sheetViews>
    <sheetView topLeftCell="C1" workbookViewId="0">
      <pane ySplit="3" topLeftCell="A105" activePane="bottomLeft" state="frozen"/>
      <selection/>
      <selection pane="bottomLeft" activeCell="J120" sqref="J12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18.25" customWidth="1"/>
    <col min="14" max="14" width="10.375" customWidth="1"/>
    <col min="19" max="22" width="20.375" customWidth="1"/>
    <col min="24" max="24" width="11.5"/>
    <col min="25" max="27" width="26.625"/>
  </cols>
  <sheetData>
    <row r="1" ht="174" customHeight="1" spans="4:13">
      <c r="D1"/>
      <c r="M1" s="9" t="s">
        <v>290</v>
      </c>
    </row>
    <row r="2" ht="174" customHeight="1"/>
    <row r="3" ht="40.5" spans="1:27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6" t="s">
        <v>246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22</v>
      </c>
      <c r="U3" s="3" t="s">
        <v>23</v>
      </c>
      <c r="V3" s="3" t="s">
        <v>24</v>
      </c>
      <c r="X3" t="s">
        <v>2</v>
      </c>
      <c r="Y3" t="s">
        <v>291</v>
      </c>
      <c r="Z3" t="s">
        <v>292</v>
      </c>
      <c r="AA3" t="s">
        <v>293</v>
      </c>
    </row>
    <row r="4" spans="1:24">
      <c r="A4" s="4">
        <v>43638</v>
      </c>
      <c r="B4" s="5">
        <v>0.868055555555556</v>
      </c>
      <c r="C4" s="14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>F4+G4</f>
        <v>137205053</v>
      </c>
      <c r="M4" s="19" t="s">
        <v>343</v>
      </c>
      <c r="N4" s="4">
        <v>43634</v>
      </c>
      <c r="O4" s="5">
        <v>0.817361111111111</v>
      </c>
      <c r="P4" s="6" t="s">
        <v>333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242</v>
      </c>
    </row>
    <row r="5" spans="1:27">
      <c r="A5" s="4">
        <v>43639</v>
      </c>
      <c r="B5" s="5">
        <v>0.891666666666667</v>
      </c>
      <c r="C5" s="14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>F5+G5</f>
        <v>4082883</v>
      </c>
      <c r="M5" s="19"/>
      <c r="X5" s="7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4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t="shared" ref="L6:L69" si="0">F6+G6</f>
        <v>3151765</v>
      </c>
      <c r="M6" s="19"/>
      <c r="X6" s="7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4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t="shared" si="0"/>
        <v>3351146</v>
      </c>
      <c r="M7" s="19"/>
      <c r="X7" s="7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4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t="shared" si="0"/>
        <v>117841915</v>
      </c>
      <c r="M8" s="19"/>
      <c r="X8" s="7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4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t="shared" si="0"/>
        <v>7727540</v>
      </c>
      <c r="M9" s="19"/>
      <c r="X9" s="7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4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t="shared" si="0"/>
        <v>12890687</v>
      </c>
      <c r="M10" s="19"/>
      <c r="X10" s="7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4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t="shared" si="0"/>
        <v>4411731</v>
      </c>
      <c r="M11" s="19"/>
      <c r="X11" s="7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4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t="shared" si="0"/>
        <v>1396211</v>
      </c>
      <c r="M12" s="19"/>
      <c r="X12" s="7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4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t="shared" si="0"/>
        <v>1144984</v>
      </c>
      <c r="M13" s="19"/>
      <c r="X13" s="7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4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t="shared" si="0"/>
        <v>1771972</v>
      </c>
      <c r="M14" s="19"/>
      <c r="X14" s="7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4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t="shared" si="0"/>
        <v>1126463</v>
      </c>
      <c r="M15" s="19"/>
      <c r="X15" s="7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4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t="shared" si="0"/>
        <v>4450345</v>
      </c>
      <c r="M16" s="19"/>
      <c r="X16" s="7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4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t="shared" si="0"/>
        <v>-1048443</v>
      </c>
      <c r="X17" s="7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4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t="shared" si="0"/>
        <v>6834110</v>
      </c>
      <c r="X18" s="7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4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t="shared" si="0"/>
        <v>7797601</v>
      </c>
      <c r="X19" s="7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4">
        <v>1</v>
      </c>
      <c r="D20" s="1">
        <v>1085475000</v>
      </c>
      <c r="E20" s="1">
        <v>1053860004</v>
      </c>
      <c r="F20" s="1" t="s">
        <v>243</v>
      </c>
      <c r="G20" s="1">
        <v>-65550651</v>
      </c>
      <c r="H20" s="1">
        <v>-14542274</v>
      </c>
      <c r="I20" s="1" t="s">
        <v>243</v>
      </c>
      <c r="J20" s="1">
        <v>40889000</v>
      </c>
      <c r="K20" s="1">
        <v>31614996</v>
      </c>
      <c r="L20" s="1" t="e">
        <f t="shared" si="0"/>
        <v>#VALUE!</v>
      </c>
      <c r="X20" s="7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4">
        <v>1</v>
      </c>
      <c r="D21" s="1">
        <v>1085475000</v>
      </c>
      <c r="E21" s="1">
        <v>1053860004</v>
      </c>
      <c r="F21" s="1" t="s">
        <v>243</v>
      </c>
      <c r="G21" s="1">
        <v>-48912519</v>
      </c>
      <c r="H21" s="1">
        <v>-64599777</v>
      </c>
      <c r="I21" s="1" t="s">
        <v>243</v>
      </c>
      <c r="J21" s="1">
        <v>40889000</v>
      </c>
      <c r="K21" s="1">
        <v>31614996</v>
      </c>
      <c r="L21" s="1" t="e">
        <f t="shared" si="0"/>
        <v>#VALUE!</v>
      </c>
      <c r="X21" s="7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4">
        <v>1</v>
      </c>
      <c r="D22" s="1">
        <v>1085475000</v>
      </c>
      <c r="E22" s="1">
        <v>1053860004</v>
      </c>
      <c r="F22" s="1" t="s">
        <v>243</v>
      </c>
      <c r="G22" s="1">
        <v>-42298345</v>
      </c>
      <c r="H22" s="1">
        <v>-107525110</v>
      </c>
      <c r="I22" s="1" t="s">
        <v>243</v>
      </c>
      <c r="J22" s="1">
        <v>40889000</v>
      </c>
      <c r="K22" s="1">
        <v>31614996</v>
      </c>
      <c r="L22" s="1" t="e">
        <f t="shared" si="0"/>
        <v>#VALUE!</v>
      </c>
      <c r="X22" s="7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4">
        <v>1</v>
      </c>
      <c r="D23" s="1">
        <v>1085475000</v>
      </c>
      <c r="E23" s="1">
        <v>1053860004</v>
      </c>
      <c r="F23" s="1" t="s">
        <v>243</v>
      </c>
      <c r="G23" s="1">
        <v>-39937289</v>
      </c>
      <c r="H23" s="1">
        <v>-147961874</v>
      </c>
      <c r="I23" s="1" t="s">
        <v>243</v>
      </c>
      <c r="J23" s="1">
        <v>40889000</v>
      </c>
      <c r="K23" s="1">
        <v>31614996</v>
      </c>
      <c r="L23" s="1" t="e">
        <f t="shared" si="0"/>
        <v>#VALUE!</v>
      </c>
      <c r="X23" s="7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4">
        <v>1</v>
      </c>
      <c r="D24" s="1">
        <v>1085475000</v>
      </c>
      <c r="E24" s="1">
        <v>1053860004</v>
      </c>
      <c r="F24" s="1" t="s">
        <v>243</v>
      </c>
      <c r="G24" s="1">
        <v>-80311863</v>
      </c>
      <c r="H24" s="1">
        <v>-192786793</v>
      </c>
      <c r="I24" s="1" t="s">
        <v>243</v>
      </c>
      <c r="J24" s="1">
        <v>40889000</v>
      </c>
      <c r="K24" s="1">
        <v>31614996</v>
      </c>
      <c r="L24" s="1" t="e">
        <f t="shared" si="0"/>
        <v>#VALUE!</v>
      </c>
      <c r="X24" s="7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4">
        <v>1</v>
      </c>
      <c r="D25" s="1">
        <v>1085475000</v>
      </c>
      <c r="E25" s="1">
        <v>1053860004</v>
      </c>
      <c r="F25" s="1" t="s">
        <v>243</v>
      </c>
      <c r="G25" s="1">
        <v>-45933867</v>
      </c>
      <c r="H25" s="1">
        <v>-237672217</v>
      </c>
      <c r="I25" s="1" t="s">
        <v>243</v>
      </c>
      <c r="J25" s="1">
        <v>40889000</v>
      </c>
      <c r="K25" s="1">
        <v>31614996</v>
      </c>
      <c r="L25" s="1" t="e">
        <f t="shared" si="0"/>
        <v>#VALUE!</v>
      </c>
      <c r="X25" s="7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4">
        <v>1</v>
      </c>
      <c r="D26" s="1">
        <v>1085475000</v>
      </c>
      <c r="E26" s="1">
        <v>1053860004</v>
      </c>
      <c r="F26" s="1" t="s">
        <v>243</v>
      </c>
      <c r="G26" s="1">
        <v>-52868434</v>
      </c>
      <c r="H26" s="1">
        <v>-284161084</v>
      </c>
      <c r="I26" s="1" t="s">
        <v>243</v>
      </c>
      <c r="J26" s="1">
        <v>40889000</v>
      </c>
      <c r="K26" s="1">
        <v>31614996</v>
      </c>
      <c r="L26" s="1" t="e">
        <f t="shared" si="0"/>
        <v>#VALUE!</v>
      </c>
      <c r="X26" s="7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4">
        <v>1</v>
      </c>
      <c r="D27" s="1">
        <v>1085475000</v>
      </c>
      <c r="E27" s="1">
        <v>1053860004</v>
      </c>
      <c r="F27" s="1" t="s">
        <v>243</v>
      </c>
      <c r="G27" s="1">
        <v>-77534345</v>
      </c>
      <c r="H27" s="1">
        <v>-323004163</v>
      </c>
      <c r="I27" s="1" t="s">
        <v>243</v>
      </c>
      <c r="J27" s="1">
        <v>40889000</v>
      </c>
      <c r="K27" s="1">
        <v>31614996</v>
      </c>
      <c r="L27" s="1" t="e">
        <f t="shared" si="0"/>
        <v>#VALUE!</v>
      </c>
      <c r="X27" s="7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4">
        <v>1</v>
      </c>
      <c r="D28" s="1">
        <v>1085475000</v>
      </c>
      <c r="E28" s="1">
        <v>1053860004</v>
      </c>
      <c r="F28" s="1" t="s">
        <v>243</v>
      </c>
      <c r="G28" s="1">
        <v>-46966032</v>
      </c>
      <c r="H28" s="1">
        <v>-341956971</v>
      </c>
      <c r="I28" s="1" t="s">
        <v>243</v>
      </c>
      <c r="J28" s="1">
        <v>40889000</v>
      </c>
      <c r="K28" s="1">
        <v>31614996</v>
      </c>
      <c r="L28" s="1" t="e">
        <f t="shared" si="0"/>
        <v>#VALUE!</v>
      </c>
      <c r="X28" s="7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4">
        <v>1</v>
      </c>
      <c r="D29" s="1">
        <v>1085475000</v>
      </c>
      <c r="E29" s="1">
        <v>1053860004</v>
      </c>
      <c r="F29" s="1" t="s">
        <v>243</v>
      </c>
      <c r="G29" s="1">
        <v>-40378834</v>
      </c>
      <c r="H29" s="1">
        <v>-324901905</v>
      </c>
      <c r="I29" s="1" t="s">
        <v>243</v>
      </c>
      <c r="J29" s="1">
        <v>40889000</v>
      </c>
      <c r="K29" s="1">
        <v>31614996</v>
      </c>
      <c r="L29" s="1" t="e">
        <f t="shared" si="0"/>
        <v>#VALUE!</v>
      </c>
      <c r="X29" s="7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4">
        <v>1</v>
      </c>
      <c r="D30" s="1">
        <v>1085475000</v>
      </c>
      <c r="E30" s="1">
        <v>1053860004</v>
      </c>
      <c r="F30" s="1" t="s">
        <v>243</v>
      </c>
      <c r="G30" s="1">
        <v>-79443919</v>
      </c>
      <c r="H30" s="1">
        <v>-330190026</v>
      </c>
      <c r="I30" s="1" t="s">
        <v>243</v>
      </c>
      <c r="J30" s="1">
        <v>40889000</v>
      </c>
      <c r="K30" s="1">
        <v>31614996</v>
      </c>
      <c r="L30" s="1" t="e">
        <f t="shared" si="0"/>
        <v>#VALUE!</v>
      </c>
      <c r="X30" s="7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4">
        <v>1</v>
      </c>
      <c r="D31" s="1">
        <v>1085475000</v>
      </c>
      <c r="E31" s="1">
        <v>1053860004</v>
      </c>
      <c r="F31" s="1" t="s">
        <v>243</v>
      </c>
      <c r="G31" s="1">
        <v>-74915840</v>
      </c>
      <c r="H31" s="1">
        <v>-326103492</v>
      </c>
      <c r="I31" s="1" t="s">
        <v>243</v>
      </c>
      <c r="J31" s="1">
        <v>40889000</v>
      </c>
      <c r="K31" s="1">
        <v>31614996</v>
      </c>
      <c r="L31" s="1" t="e">
        <f t="shared" si="0"/>
        <v>#VALUE!</v>
      </c>
      <c r="X31" s="7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4">
        <v>1</v>
      </c>
      <c r="D32" s="1">
        <v>1085475000</v>
      </c>
      <c r="E32" s="1">
        <v>1053860004</v>
      </c>
      <c r="F32" s="1" t="s">
        <v>243</v>
      </c>
      <c r="G32" s="1">
        <v>-41812787</v>
      </c>
      <c r="H32" s="1">
        <v>-319011333</v>
      </c>
      <c r="I32" s="1" t="s">
        <v>243</v>
      </c>
      <c r="J32" s="1">
        <v>40889000</v>
      </c>
      <c r="K32" s="1">
        <v>31614996</v>
      </c>
      <c r="L32" s="1" t="e">
        <f t="shared" si="0"/>
        <v>#VALUE!</v>
      </c>
      <c r="X32" s="7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4">
        <v>1</v>
      </c>
      <c r="D33" s="1">
        <v>1085475000</v>
      </c>
      <c r="E33" s="1">
        <v>1053860004</v>
      </c>
      <c r="F33" s="1" t="s">
        <v>243</v>
      </c>
      <c r="G33" s="1">
        <v>-43295960</v>
      </c>
      <c r="H33" s="1">
        <v>-316377212</v>
      </c>
      <c r="I33" s="1" t="s">
        <v>243</v>
      </c>
      <c r="J33" s="1">
        <v>40889000</v>
      </c>
      <c r="K33" s="1">
        <v>31614996</v>
      </c>
      <c r="L33" s="1" t="e">
        <f t="shared" si="0"/>
        <v>#VALUE!</v>
      </c>
      <c r="X33" s="7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4">
        <v>1</v>
      </c>
      <c r="D34" s="1">
        <v>1085475000</v>
      </c>
      <c r="E34" s="1">
        <v>1053860004</v>
      </c>
      <c r="F34" s="1" t="s">
        <v>243</v>
      </c>
      <c r="G34" s="1">
        <v>-46359323</v>
      </c>
      <c r="H34" s="1">
        <v>-323081778</v>
      </c>
      <c r="I34" s="1" t="s">
        <v>243</v>
      </c>
      <c r="J34" s="1">
        <v>40889000</v>
      </c>
      <c r="K34" s="1">
        <v>31614996</v>
      </c>
      <c r="L34" s="1" t="e">
        <f t="shared" si="0"/>
        <v>#VALUE!</v>
      </c>
      <c r="X34" s="7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4">
        <v>1</v>
      </c>
      <c r="D35" s="1">
        <v>1085475000</v>
      </c>
      <c r="E35" s="1">
        <v>1053860004</v>
      </c>
      <c r="F35" s="1" t="s">
        <v>243</v>
      </c>
      <c r="G35" s="1">
        <v>-41942932</v>
      </c>
      <c r="H35" s="1">
        <v>-327145122</v>
      </c>
      <c r="I35" s="1" t="s">
        <v>243</v>
      </c>
      <c r="J35" s="1">
        <v>40889000</v>
      </c>
      <c r="K35" s="1">
        <v>31614996</v>
      </c>
      <c r="L35" s="1" t="e">
        <f t="shared" si="0"/>
        <v>#VALUE!</v>
      </c>
      <c r="X35" s="7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4">
        <v>1</v>
      </c>
      <c r="D36" s="1">
        <v>1085475000</v>
      </c>
      <c r="E36" s="1">
        <v>1053860004</v>
      </c>
      <c r="F36" s="1" t="s">
        <v>243</v>
      </c>
      <c r="G36" s="1">
        <v>-45712860</v>
      </c>
      <c r="H36" s="1">
        <v>-325891950</v>
      </c>
      <c r="I36" s="1" t="s">
        <v>243</v>
      </c>
      <c r="J36" s="1">
        <v>40889000</v>
      </c>
      <c r="K36" s="1">
        <v>31614996</v>
      </c>
      <c r="L36" s="1" t="e">
        <f t="shared" si="0"/>
        <v>#VALUE!</v>
      </c>
      <c r="X36" s="7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4">
        <v>1</v>
      </c>
      <c r="D37" s="1">
        <v>1085475000</v>
      </c>
      <c r="E37" s="1">
        <v>1053860004</v>
      </c>
      <c r="F37" s="1" t="s">
        <v>243</v>
      </c>
      <c r="G37" s="1">
        <v>-41843549</v>
      </c>
      <c r="H37" s="1">
        <v>-367735499</v>
      </c>
      <c r="I37" s="1" t="s">
        <v>243</v>
      </c>
      <c r="J37" s="1">
        <v>40889000</v>
      </c>
      <c r="K37" s="1">
        <v>31614996</v>
      </c>
      <c r="L37" s="1" t="e">
        <f t="shared" si="0"/>
        <v>#VALUE!</v>
      </c>
      <c r="X37" s="7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4">
        <v>1</v>
      </c>
      <c r="D38" s="1">
        <v>1085475000</v>
      </c>
      <c r="E38" s="1">
        <v>1053860004</v>
      </c>
      <c r="F38" s="1" t="s">
        <v>243</v>
      </c>
      <c r="G38" s="1">
        <v>-71932931</v>
      </c>
      <c r="H38" s="1">
        <v>-397824881</v>
      </c>
      <c r="I38" s="1" t="s">
        <v>243</v>
      </c>
      <c r="J38" s="1">
        <v>40889000</v>
      </c>
      <c r="K38" s="1">
        <v>31614996</v>
      </c>
      <c r="L38" s="1" t="e">
        <f t="shared" si="0"/>
        <v>#VALUE!</v>
      </c>
      <c r="X38" s="7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4">
        <v>1</v>
      </c>
      <c r="D39" s="1">
        <v>1085475000</v>
      </c>
      <c r="E39" s="1">
        <v>1053860004</v>
      </c>
      <c r="F39" s="1" t="s">
        <v>243</v>
      </c>
      <c r="G39" s="1">
        <v>-47506960</v>
      </c>
      <c r="H39" s="1">
        <v>-409481086</v>
      </c>
      <c r="I39" s="1" t="s">
        <v>243</v>
      </c>
      <c r="J39" s="1">
        <v>40889000</v>
      </c>
      <c r="K39" s="1">
        <v>31614996</v>
      </c>
      <c r="L39" s="1" t="e">
        <f t="shared" si="0"/>
        <v>#VALUE!</v>
      </c>
      <c r="X39" s="7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4">
        <v>1</v>
      </c>
      <c r="D40" s="1">
        <v>1085475000</v>
      </c>
      <c r="E40" s="1">
        <v>1053860004</v>
      </c>
      <c r="F40" s="1" t="s">
        <v>243</v>
      </c>
      <c r="G40" s="1">
        <v>-87573447</v>
      </c>
      <c r="H40" s="1">
        <v>-447734786</v>
      </c>
      <c r="I40" s="1" t="s">
        <v>243</v>
      </c>
      <c r="J40" s="1">
        <v>40889000</v>
      </c>
      <c r="K40" s="1">
        <v>31614996</v>
      </c>
      <c r="L40" s="1" t="e">
        <f t="shared" si="0"/>
        <v>#VALUE!</v>
      </c>
      <c r="X40" s="7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4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t="shared" si="0"/>
        <v>257868628</v>
      </c>
      <c r="X41" s="7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4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t="shared" si="0"/>
        <v>6412900</v>
      </c>
      <c r="X42" s="7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4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t="shared" si="0"/>
        <v>8238854</v>
      </c>
      <c r="X43" s="7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4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t="shared" si="0"/>
        <v>12744410</v>
      </c>
      <c r="X44" s="7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4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t="shared" si="0"/>
        <v>1212961</v>
      </c>
      <c r="X45" s="7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4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t="shared" si="0"/>
        <v>7201234</v>
      </c>
      <c r="X46" s="7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4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t="shared" si="0"/>
        <v>7315652</v>
      </c>
      <c r="X47" s="7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4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t="shared" si="0"/>
        <v>3592018</v>
      </c>
      <c r="X48" s="7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4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t="shared" si="0"/>
        <v>6040660</v>
      </c>
      <c r="X49" s="7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4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t="shared" si="0"/>
        <v>6717632</v>
      </c>
      <c r="X50" s="7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4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t="shared" si="0"/>
        <v>1269021</v>
      </c>
      <c r="X51" s="7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4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t="shared" si="0"/>
        <v>2728472</v>
      </c>
      <c r="X52" s="7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4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t="shared" si="0"/>
        <v>1749804</v>
      </c>
      <c r="X53" s="7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4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t="shared" si="0"/>
        <v>-15648914</v>
      </c>
      <c r="X54" s="7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4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t="shared" si="0"/>
        <v>7301170</v>
      </c>
      <c r="X55" s="7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4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t="shared" si="0"/>
        <v>29375976</v>
      </c>
      <c r="X56" s="7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4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t="shared" si="0"/>
        <v>5833459</v>
      </c>
      <c r="X57" s="7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4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t="shared" si="0"/>
        <v>1912285</v>
      </c>
      <c r="X58" s="7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4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t="shared" si="0"/>
        <v>1496747</v>
      </c>
      <c r="X59" s="7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4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t="shared" si="0"/>
        <v>4462194</v>
      </c>
      <c r="X60" s="7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4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t="shared" si="0"/>
        <v>7877502</v>
      </c>
      <c r="X61" s="7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4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t="shared" si="0"/>
        <v>3029929</v>
      </c>
      <c r="X62" s="7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4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t="shared" si="0"/>
        <v>6389329</v>
      </c>
      <c r="X63" s="7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4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t="shared" si="0"/>
        <v>2442639</v>
      </c>
      <c r="X64" s="7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4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t="shared" si="0"/>
        <v>5928347</v>
      </c>
      <c r="X65" s="7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4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t="shared" si="0"/>
        <v>6161299</v>
      </c>
      <c r="X66" s="7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4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t="shared" si="0"/>
        <v>9843209</v>
      </c>
      <c r="X67" s="7">
        <v>43700</v>
      </c>
      <c r="Y67">
        <v>-71025233</v>
      </c>
      <c r="Z67">
        <v>9843209</v>
      </c>
      <c r="AA67">
        <v>30554553</v>
      </c>
    </row>
    <row r="68" spans="1:27">
      <c r="A68" s="7">
        <v>43701</v>
      </c>
      <c r="B68" s="8">
        <v>0.927083333333333</v>
      </c>
      <c r="C68" s="14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t="shared" si="0"/>
        <v>9967401</v>
      </c>
      <c r="X68" s="7">
        <v>43701</v>
      </c>
      <c r="Y68">
        <v>-52969238</v>
      </c>
      <c r="Z68">
        <v>9967401</v>
      </c>
      <c r="AA68">
        <v>35644222</v>
      </c>
    </row>
    <row r="69" spans="1:27">
      <c r="A69" s="7">
        <v>43702</v>
      </c>
      <c r="B69" s="8">
        <v>0.675</v>
      </c>
      <c r="C69" s="14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t="shared" si="0"/>
        <v>11301459</v>
      </c>
      <c r="X69" s="7">
        <v>43702</v>
      </c>
      <c r="Y69">
        <v>-85896241</v>
      </c>
      <c r="Z69">
        <v>11301459</v>
      </c>
      <c r="AA69">
        <v>33978510</v>
      </c>
    </row>
    <row r="70" spans="1:27">
      <c r="A70" s="7">
        <v>43703</v>
      </c>
      <c r="B70" s="8">
        <v>0.704861111111111</v>
      </c>
      <c r="C70" s="14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t="shared" ref="L70:L124" si="1">F70+G70</f>
        <v>982899</v>
      </c>
      <c r="X70" s="7">
        <v>43703</v>
      </c>
      <c r="Y70">
        <v>-69396772</v>
      </c>
      <c r="Z70">
        <v>982899</v>
      </c>
      <c r="AA70">
        <v>30411695</v>
      </c>
    </row>
    <row r="71" spans="1:27">
      <c r="A71" s="7">
        <v>43704</v>
      </c>
      <c r="B71" s="8">
        <v>0.740972222222222</v>
      </c>
      <c r="C71" s="14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t="shared" si="1"/>
        <v>5779638</v>
      </c>
      <c r="X71" s="7">
        <v>43704</v>
      </c>
      <c r="Y71">
        <v>-48388156</v>
      </c>
      <c r="Z71">
        <v>5779638</v>
      </c>
      <c r="AA71">
        <v>33017660</v>
      </c>
    </row>
    <row r="72" spans="1:27">
      <c r="A72" s="7">
        <v>43705</v>
      </c>
      <c r="B72" s="8">
        <v>0.720833333333333</v>
      </c>
      <c r="C72" s="14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t="shared" si="1"/>
        <v>7819774</v>
      </c>
      <c r="X72" s="7">
        <v>43705</v>
      </c>
      <c r="Y72">
        <v>-78816860</v>
      </c>
      <c r="Z72">
        <v>7819774</v>
      </c>
      <c r="AA72">
        <v>32468005</v>
      </c>
    </row>
    <row r="73" spans="1:27">
      <c r="A73" s="7">
        <v>43706</v>
      </c>
      <c r="B73" s="8">
        <v>0.758333333333333</v>
      </c>
      <c r="C73" s="14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t="shared" si="1"/>
        <v>6621350</v>
      </c>
      <c r="X73" s="7">
        <v>43706</v>
      </c>
      <c r="Y73">
        <v>-42638140</v>
      </c>
      <c r="Z73">
        <v>6621350</v>
      </c>
      <c r="AA73">
        <v>35087481</v>
      </c>
    </row>
    <row r="74" spans="1:27">
      <c r="A74" s="7">
        <v>43707</v>
      </c>
      <c r="B74" s="8">
        <v>0.720833333333333</v>
      </c>
      <c r="C74" s="14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t="shared" si="1"/>
        <v>10332489</v>
      </c>
      <c r="X74" s="7">
        <v>43707</v>
      </c>
      <c r="Y74">
        <v>-81865077</v>
      </c>
      <c r="Z74">
        <v>10332489</v>
      </c>
      <c r="AA74">
        <v>33153487</v>
      </c>
    </row>
    <row r="75" spans="1:27">
      <c r="A75" s="7">
        <v>43708</v>
      </c>
      <c r="B75" s="8">
        <v>0.807638888888889</v>
      </c>
      <c r="C75" s="14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t="shared" si="1"/>
        <v>8391700</v>
      </c>
      <c r="X75" s="7">
        <v>43708</v>
      </c>
      <c r="Y75">
        <v>-44271807</v>
      </c>
      <c r="Z75">
        <v>8391700</v>
      </c>
      <c r="AA75">
        <v>37347111</v>
      </c>
    </row>
    <row r="76" spans="1:27">
      <c r="A76" s="7">
        <v>43709</v>
      </c>
      <c r="B76" s="8">
        <v>0.606944444444444</v>
      </c>
      <c r="C76" s="14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t="shared" si="1"/>
        <v>12186205</v>
      </c>
      <c r="X76" s="7">
        <v>43709</v>
      </c>
      <c r="Y76">
        <v>-77028439</v>
      </c>
      <c r="Z76">
        <v>12186205</v>
      </c>
      <c r="AA76">
        <v>31174215</v>
      </c>
    </row>
    <row r="77" spans="1:27">
      <c r="A77" s="7">
        <v>43710</v>
      </c>
      <c r="B77" s="8">
        <v>0.680555555555556</v>
      </c>
      <c r="C77" s="14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t="shared" si="1"/>
        <v>2122243</v>
      </c>
      <c r="X77" s="7">
        <v>43710</v>
      </c>
      <c r="Y77">
        <v>-43758328</v>
      </c>
      <c r="Z77">
        <v>2122243</v>
      </c>
      <c r="AA77">
        <v>31962400</v>
      </c>
    </row>
    <row r="78" spans="1:27">
      <c r="A78" s="7">
        <v>43711</v>
      </c>
      <c r="B78" s="8">
        <v>0.690277777777778</v>
      </c>
      <c r="C78" s="14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t="shared" si="1"/>
        <v>9338286</v>
      </c>
      <c r="X78" s="7">
        <v>43711</v>
      </c>
      <c r="Y78">
        <v>-85279593</v>
      </c>
      <c r="Z78">
        <v>9338286</v>
      </c>
      <c r="AA78">
        <v>39676754</v>
      </c>
    </row>
    <row r="79" spans="1:27">
      <c r="A79" s="7">
        <v>43712</v>
      </c>
      <c r="B79" s="8">
        <v>0.795833333333333</v>
      </c>
      <c r="C79" s="14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t="shared" si="1"/>
        <v>8385896</v>
      </c>
      <c r="X79" s="7">
        <v>43712</v>
      </c>
      <c r="Y79">
        <v>-45158209</v>
      </c>
      <c r="Z79">
        <v>8385896</v>
      </c>
      <c r="AA79">
        <v>42135860</v>
      </c>
    </row>
    <row r="80" spans="1:27">
      <c r="A80" s="7">
        <v>43713</v>
      </c>
      <c r="B80" s="8">
        <v>0.425</v>
      </c>
      <c r="C80" s="14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t="shared" si="1"/>
        <v>11800830</v>
      </c>
      <c r="X80" s="7">
        <v>43713</v>
      </c>
      <c r="Y80">
        <v>-70762578</v>
      </c>
      <c r="Z80">
        <v>11800830</v>
      </c>
      <c r="AA80">
        <v>43657810</v>
      </c>
    </row>
    <row r="81" spans="1:27">
      <c r="A81" s="7">
        <v>43714</v>
      </c>
      <c r="B81" s="8">
        <v>0.427083333333333</v>
      </c>
      <c r="C81" s="14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t="shared" si="1"/>
        <v>2716215</v>
      </c>
      <c r="X81" s="7">
        <v>43714</v>
      </c>
      <c r="Y81">
        <v>-41100070</v>
      </c>
      <c r="Z81">
        <v>2716215</v>
      </c>
      <c r="AA81">
        <v>39752675</v>
      </c>
    </row>
    <row r="82" spans="1:27">
      <c r="A82" s="7">
        <v>43715</v>
      </c>
      <c r="B82" s="8">
        <v>0.710416666666667</v>
      </c>
      <c r="C82" s="14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t="shared" si="1"/>
        <v>5551427</v>
      </c>
      <c r="X82" s="7">
        <v>43715</v>
      </c>
      <c r="Y82">
        <v>-50615281</v>
      </c>
      <c r="Z82">
        <v>5551427</v>
      </c>
      <c r="AA82">
        <v>41592963</v>
      </c>
    </row>
    <row r="83" spans="1:27">
      <c r="A83" s="7">
        <v>43716</v>
      </c>
      <c r="B83" s="8">
        <v>0.453472222222222</v>
      </c>
      <c r="C83" s="14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t="shared" si="1"/>
        <v>4548155</v>
      </c>
      <c r="X83" s="7">
        <v>43716</v>
      </c>
      <c r="Y83">
        <v>-63941593</v>
      </c>
      <c r="Z83">
        <v>4548155</v>
      </c>
      <c r="AA83">
        <v>35180334</v>
      </c>
    </row>
    <row r="84" spans="1:27">
      <c r="A84" s="7">
        <v>43717</v>
      </c>
      <c r="B84" s="8">
        <v>0.65</v>
      </c>
      <c r="C84" s="14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t="shared" si="1"/>
        <v>3857799</v>
      </c>
      <c r="X84" s="7">
        <v>43717</v>
      </c>
      <c r="Y84">
        <v>-49718941</v>
      </c>
      <c r="Z84">
        <v>3857799</v>
      </c>
      <c r="AA84">
        <v>35243628</v>
      </c>
    </row>
    <row r="85" spans="1:27">
      <c r="A85" s="7">
        <v>43718</v>
      </c>
      <c r="B85" s="8">
        <v>0.809027777777778</v>
      </c>
      <c r="C85" s="14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t="shared" si="1"/>
        <v>3095671</v>
      </c>
      <c r="X85" s="7">
        <v>43718</v>
      </c>
      <c r="Y85">
        <v>-40679822</v>
      </c>
      <c r="Z85">
        <v>3095671</v>
      </c>
      <c r="AA85">
        <v>36217056</v>
      </c>
    </row>
    <row r="86" spans="1:27">
      <c r="A86" s="7">
        <v>43719</v>
      </c>
      <c r="B86" s="8">
        <v>0.707638888888889</v>
      </c>
      <c r="C86" s="14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t="shared" si="1"/>
        <v>4525467</v>
      </c>
      <c r="X86" s="7">
        <v>43719</v>
      </c>
      <c r="Y86">
        <v>-40838835</v>
      </c>
      <c r="Z86">
        <v>4525467</v>
      </c>
      <c r="AA86">
        <v>33526480</v>
      </c>
    </row>
    <row r="87" spans="1:27">
      <c r="A87" s="7">
        <v>43720</v>
      </c>
      <c r="B87" s="8">
        <v>0.688194444444444</v>
      </c>
      <c r="C87" s="14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t="shared" si="1"/>
        <v>5127871</v>
      </c>
      <c r="X87" s="7">
        <v>43720</v>
      </c>
      <c r="Y87">
        <v>-81184068</v>
      </c>
      <c r="Z87">
        <v>5127871</v>
      </c>
      <c r="AA87">
        <v>25742988</v>
      </c>
    </row>
    <row r="88" spans="1:27">
      <c r="A88" s="7">
        <v>43721</v>
      </c>
      <c r="B88" s="8">
        <v>0.4875</v>
      </c>
      <c r="C88" s="14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t="shared" si="1"/>
        <v>2464391</v>
      </c>
      <c r="X88" s="7">
        <v>43721</v>
      </c>
      <c r="Y88">
        <v>-75435472</v>
      </c>
      <c r="Z88">
        <v>2464391</v>
      </c>
      <c r="AA88">
        <v>24190041</v>
      </c>
    </row>
    <row r="89" spans="1:27">
      <c r="A89" s="7">
        <v>43722</v>
      </c>
      <c r="B89" s="8">
        <v>0.959722222222222</v>
      </c>
      <c r="C89" s="14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t="shared" si="1"/>
        <v>6728131</v>
      </c>
      <c r="X89" s="7">
        <v>43722</v>
      </c>
      <c r="Y89">
        <v>-60171665</v>
      </c>
      <c r="Z89">
        <v>6728131</v>
      </c>
      <c r="AA89">
        <v>25219614</v>
      </c>
    </row>
    <row r="90" spans="1:27">
      <c r="A90" s="7">
        <v>43723</v>
      </c>
      <c r="B90" s="8">
        <v>0.511805555555556</v>
      </c>
      <c r="C90" s="14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t="shared" si="1"/>
        <v>3333230</v>
      </c>
      <c r="X90" s="7">
        <v>43723</v>
      </c>
      <c r="Y90">
        <v>-45158208</v>
      </c>
      <c r="Z90">
        <v>3333230</v>
      </c>
      <c r="AA90">
        <v>32196810</v>
      </c>
    </row>
    <row r="91" spans="1:27">
      <c r="A91" s="7">
        <v>43724</v>
      </c>
      <c r="B91" s="8">
        <v>0.453472222222222</v>
      </c>
      <c r="C91" s="14">
        <v>1</v>
      </c>
      <c r="D91" s="1">
        <v>1085475000</v>
      </c>
      <c r="E91" s="1">
        <v>1053860004</v>
      </c>
      <c r="F91" s="1" t="s">
        <v>243</v>
      </c>
      <c r="G91" s="1">
        <v>-60686090</v>
      </c>
      <c r="H91" s="1">
        <v>-17390658</v>
      </c>
      <c r="I91" s="1" t="s">
        <v>243</v>
      </c>
      <c r="J91" s="1">
        <v>40889000</v>
      </c>
      <c r="K91" s="1">
        <v>31614996</v>
      </c>
      <c r="L91" s="1" t="e">
        <f t="shared" si="1"/>
        <v>#VALUE!</v>
      </c>
      <c r="X91" s="7">
        <v>43724</v>
      </c>
      <c r="Y91">
        <v>-60686090</v>
      </c>
      <c r="Z91" t="e">
        <v>#VALUE!</v>
      </c>
      <c r="AA91">
        <v>-17390658</v>
      </c>
    </row>
    <row r="92" spans="1:27">
      <c r="A92" s="7">
        <v>43725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243</v>
      </c>
      <c r="G92" s="1">
        <v>-45372118</v>
      </c>
      <c r="H92" s="1">
        <v>-75334569</v>
      </c>
      <c r="I92" s="1" t="s">
        <v>243</v>
      </c>
      <c r="J92" s="1">
        <v>40889000</v>
      </c>
      <c r="K92" s="1">
        <v>31614996</v>
      </c>
      <c r="L92" s="1" t="e">
        <f t="shared" si="1"/>
        <v>#VALUE!</v>
      </c>
      <c r="X92" s="7">
        <v>43725</v>
      </c>
      <c r="Y92">
        <v>-45372118</v>
      </c>
      <c r="Z92" t="e">
        <v>#VALUE!</v>
      </c>
      <c r="AA92">
        <v>-75334569</v>
      </c>
    </row>
    <row r="93" spans="1:27">
      <c r="A93" s="7">
        <v>43726</v>
      </c>
      <c r="B93" s="8">
        <v>0.685416666666667</v>
      </c>
      <c r="C93" s="14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t="shared" si="1"/>
        <v>-71207909</v>
      </c>
      <c r="X93" s="7">
        <v>43726</v>
      </c>
      <c r="Y93">
        <v>-71207909</v>
      </c>
      <c r="Z93">
        <v>-71207909</v>
      </c>
      <c r="AA93">
        <v>-115242171</v>
      </c>
    </row>
    <row r="94" spans="1:27">
      <c r="A94" s="7">
        <v>43727</v>
      </c>
      <c r="B94" s="8">
        <v>0.553472222222222</v>
      </c>
      <c r="C94" s="14">
        <v>1</v>
      </c>
      <c r="D94" s="1">
        <v>1085475000</v>
      </c>
      <c r="E94" s="1">
        <v>1053860004</v>
      </c>
      <c r="F94" s="1" t="s">
        <v>243</v>
      </c>
      <c r="G94" s="1">
        <v>-69775374</v>
      </c>
      <c r="H94" s="1">
        <v>36355737</v>
      </c>
      <c r="I94" s="1" t="s">
        <v>243</v>
      </c>
      <c r="J94" s="1">
        <v>40889000</v>
      </c>
      <c r="K94" s="1">
        <v>31614996</v>
      </c>
      <c r="L94" s="1" t="e">
        <f t="shared" si="1"/>
        <v>#VALUE!</v>
      </c>
      <c r="X94" s="7">
        <v>43727</v>
      </c>
      <c r="Y94">
        <v>-69775374</v>
      </c>
      <c r="Z94" t="e">
        <v>#VALUE!</v>
      </c>
      <c r="AA94">
        <v>36355737</v>
      </c>
    </row>
    <row r="95" spans="1:27">
      <c r="A95" s="7">
        <v>43728</v>
      </c>
      <c r="B95" s="8">
        <v>0.571527777777778</v>
      </c>
      <c r="C95" s="14">
        <v>1</v>
      </c>
      <c r="D95" s="1">
        <v>1085475000</v>
      </c>
      <c r="E95" s="1">
        <v>1053860004</v>
      </c>
      <c r="F95" s="1" t="s">
        <v>243</v>
      </c>
      <c r="G95" s="1">
        <v>-44932941</v>
      </c>
      <c r="H95" s="1">
        <v>-9179608</v>
      </c>
      <c r="I95" s="1" t="s">
        <v>243</v>
      </c>
      <c r="J95" s="1">
        <v>40889000</v>
      </c>
      <c r="K95" s="1">
        <v>31614996</v>
      </c>
      <c r="L95" s="1" t="e">
        <f t="shared" si="1"/>
        <v>#VALUE!</v>
      </c>
      <c r="X95" s="7">
        <v>43728</v>
      </c>
      <c r="Y95">
        <v>-44932941</v>
      </c>
      <c r="Z95" t="e">
        <v>#VALUE!</v>
      </c>
      <c r="AA95">
        <v>-9179608</v>
      </c>
    </row>
    <row r="96" spans="1:27">
      <c r="A96" s="7">
        <v>43729</v>
      </c>
      <c r="B96" s="8">
        <v>0.777777777777778</v>
      </c>
      <c r="C96" s="14">
        <v>1</v>
      </c>
      <c r="D96" s="1">
        <v>1085475000</v>
      </c>
      <c r="E96" s="1">
        <v>1053860004</v>
      </c>
      <c r="F96" s="1" t="s">
        <v>243</v>
      </c>
      <c r="G96" s="1">
        <v>-49309578</v>
      </c>
      <c r="H96" s="1">
        <v>48541986</v>
      </c>
      <c r="I96" s="1" t="s">
        <v>243</v>
      </c>
      <c r="J96" s="1">
        <v>40889000</v>
      </c>
      <c r="K96" s="1">
        <v>31614996</v>
      </c>
      <c r="L96" s="1" t="e">
        <f t="shared" si="1"/>
        <v>#VALUE!</v>
      </c>
      <c r="X96" s="7">
        <v>43729</v>
      </c>
      <c r="Y96">
        <v>-49309578</v>
      </c>
      <c r="Z96" t="e">
        <v>#VALUE!</v>
      </c>
      <c r="AA96">
        <v>48541986</v>
      </c>
    </row>
    <row r="97" spans="1:27">
      <c r="A97" s="7">
        <v>43730</v>
      </c>
      <c r="B97" s="8">
        <v>0.750694444444444</v>
      </c>
      <c r="C97" s="14">
        <v>1</v>
      </c>
      <c r="D97" s="1">
        <v>1085475000</v>
      </c>
      <c r="E97" s="1">
        <v>1053860004</v>
      </c>
      <c r="F97" s="1">
        <v>108893159</v>
      </c>
      <c r="G97" s="1">
        <v>-89047628</v>
      </c>
      <c r="H97" s="1">
        <v>2075805</v>
      </c>
      <c r="I97" s="1">
        <v>44263000</v>
      </c>
      <c r="J97" s="1">
        <v>40889000</v>
      </c>
      <c r="K97" s="1">
        <v>31614996</v>
      </c>
      <c r="L97" s="1">
        <f t="shared" si="1"/>
        <v>19845531</v>
      </c>
      <c r="X97" s="7">
        <v>43730</v>
      </c>
      <c r="Y97">
        <v>-89047628</v>
      </c>
      <c r="Z97">
        <v>19845531</v>
      </c>
      <c r="AA97">
        <v>2075805</v>
      </c>
    </row>
    <row r="98" spans="1:27">
      <c r="A98" s="7">
        <v>43731</v>
      </c>
      <c r="B98" s="8">
        <v>0.613194444444444</v>
      </c>
      <c r="C98" s="14">
        <v>1</v>
      </c>
      <c r="D98" s="1">
        <v>1085475000</v>
      </c>
      <c r="E98" s="1">
        <v>1053860004</v>
      </c>
      <c r="F98" s="1" t="s">
        <v>243</v>
      </c>
      <c r="G98" s="1">
        <v>-75037466</v>
      </c>
      <c r="H98" s="1">
        <v>55111156</v>
      </c>
      <c r="I98" s="1" t="s">
        <v>243</v>
      </c>
      <c r="J98" s="1">
        <v>40889000</v>
      </c>
      <c r="K98" s="1">
        <v>31614996</v>
      </c>
      <c r="L98" s="1" t="e">
        <f t="shared" si="1"/>
        <v>#VALUE!</v>
      </c>
      <c r="X98" s="7">
        <v>43731</v>
      </c>
      <c r="Y98">
        <v>-75037466</v>
      </c>
      <c r="Z98" t="e">
        <v>#VALUE!</v>
      </c>
      <c r="AA98">
        <v>55111156</v>
      </c>
    </row>
    <row r="99" spans="1:27">
      <c r="A99" s="7">
        <v>43732</v>
      </c>
      <c r="B99" s="8">
        <v>0.583333333333333</v>
      </c>
      <c r="C99" s="14">
        <v>1</v>
      </c>
      <c r="D99" s="1">
        <v>1085475000</v>
      </c>
      <c r="E99" s="1">
        <v>1053860004</v>
      </c>
      <c r="F99" s="1" t="s">
        <v>243</v>
      </c>
      <c r="G99" s="1">
        <v>-75073432</v>
      </c>
      <c r="H99" s="1">
        <v>73635671</v>
      </c>
      <c r="I99" s="1" t="s">
        <v>243</v>
      </c>
      <c r="J99" s="1">
        <v>40889000</v>
      </c>
      <c r="K99" s="1">
        <v>31614996</v>
      </c>
      <c r="L99" s="1" t="e">
        <f t="shared" si="1"/>
        <v>#VALUE!</v>
      </c>
      <c r="X99" s="7">
        <v>43732</v>
      </c>
      <c r="Y99">
        <v>-75073432</v>
      </c>
      <c r="Z99" t="e">
        <v>#VALUE!</v>
      </c>
      <c r="AA99">
        <v>73635671</v>
      </c>
    </row>
    <row r="100" spans="1:27">
      <c r="A100" s="7">
        <v>43733</v>
      </c>
      <c r="B100" s="8">
        <v>0.873611111111111</v>
      </c>
      <c r="C100" s="14">
        <v>1</v>
      </c>
      <c r="D100" s="1">
        <v>1085475000</v>
      </c>
      <c r="E100" s="1">
        <v>1053860004</v>
      </c>
      <c r="F100" s="1">
        <v>105336116</v>
      </c>
      <c r="G100" s="1">
        <v>-49347911</v>
      </c>
      <c r="H100" s="1">
        <v>164019854</v>
      </c>
      <c r="I100" s="1">
        <v>44263000</v>
      </c>
      <c r="J100" s="1">
        <v>40889000</v>
      </c>
      <c r="K100" s="1">
        <v>31614996</v>
      </c>
      <c r="L100" s="1">
        <f t="shared" si="1"/>
        <v>55988205</v>
      </c>
      <c r="X100" s="7">
        <v>43733</v>
      </c>
      <c r="Y100">
        <v>-49347911</v>
      </c>
      <c r="Z100">
        <v>55988205</v>
      </c>
      <c r="AA100">
        <v>164019854</v>
      </c>
    </row>
    <row r="101" spans="1:27">
      <c r="A101" s="7">
        <v>43734</v>
      </c>
      <c r="B101" s="8">
        <v>0.924305555555556</v>
      </c>
      <c r="C101" s="14">
        <v>1</v>
      </c>
      <c r="D101" s="1">
        <v>1085475000</v>
      </c>
      <c r="E101" s="1">
        <v>1053860004</v>
      </c>
      <c r="F101" s="1">
        <v>51285045</v>
      </c>
      <c r="G101" s="1">
        <v>-46238644</v>
      </c>
      <c r="H101" s="1">
        <v>205878186</v>
      </c>
      <c r="I101" s="1">
        <v>44263000</v>
      </c>
      <c r="J101" s="1">
        <v>40889000</v>
      </c>
      <c r="K101" s="1">
        <v>31614996</v>
      </c>
      <c r="L101" s="1">
        <f t="shared" si="1"/>
        <v>5046401</v>
      </c>
      <c r="X101" s="7">
        <v>43734</v>
      </c>
      <c r="Y101">
        <v>-46238644</v>
      </c>
      <c r="Z101">
        <v>5046401</v>
      </c>
      <c r="AA101">
        <v>205878186</v>
      </c>
    </row>
    <row r="102" spans="1:27">
      <c r="A102" s="7">
        <v>43735</v>
      </c>
      <c r="B102" s="8">
        <v>0.877083333333333</v>
      </c>
      <c r="C102" s="14">
        <v>1</v>
      </c>
      <c r="D102" s="1">
        <v>1085475000</v>
      </c>
      <c r="E102" s="1">
        <v>1053860004</v>
      </c>
      <c r="F102" s="1">
        <v>91140855</v>
      </c>
      <c r="G102" s="1">
        <v>-85165539</v>
      </c>
      <c r="H102" s="1">
        <v>50683726</v>
      </c>
      <c r="I102" s="1">
        <v>44263000</v>
      </c>
      <c r="J102" s="1">
        <v>40889000</v>
      </c>
      <c r="K102" s="1">
        <v>31614996</v>
      </c>
      <c r="L102" s="1">
        <f t="shared" si="1"/>
        <v>5975316</v>
      </c>
      <c r="X102" s="7">
        <v>43735</v>
      </c>
      <c r="Y102">
        <v>-85165539</v>
      </c>
      <c r="Z102">
        <v>5975316</v>
      </c>
      <c r="AA102">
        <v>50683726</v>
      </c>
    </row>
    <row r="103" spans="1:27">
      <c r="A103" s="7">
        <v>43736</v>
      </c>
      <c r="B103" s="8">
        <v>0.718055555555556</v>
      </c>
      <c r="C103" s="14">
        <v>1</v>
      </c>
      <c r="D103" s="1">
        <v>1085475000</v>
      </c>
      <c r="E103" s="1">
        <v>1053860004</v>
      </c>
      <c r="F103" s="1">
        <v>73613906</v>
      </c>
      <c r="G103" s="1">
        <v>-73177111</v>
      </c>
      <c r="H103" s="1">
        <v>95124547</v>
      </c>
      <c r="I103" s="1">
        <v>44263000</v>
      </c>
      <c r="J103" s="1">
        <v>40889000</v>
      </c>
      <c r="K103" s="1">
        <v>31614996</v>
      </c>
      <c r="L103" s="1">
        <f t="shared" si="1"/>
        <v>436795</v>
      </c>
      <c r="X103" s="7">
        <v>43736</v>
      </c>
      <c r="Y103">
        <v>-73177111</v>
      </c>
      <c r="Z103">
        <v>436795</v>
      </c>
      <c r="AA103">
        <v>95124547</v>
      </c>
    </row>
    <row r="104" spans="1:27">
      <c r="A104" s="7">
        <v>43737</v>
      </c>
      <c r="B104" s="8">
        <v>0.75625</v>
      </c>
      <c r="C104" s="14">
        <v>1</v>
      </c>
      <c r="D104" s="1">
        <v>1085475000</v>
      </c>
      <c r="E104" s="1">
        <v>1053860004</v>
      </c>
      <c r="F104" s="1">
        <v>42887755</v>
      </c>
      <c r="G104" s="1">
        <v>-40446035</v>
      </c>
      <c r="H104" s="1">
        <v>37982686</v>
      </c>
      <c r="I104" s="1">
        <v>44263000</v>
      </c>
      <c r="J104" s="1">
        <v>40889000</v>
      </c>
      <c r="K104" s="1">
        <v>31614996</v>
      </c>
      <c r="L104" s="1">
        <f t="shared" si="1"/>
        <v>2441720</v>
      </c>
      <c r="X104" s="7">
        <v>43737</v>
      </c>
      <c r="Y104">
        <v>-40446035</v>
      </c>
      <c r="Z104">
        <v>2441720</v>
      </c>
      <c r="AA104">
        <v>37982686</v>
      </c>
    </row>
    <row r="105" spans="1:27">
      <c r="A105" s="7">
        <v>43738</v>
      </c>
      <c r="B105" s="8">
        <v>0.548611111111111</v>
      </c>
      <c r="C105" s="14">
        <v>1</v>
      </c>
      <c r="D105" s="1">
        <v>1085475000</v>
      </c>
      <c r="E105" s="1">
        <v>1053860004</v>
      </c>
      <c r="F105" s="1">
        <v>57511984</v>
      </c>
      <c r="G105" s="1">
        <v>-53159011</v>
      </c>
      <c r="H105" s="1">
        <v>79935812</v>
      </c>
      <c r="I105" s="1">
        <v>44263000</v>
      </c>
      <c r="J105" s="1">
        <v>40889000</v>
      </c>
      <c r="K105" s="1">
        <v>31614996</v>
      </c>
      <c r="L105" s="1">
        <f t="shared" si="1"/>
        <v>4352973</v>
      </c>
      <c r="X105" s="7">
        <v>43738</v>
      </c>
      <c r="Y105">
        <v>-53159011</v>
      </c>
      <c r="Z105">
        <v>4352973</v>
      </c>
      <c r="AA105">
        <v>79935812</v>
      </c>
    </row>
    <row r="106" spans="1:27">
      <c r="A106" s="7">
        <v>43739</v>
      </c>
      <c r="B106" s="8">
        <v>0.690972222222222</v>
      </c>
      <c r="C106" s="14">
        <v>1</v>
      </c>
      <c r="D106" s="1">
        <v>1085475000</v>
      </c>
      <c r="E106" s="1">
        <v>1053860004</v>
      </c>
      <c r="F106" s="1">
        <v>55217701</v>
      </c>
      <c r="G106" s="1">
        <v>-50724602</v>
      </c>
      <c r="H106" s="1">
        <v>58673095</v>
      </c>
      <c r="I106" s="1">
        <v>44263000</v>
      </c>
      <c r="J106" s="1">
        <v>40889000</v>
      </c>
      <c r="K106" s="1">
        <v>31614996</v>
      </c>
      <c r="L106" s="1">
        <f t="shared" si="1"/>
        <v>4493099</v>
      </c>
      <c r="X106" s="7">
        <v>43739</v>
      </c>
      <c r="Y106">
        <v>-50724602</v>
      </c>
      <c r="Z106">
        <v>4493099</v>
      </c>
      <c r="AA106">
        <v>58673095</v>
      </c>
    </row>
    <row r="107" spans="1:27">
      <c r="A107" s="7">
        <v>43740</v>
      </c>
      <c r="B107" s="8">
        <v>0.550694444444444</v>
      </c>
      <c r="C107" s="14">
        <v>1</v>
      </c>
      <c r="D107" s="1">
        <v>1085475000</v>
      </c>
      <c r="E107" s="1">
        <v>1053860004</v>
      </c>
      <c r="F107" s="1">
        <v>93437507</v>
      </c>
      <c r="G107" s="1">
        <v>-86095953</v>
      </c>
      <c r="H107" s="1">
        <v>73469751</v>
      </c>
      <c r="I107" s="1">
        <v>44263000</v>
      </c>
      <c r="J107" s="1">
        <v>40889000</v>
      </c>
      <c r="K107" s="1">
        <v>31614996</v>
      </c>
      <c r="L107" s="1">
        <f t="shared" si="1"/>
        <v>7341554</v>
      </c>
      <c r="X107" s="7">
        <v>43740</v>
      </c>
      <c r="Y107">
        <v>-86095953</v>
      </c>
      <c r="Z107">
        <v>7341554</v>
      </c>
      <c r="AA107">
        <v>73469751</v>
      </c>
    </row>
    <row r="108" spans="1:27">
      <c r="A108" s="7">
        <v>43741</v>
      </c>
      <c r="B108" s="8">
        <v>0.440277777777778</v>
      </c>
      <c r="C108" s="14">
        <v>1</v>
      </c>
      <c r="D108" s="1">
        <v>1085475000</v>
      </c>
      <c r="E108" s="1">
        <v>1053860004</v>
      </c>
      <c r="F108" s="1">
        <v>75633301</v>
      </c>
      <c r="G108" s="1">
        <v>-71151591</v>
      </c>
      <c r="H108" s="1">
        <v>19114801</v>
      </c>
      <c r="I108" s="1">
        <v>44263000</v>
      </c>
      <c r="J108" s="1">
        <v>40889000</v>
      </c>
      <c r="K108" s="1">
        <v>31614996</v>
      </c>
      <c r="L108" s="1">
        <f t="shared" si="1"/>
        <v>4481710</v>
      </c>
      <c r="X108" s="7">
        <v>43741</v>
      </c>
      <c r="Y108">
        <v>-71151591</v>
      </c>
      <c r="Z108">
        <v>4481710</v>
      </c>
      <c r="AA108">
        <v>19114801</v>
      </c>
    </row>
    <row r="109" spans="1:27">
      <c r="A109" s="7">
        <v>43742</v>
      </c>
      <c r="B109" s="8">
        <v>0.532638888888889</v>
      </c>
      <c r="C109" s="14">
        <v>1</v>
      </c>
      <c r="D109" s="1">
        <v>1085475000</v>
      </c>
      <c r="E109" s="1">
        <v>1053860004</v>
      </c>
      <c r="F109" s="1">
        <v>47503843</v>
      </c>
      <c r="G109" s="1">
        <v>-43182853</v>
      </c>
      <c r="H109" s="1">
        <v>18389390</v>
      </c>
      <c r="I109" s="1">
        <v>44263000</v>
      </c>
      <c r="J109" s="1">
        <v>40889000</v>
      </c>
      <c r="K109" s="1">
        <v>31614996</v>
      </c>
      <c r="L109" s="1">
        <f t="shared" si="1"/>
        <v>4320990</v>
      </c>
      <c r="X109" s="7">
        <v>43742</v>
      </c>
      <c r="Y109">
        <v>-43182853</v>
      </c>
      <c r="Z109">
        <v>4320990</v>
      </c>
      <c r="AA109">
        <v>18389390</v>
      </c>
    </row>
    <row r="110" spans="1:27">
      <c r="A110" s="7">
        <v>43743</v>
      </c>
      <c r="B110" s="8">
        <v>0.506944444444444</v>
      </c>
      <c r="C110" s="14">
        <v>1</v>
      </c>
      <c r="D110" s="1">
        <v>1085475000</v>
      </c>
      <c r="E110" s="1">
        <v>1053860004</v>
      </c>
      <c r="F110" s="1">
        <v>43917252</v>
      </c>
      <c r="G110" s="1">
        <v>-41545873</v>
      </c>
      <c r="H110" s="1">
        <v>19831854</v>
      </c>
      <c r="I110" s="1">
        <v>44263000</v>
      </c>
      <c r="J110" s="1">
        <v>40889000</v>
      </c>
      <c r="K110" s="1">
        <v>31614996</v>
      </c>
      <c r="L110" s="1">
        <f t="shared" si="1"/>
        <v>2371379</v>
      </c>
      <c r="X110" s="7">
        <v>43743</v>
      </c>
      <c r="Y110">
        <v>-41545873</v>
      </c>
      <c r="Z110">
        <v>2371379</v>
      </c>
      <c r="AA110">
        <v>19831854</v>
      </c>
    </row>
    <row r="111" spans="1:27">
      <c r="A111" s="7">
        <v>43744</v>
      </c>
      <c r="B111" s="8">
        <v>0.541666666666667</v>
      </c>
      <c r="C111" s="14">
        <v>1</v>
      </c>
      <c r="D111" s="1">
        <v>1085475000</v>
      </c>
      <c r="E111" s="1">
        <v>1053860004</v>
      </c>
      <c r="F111" s="1">
        <v>47557694</v>
      </c>
      <c r="G111" s="1">
        <v>-40838362</v>
      </c>
      <c r="H111" s="1">
        <v>26739483</v>
      </c>
      <c r="I111" s="1">
        <v>44263000</v>
      </c>
      <c r="J111" s="1">
        <v>40889000</v>
      </c>
      <c r="K111" s="1">
        <v>31614996</v>
      </c>
      <c r="L111" s="1">
        <f t="shared" si="1"/>
        <v>6719332</v>
      </c>
      <c r="X111" s="7">
        <v>43744</v>
      </c>
      <c r="Y111">
        <v>-40838362</v>
      </c>
      <c r="Z111">
        <v>6719332</v>
      </c>
      <c r="AA111">
        <v>26739483</v>
      </c>
    </row>
    <row r="112" spans="1:27">
      <c r="A112" s="7">
        <v>43745</v>
      </c>
      <c r="B112" s="8">
        <v>0.459722222222222</v>
      </c>
      <c r="C112" s="14">
        <v>1</v>
      </c>
      <c r="D112" s="1">
        <v>1085475000</v>
      </c>
      <c r="E112" s="1">
        <v>1053860004</v>
      </c>
      <c r="F112" s="1">
        <v>91984564</v>
      </c>
      <c r="G112" s="1">
        <v>-80223839</v>
      </c>
      <c r="H112" s="1">
        <v>27487133</v>
      </c>
      <c r="I112" s="1">
        <v>44263000</v>
      </c>
      <c r="J112" s="1">
        <v>40889000</v>
      </c>
      <c r="K112" s="1">
        <v>31614996</v>
      </c>
      <c r="L112" s="1">
        <f t="shared" si="1"/>
        <v>11760725</v>
      </c>
      <c r="X112" s="7">
        <v>43745</v>
      </c>
      <c r="Y112">
        <v>-80223839</v>
      </c>
      <c r="Z112">
        <v>11760725</v>
      </c>
      <c r="AA112">
        <v>27487133</v>
      </c>
    </row>
    <row r="113" spans="1:27">
      <c r="A113" s="7">
        <v>43746</v>
      </c>
      <c r="B113" s="8">
        <v>0.518055555555556</v>
      </c>
      <c r="C113" s="14">
        <v>1</v>
      </c>
      <c r="D113" s="1">
        <v>1085475000</v>
      </c>
      <c r="E113" s="1">
        <v>1053860004</v>
      </c>
      <c r="F113" s="1">
        <v>43361894</v>
      </c>
      <c r="G113" s="1">
        <v>-43330035</v>
      </c>
      <c r="H113" s="1">
        <v>27459762</v>
      </c>
      <c r="I113" s="1">
        <v>44263000</v>
      </c>
      <c r="J113" s="1">
        <v>40889000</v>
      </c>
      <c r="K113" s="1">
        <v>31614996</v>
      </c>
      <c r="L113" s="1">
        <f t="shared" si="1"/>
        <v>31859</v>
      </c>
      <c r="X113" s="7">
        <v>43746</v>
      </c>
      <c r="Y113">
        <v>-43330035</v>
      </c>
      <c r="Z113">
        <v>31859</v>
      </c>
      <c r="AA113">
        <v>27459762</v>
      </c>
    </row>
    <row r="114" spans="1:27">
      <c r="A114" s="7">
        <v>43747</v>
      </c>
      <c r="B114" s="8">
        <v>0.770138888888889</v>
      </c>
      <c r="C114" s="14">
        <v>1</v>
      </c>
      <c r="D114" s="1">
        <v>1085475000</v>
      </c>
      <c r="E114" s="1">
        <v>1053860004</v>
      </c>
      <c r="F114" s="1">
        <v>52414152</v>
      </c>
      <c r="G114" s="1">
        <v>-51003348</v>
      </c>
      <c r="H114" s="1">
        <v>24377467</v>
      </c>
      <c r="I114" s="1">
        <v>44263000</v>
      </c>
      <c r="J114" s="1">
        <v>40889000</v>
      </c>
      <c r="K114" s="1">
        <v>31614996</v>
      </c>
      <c r="L114" s="1">
        <f t="shared" si="1"/>
        <v>1410804</v>
      </c>
      <c r="X114" s="7">
        <v>43747</v>
      </c>
      <c r="Y114">
        <v>-51003348</v>
      </c>
      <c r="Z114">
        <v>1410804</v>
      </c>
      <c r="AA114">
        <v>24377467</v>
      </c>
    </row>
    <row r="115" spans="1:27">
      <c r="A115" s="7">
        <v>43748</v>
      </c>
      <c r="B115" s="8">
        <v>0.771527777777778</v>
      </c>
      <c r="C115" s="14">
        <v>1</v>
      </c>
      <c r="D115" s="1">
        <v>1085475000</v>
      </c>
      <c r="E115" s="1">
        <v>1053860004</v>
      </c>
      <c r="F115" s="1">
        <v>100661047</v>
      </c>
      <c r="G115" s="1">
        <v>-92057986</v>
      </c>
      <c r="H115" s="1">
        <v>26598684</v>
      </c>
      <c r="I115" s="1">
        <v>44263000</v>
      </c>
      <c r="J115" s="1">
        <v>40889000</v>
      </c>
      <c r="K115" s="1">
        <v>31614996</v>
      </c>
      <c r="L115" s="1">
        <f t="shared" si="1"/>
        <v>8603061</v>
      </c>
      <c r="X115" s="7">
        <v>43748</v>
      </c>
      <c r="Y115">
        <v>-92057986</v>
      </c>
      <c r="Z115">
        <v>8603061</v>
      </c>
      <c r="AA115">
        <v>26598684</v>
      </c>
    </row>
    <row r="116" spans="1:27">
      <c r="A116" s="7">
        <v>43749</v>
      </c>
      <c r="B116" s="8">
        <v>0.748611111111111</v>
      </c>
      <c r="C116" s="14">
        <v>1</v>
      </c>
      <c r="D116" s="1">
        <v>1085475000</v>
      </c>
      <c r="E116" s="1">
        <v>1053860004</v>
      </c>
      <c r="F116" s="1">
        <v>87236991</v>
      </c>
      <c r="G116" s="1">
        <v>-80619478</v>
      </c>
      <c r="H116" s="1">
        <v>24775490</v>
      </c>
      <c r="I116" s="1">
        <v>44263000</v>
      </c>
      <c r="J116" s="1">
        <v>40889000</v>
      </c>
      <c r="K116" s="1">
        <v>31614996</v>
      </c>
      <c r="L116" s="1">
        <f t="shared" si="1"/>
        <v>6617513</v>
      </c>
      <c r="X116" s="7">
        <v>43749</v>
      </c>
      <c r="Y116">
        <v>-80619478</v>
      </c>
      <c r="Z116">
        <v>6617513</v>
      </c>
      <c r="AA116">
        <v>24775490</v>
      </c>
    </row>
    <row r="117" spans="1:27">
      <c r="A117" s="7">
        <v>43750</v>
      </c>
      <c r="B117" s="8">
        <v>0.41875</v>
      </c>
      <c r="C117" s="14">
        <v>1</v>
      </c>
      <c r="D117" s="1">
        <v>1085475000</v>
      </c>
      <c r="E117" s="1">
        <v>1053860004</v>
      </c>
      <c r="F117" s="1">
        <v>70933168</v>
      </c>
      <c r="G117" s="1">
        <v>-67098659</v>
      </c>
      <c r="H117" s="1">
        <v>24471520</v>
      </c>
      <c r="I117" s="1">
        <v>44263000</v>
      </c>
      <c r="J117" s="1">
        <v>40889000</v>
      </c>
      <c r="K117" s="1">
        <v>31614996</v>
      </c>
      <c r="L117" s="1">
        <f t="shared" si="1"/>
        <v>3834509</v>
      </c>
      <c r="X117" s="7">
        <v>43750</v>
      </c>
      <c r="Y117">
        <v>-67098659</v>
      </c>
      <c r="Z117">
        <v>3834509</v>
      </c>
      <c r="AA117">
        <v>24471520</v>
      </c>
    </row>
    <row r="118" spans="1:27">
      <c r="A118" s="7">
        <v>43751</v>
      </c>
      <c r="B118" s="8">
        <v>0.499305555555556</v>
      </c>
      <c r="C118" s="14">
        <v>1</v>
      </c>
      <c r="D118" s="1">
        <v>1085475000</v>
      </c>
      <c r="E118" s="1">
        <v>1053860004</v>
      </c>
      <c r="F118" s="1">
        <v>48824041</v>
      </c>
      <c r="G118" s="1">
        <v>-44166272</v>
      </c>
      <c r="H118" s="1">
        <v>28887923</v>
      </c>
      <c r="I118" s="1">
        <v>44263000</v>
      </c>
      <c r="J118" s="1">
        <v>40889000</v>
      </c>
      <c r="K118" s="1">
        <v>31614996</v>
      </c>
      <c r="L118" s="1">
        <f t="shared" si="1"/>
        <v>4657769</v>
      </c>
      <c r="X118" s="7">
        <v>43751</v>
      </c>
      <c r="Y118">
        <v>-44166272</v>
      </c>
      <c r="Z118">
        <v>4657769</v>
      </c>
      <c r="AA118">
        <v>28887923</v>
      </c>
    </row>
    <row r="119" spans="1:27">
      <c r="A119" s="7">
        <v>43752</v>
      </c>
      <c r="B119" s="8">
        <v>0.445138888888889</v>
      </c>
      <c r="C119" s="14">
        <v>1</v>
      </c>
      <c r="D119" s="1">
        <v>1085475000</v>
      </c>
      <c r="E119" s="1">
        <v>1053860004</v>
      </c>
      <c r="F119" s="1">
        <v>67544939</v>
      </c>
      <c r="G119" s="1">
        <v>-63155521</v>
      </c>
      <c r="H119" s="1">
        <v>24172983</v>
      </c>
      <c r="I119" s="1">
        <v>44263000</v>
      </c>
      <c r="J119" s="1">
        <v>40889000</v>
      </c>
      <c r="K119" s="1">
        <v>31614996</v>
      </c>
      <c r="L119" s="1">
        <f t="shared" si="1"/>
        <v>4389418</v>
      </c>
      <c r="X119" s="7">
        <v>43752</v>
      </c>
      <c r="Y119">
        <v>-63155521</v>
      </c>
      <c r="Z119">
        <v>4389418</v>
      </c>
      <c r="AA119">
        <v>24172983</v>
      </c>
    </row>
    <row r="120" spans="1:27">
      <c r="A120" s="7">
        <v>43753</v>
      </c>
      <c r="B120" s="8">
        <v>0.892361111111111</v>
      </c>
      <c r="C120" s="14">
        <v>1</v>
      </c>
      <c r="D120" s="1">
        <v>1085475000</v>
      </c>
      <c r="E120" s="1">
        <v>1053860004</v>
      </c>
      <c r="F120" s="1">
        <v>66771518</v>
      </c>
      <c r="G120" s="1">
        <v>-58229911</v>
      </c>
      <c r="H120" s="1">
        <v>27673197</v>
      </c>
      <c r="I120" s="1">
        <v>44263000</v>
      </c>
      <c r="J120" s="1">
        <v>40889000</v>
      </c>
      <c r="K120" s="1">
        <v>31614996</v>
      </c>
      <c r="L120" s="1">
        <f t="shared" si="1"/>
        <v>8541607</v>
      </c>
      <c r="X120" s="7">
        <v>43753</v>
      </c>
      <c r="Y120">
        <v>-58229911</v>
      </c>
      <c r="Z120">
        <v>8541607</v>
      </c>
      <c r="AA120">
        <v>27673197</v>
      </c>
    </row>
    <row r="121" spans="1:27">
      <c r="A121" s="7">
        <v>43754</v>
      </c>
      <c r="B121" s="8">
        <v>0.822222222222222</v>
      </c>
      <c r="C121" s="14">
        <v>1</v>
      </c>
      <c r="D121" s="1">
        <v>1085475000</v>
      </c>
      <c r="E121" s="1">
        <v>1053860004</v>
      </c>
      <c r="F121" s="1">
        <v>110939285</v>
      </c>
      <c r="G121" s="1">
        <v>-97330962</v>
      </c>
      <c r="H121" s="1">
        <v>32708054</v>
      </c>
      <c r="I121" s="1">
        <v>44263000</v>
      </c>
      <c r="J121" s="1">
        <v>40889000</v>
      </c>
      <c r="K121" s="1">
        <v>31614996</v>
      </c>
      <c r="L121" s="1">
        <f t="shared" si="1"/>
        <v>13608323</v>
      </c>
      <c r="X121" s="7">
        <v>43754</v>
      </c>
      <c r="Y121">
        <v>-97330962</v>
      </c>
      <c r="Z121">
        <v>13608323</v>
      </c>
      <c r="AA121">
        <v>32708054</v>
      </c>
    </row>
    <row r="122" spans="1:27">
      <c r="A122" s="7">
        <v>43755</v>
      </c>
      <c r="B122" s="8">
        <v>0.796527777777778</v>
      </c>
      <c r="C122" s="14">
        <v>1</v>
      </c>
      <c r="D122" s="1">
        <v>1085475000</v>
      </c>
      <c r="E122" s="1">
        <v>1053860004</v>
      </c>
      <c r="F122" s="1">
        <v>59506421</v>
      </c>
      <c r="G122" s="1">
        <v>-52735451</v>
      </c>
      <c r="H122" s="1">
        <v>37188172</v>
      </c>
      <c r="I122" s="1">
        <v>44263000</v>
      </c>
      <c r="J122" s="1">
        <v>40889000</v>
      </c>
      <c r="K122" s="1">
        <v>31614996</v>
      </c>
      <c r="L122" s="1">
        <f t="shared" si="1"/>
        <v>6770970</v>
      </c>
      <c r="X122" s="7">
        <v>43755</v>
      </c>
      <c r="Y122">
        <v>-52735451</v>
      </c>
      <c r="Z122">
        <v>6770970</v>
      </c>
      <c r="AA122">
        <v>37188172</v>
      </c>
    </row>
    <row r="123" spans="1:27">
      <c r="A123" s="7">
        <v>43756</v>
      </c>
      <c r="B123" s="8">
        <v>0.761805555555556</v>
      </c>
      <c r="C123" s="14">
        <v>1</v>
      </c>
      <c r="D123" s="1">
        <v>1085475000</v>
      </c>
      <c r="E123" s="1">
        <v>1053860004</v>
      </c>
      <c r="F123" s="1">
        <v>86473618</v>
      </c>
      <c r="G123" s="1">
        <v>-78798403</v>
      </c>
      <c r="H123" s="1">
        <v>31780208</v>
      </c>
      <c r="I123" s="1">
        <v>44263000</v>
      </c>
      <c r="J123" s="1">
        <v>40889000</v>
      </c>
      <c r="K123" s="1">
        <v>31614996</v>
      </c>
      <c r="L123" s="1">
        <f t="shared" si="1"/>
        <v>7675215</v>
      </c>
      <c r="X123" s="7">
        <v>43756</v>
      </c>
      <c r="Y123">
        <v>-78798403</v>
      </c>
      <c r="Z123">
        <v>7675215</v>
      </c>
      <c r="AA123">
        <v>31780208</v>
      </c>
    </row>
    <row r="124" spans="1:27">
      <c r="A124" s="7">
        <v>43757</v>
      </c>
      <c r="B124" s="8">
        <v>0.769444444444444</v>
      </c>
      <c r="C124" s="14">
        <v>1</v>
      </c>
      <c r="D124" s="1">
        <v>1085475000</v>
      </c>
      <c r="E124" s="1">
        <v>1053860004</v>
      </c>
      <c r="F124" s="1">
        <v>42978442</v>
      </c>
      <c r="G124" s="1">
        <v>-40999267</v>
      </c>
      <c r="H124" s="1">
        <v>34334127</v>
      </c>
      <c r="I124" s="1">
        <v>44263000</v>
      </c>
      <c r="J124" s="1">
        <v>40889000</v>
      </c>
      <c r="K124" s="1">
        <v>31614996</v>
      </c>
      <c r="L124" s="1">
        <f t="shared" si="1"/>
        <v>1979175</v>
      </c>
      <c r="X124" s="7">
        <v>43757</v>
      </c>
      <c r="Y124">
        <v>-40999267</v>
      </c>
      <c r="Z124">
        <v>1979175</v>
      </c>
      <c r="AA124">
        <v>34334127</v>
      </c>
    </row>
    <row r="125" spans="24:27">
      <c r="X125" t="s">
        <v>244</v>
      </c>
      <c r="Y125">
        <v>-7392392456</v>
      </c>
      <c r="Z125" t="e">
        <v>#VALUE!</v>
      </c>
      <c r="AA125">
        <v>-2127730129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121"/>
  <sheetViews>
    <sheetView zoomScale="115" zoomScaleNormal="115" topLeftCell="C1" workbookViewId="0">
      <pane ySplit="3" topLeftCell="A115" activePane="bottomLeft" state="frozen"/>
      <selection/>
      <selection pane="bottomLeft" activeCell="I119" sqref="I119"/>
    </sheetView>
  </sheetViews>
  <sheetFormatPr defaultColWidth="9" defaultRowHeight="13.5"/>
  <cols>
    <col min="1" max="1" width="10.375" customWidth="1"/>
    <col min="2" max="2" width="9.375" customWidth="1"/>
    <col min="3" max="3" width="7.60833333333333" style="14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26" customHeight="1" spans="13:13">
      <c r="M1" s="9" t="s">
        <v>290</v>
      </c>
    </row>
    <row r="2" ht="226" customHeight="1"/>
    <row r="3" ht="54" spans="1:29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6" t="s">
        <v>344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22</v>
      </c>
      <c r="U3" s="3" t="s">
        <v>23</v>
      </c>
      <c r="V3" s="3" t="s">
        <v>24</v>
      </c>
      <c r="W3" s="3" t="s">
        <v>25</v>
      </c>
      <c r="X3" s="3" t="s">
        <v>26</v>
      </c>
      <c r="Z3" t="s">
        <v>2</v>
      </c>
      <c r="AA3" t="s">
        <v>291</v>
      </c>
      <c r="AB3" t="s">
        <v>292</v>
      </c>
      <c r="AC3" t="s">
        <v>293</v>
      </c>
    </row>
    <row r="4" spans="1:26">
      <c r="A4" s="4">
        <v>43642</v>
      </c>
      <c r="B4" s="5">
        <v>0.784027777777778</v>
      </c>
      <c r="C4" s="14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t="shared" ref="L4:L67" si="0">F4+G4</f>
        <v>662528578</v>
      </c>
      <c r="M4" s="19" t="s">
        <v>345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242</v>
      </c>
    </row>
    <row r="5" spans="1:29">
      <c r="A5" s="4">
        <v>43643</v>
      </c>
      <c r="B5" s="5">
        <v>0.783333333333333</v>
      </c>
      <c r="C5" s="14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t="shared" si="0"/>
        <v>684581686</v>
      </c>
      <c r="M5" s="19"/>
      <c r="Z5" s="7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4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t="shared" si="0"/>
        <v>20560203</v>
      </c>
      <c r="M6" s="19"/>
      <c r="Z6" s="7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4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t="shared" si="0"/>
        <v>22182520</v>
      </c>
      <c r="M7" s="19"/>
      <c r="Z7" s="7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4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t="shared" si="0"/>
        <v>9468931</v>
      </c>
      <c r="M8" s="19"/>
      <c r="Z8" s="7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4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t="shared" si="0"/>
        <v>7037139</v>
      </c>
      <c r="M9" s="19"/>
      <c r="Z9" s="7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4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t="shared" si="0"/>
        <v>11077264</v>
      </c>
      <c r="M10" s="19"/>
      <c r="Z10" s="7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4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t="shared" si="0"/>
        <v>131021</v>
      </c>
      <c r="M11" s="19"/>
      <c r="Z11" s="7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4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t="shared" si="0"/>
        <v>12228120</v>
      </c>
      <c r="M12" s="19"/>
      <c r="Z12" s="7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4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t="shared" si="0"/>
        <v>26753845</v>
      </c>
      <c r="M13" s="19"/>
      <c r="Z13" s="7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4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t="shared" si="0"/>
        <v>31227890</v>
      </c>
      <c r="M14" s="19"/>
      <c r="Z14" s="7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4">
        <v>1</v>
      </c>
      <c r="D15" s="1">
        <v>3290891000</v>
      </c>
      <c r="E15" s="1">
        <v>3195040672</v>
      </c>
      <c r="F15" s="1" t="s">
        <v>243</v>
      </c>
      <c r="G15" s="1">
        <v>-198734428</v>
      </c>
      <c r="H15" s="1">
        <v>-20796397</v>
      </c>
      <c r="I15" s="1" t="s">
        <v>243</v>
      </c>
      <c r="J15" s="1">
        <v>123966000</v>
      </c>
      <c r="K15" s="1">
        <v>95850328</v>
      </c>
      <c r="L15" s="1" t="e">
        <f t="shared" si="0"/>
        <v>#VALUE!</v>
      </c>
      <c r="M15" s="19"/>
      <c r="Z15" s="7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4">
        <v>1</v>
      </c>
      <c r="D16" s="1">
        <v>3290891000</v>
      </c>
      <c r="E16" s="1">
        <v>3195040672</v>
      </c>
      <c r="F16" s="1" t="s">
        <v>243</v>
      </c>
      <c r="G16" s="1">
        <v>-148291457</v>
      </c>
      <c r="H16" s="1">
        <v>-178556785</v>
      </c>
      <c r="I16" s="1" t="s">
        <v>243</v>
      </c>
      <c r="J16" s="1">
        <v>123966000</v>
      </c>
      <c r="K16" s="1">
        <v>95850328</v>
      </c>
      <c r="L16" s="1" t="e">
        <f t="shared" si="0"/>
        <v>#VALUE!</v>
      </c>
      <c r="M16" s="19"/>
      <c r="Z16" s="7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4">
        <v>1</v>
      </c>
      <c r="D17" s="1">
        <v>3290891000</v>
      </c>
      <c r="E17" s="1">
        <v>3195040672</v>
      </c>
      <c r="F17" s="1" t="s">
        <v>243</v>
      </c>
      <c r="G17" s="1">
        <v>-128238808</v>
      </c>
      <c r="H17" s="1">
        <v>-304363801</v>
      </c>
      <c r="I17" s="1" t="s">
        <v>243</v>
      </c>
      <c r="J17" s="1">
        <v>123966000</v>
      </c>
      <c r="K17" s="1">
        <v>95850328</v>
      </c>
      <c r="L17" s="1" t="e">
        <f t="shared" si="0"/>
        <v>#VALUE!</v>
      </c>
      <c r="Z17" s="7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4">
        <v>1</v>
      </c>
      <c r="D18" s="1">
        <v>3290891000</v>
      </c>
      <c r="E18" s="1">
        <v>3195040672</v>
      </c>
      <c r="F18" s="1" t="s">
        <v>243</v>
      </c>
      <c r="G18" s="1">
        <v>-121079199</v>
      </c>
      <c r="H18" s="1">
        <v>-438952056</v>
      </c>
      <c r="I18" s="1" t="s">
        <v>243</v>
      </c>
      <c r="J18" s="1">
        <v>123966000</v>
      </c>
      <c r="K18" s="1">
        <v>95850328</v>
      </c>
      <c r="L18" s="1" t="e">
        <f t="shared" si="0"/>
        <v>#VALUE!</v>
      </c>
      <c r="Z18" s="7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4">
        <v>1</v>
      </c>
      <c r="D19" s="1">
        <v>3290891000</v>
      </c>
      <c r="E19" s="1">
        <v>3195040672</v>
      </c>
      <c r="F19" s="1" t="s">
        <v>243</v>
      </c>
      <c r="G19" s="1">
        <v>-243485580</v>
      </c>
      <c r="H19" s="1">
        <v>-561489458</v>
      </c>
      <c r="I19" s="1" t="s">
        <v>243</v>
      </c>
      <c r="J19" s="1">
        <v>123966000</v>
      </c>
      <c r="K19" s="1">
        <v>95850328</v>
      </c>
      <c r="L19" s="1" t="e">
        <f t="shared" si="0"/>
        <v>#VALUE!</v>
      </c>
      <c r="Z19" s="7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4">
        <v>1</v>
      </c>
      <c r="D20" s="1">
        <v>3290891000</v>
      </c>
      <c r="E20" s="1">
        <v>3195040672</v>
      </c>
      <c r="F20" s="1" t="s">
        <v>243</v>
      </c>
      <c r="G20" s="1">
        <v>-139260878</v>
      </c>
      <c r="H20" s="1">
        <v>-712978456</v>
      </c>
      <c r="I20" s="1" t="s">
        <v>243</v>
      </c>
      <c r="J20" s="1">
        <v>123966000</v>
      </c>
      <c r="K20" s="1">
        <v>95850328</v>
      </c>
      <c r="L20" s="1" t="e">
        <f t="shared" si="0"/>
        <v>#VALUE!</v>
      </c>
      <c r="Z20" s="7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4">
        <v>1</v>
      </c>
      <c r="D21" s="1">
        <v>3290891000</v>
      </c>
      <c r="E21" s="1">
        <v>3195040672</v>
      </c>
      <c r="F21" s="1" t="s">
        <v>243</v>
      </c>
      <c r="G21" s="1">
        <v>-160284881</v>
      </c>
      <c r="H21" s="1">
        <v>-859956364</v>
      </c>
      <c r="I21" s="1" t="s">
        <v>243</v>
      </c>
      <c r="J21" s="1">
        <v>123966000</v>
      </c>
      <c r="K21" s="1">
        <v>95850328</v>
      </c>
      <c r="L21" s="1" t="e">
        <f t="shared" si="0"/>
        <v>#VALUE!</v>
      </c>
      <c r="Z21" s="7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4">
        <v>1</v>
      </c>
      <c r="D22" s="1">
        <v>3290891000</v>
      </c>
      <c r="E22" s="1">
        <v>3195040672</v>
      </c>
      <c r="F22" s="1" t="s">
        <v>243</v>
      </c>
      <c r="G22" s="1">
        <v>-235066222</v>
      </c>
      <c r="H22" s="1">
        <v>-979272468</v>
      </c>
      <c r="I22" s="1" t="s">
        <v>243</v>
      </c>
      <c r="J22" s="1">
        <v>123966000</v>
      </c>
      <c r="K22" s="1">
        <v>95850328</v>
      </c>
      <c r="L22" s="1" t="e">
        <f t="shared" si="0"/>
        <v>#VALUE!</v>
      </c>
      <c r="Z22" s="7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4">
        <v>1</v>
      </c>
      <c r="D23" s="1">
        <v>3290891000</v>
      </c>
      <c r="E23" s="1">
        <v>3195040672</v>
      </c>
      <c r="F23" s="1" t="s">
        <v>243</v>
      </c>
      <c r="G23" s="1">
        <v>-142390159</v>
      </c>
      <c r="H23" s="1">
        <v>-1036733104</v>
      </c>
      <c r="I23" s="1" t="s">
        <v>243</v>
      </c>
      <c r="J23" s="1">
        <v>123966000</v>
      </c>
      <c r="K23" s="1">
        <v>95850328</v>
      </c>
      <c r="L23" s="1" t="e">
        <f t="shared" si="0"/>
        <v>#VALUE!</v>
      </c>
      <c r="Z23" s="7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4">
        <v>1</v>
      </c>
      <c r="D24" s="1">
        <v>3290891000</v>
      </c>
      <c r="E24" s="1">
        <v>3195040672</v>
      </c>
      <c r="F24" s="1" t="s">
        <v>243</v>
      </c>
      <c r="G24" s="1">
        <v>-122419294</v>
      </c>
      <c r="H24" s="1">
        <v>-987026083</v>
      </c>
      <c r="I24" s="1" t="s">
        <v>243</v>
      </c>
      <c r="J24" s="1">
        <v>123966000</v>
      </c>
      <c r="K24" s="1">
        <v>95850328</v>
      </c>
      <c r="L24" s="1" t="e">
        <f t="shared" si="0"/>
        <v>#VALUE!</v>
      </c>
      <c r="Z24" s="7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4">
        <v>1</v>
      </c>
      <c r="D25" s="1">
        <v>3290891000</v>
      </c>
      <c r="E25" s="1">
        <v>3195040672</v>
      </c>
      <c r="F25" s="1" t="s">
        <v>243</v>
      </c>
      <c r="G25" s="1">
        <v>-240855606</v>
      </c>
      <c r="H25" s="1">
        <v>-1001058445</v>
      </c>
      <c r="I25" s="1" t="s">
        <v>243</v>
      </c>
      <c r="J25" s="1">
        <v>123966000</v>
      </c>
      <c r="K25" s="1">
        <v>95850328</v>
      </c>
      <c r="L25" s="1" t="e">
        <f t="shared" si="0"/>
        <v>#VALUE!</v>
      </c>
      <c r="Z25" s="7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4">
        <v>1</v>
      </c>
      <c r="D26" s="1">
        <v>3290891000</v>
      </c>
      <c r="E26" s="1">
        <v>3195040672</v>
      </c>
      <c r="F26" s="1" t="s">
        <v>243</v>
      </c>
      <c r="G26" s="1">
        <v>-227127519</v>
      </c>
      <c r="H26" s="1">
        <v>-988670453</v>
      </c>
      <c r="I26" s="1" t="s">
        <v>243</v>
      </c>
      <c r="J26" s="1">
        <v>123966000</v>
      </c>
      <c r="K26" s="1">
        <v>95850328</v>
      </c>
      <c r="L26" s="1" t="e">
        <f t="shared" si="0"/>
        <v>#VALUE!</v>
      </c>
      <c r="Z26" s="7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4">
        <v>1</v>
      </c>
      <c r="D27" s="1">
        <v>3290891000</v>
      </c>
      <c r="E27" s="1">
        <v>3195040672</v>
      </c>
      <c r="F27" s="1" t="s">
        <v>243</v>
      </c>
      <c r="G27" s="1">
        <v>-126766712</v>
      </c>
      <c r="H27" s="1">
        <v>-967168665</v>
      </c>
      <c r="I27" s="1" t="s">
        <v>243</v>
      </c>
      <c r="J27" s="1">
        <v>123966000</v>
      </c>
      <c r="K27" s="1">
        <v>95850328</v>
      </c>
      <c r="L27" s="1" t="e">
        <f t="shared" si="0"/>
        <v>#VALUE!</v>
      </c>
      <c r="Z27" s="7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4">
        <v>1</v>
      </c>
      <c r="D28" s="1">
        <v>3290891000</v>
      </c>
      <c r="E28" s="1">
        <v>3195040672</v>
      </c>
      <c r="F28" s="1" t="s">
        <v>243</v>
      </c>
      <c r="G28" s="1">
        <v>-131263349</v>
      </c>
      <c r="H28" s="1">
        <v>-959182614</v>
      </c>
      <c r="I28" s="1" t="s">
        <v>243</v>
      </c>
      <c r="J28" s="1">
        <v>123966000</v>
      </c>
      <c r="K28" s="1">
        <v>95850328</v>
      </c>
      <c r="L28" s="1" t="e">
        <f t="shared" si="0"/>
        <v>#VALUE!</v>
      </c>
      <c r="Z28" s="7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4">
        <v>1</v>
      </c>
      <c r="D29" s="1">
        <v>3290891000</v>
      </c>
      <c r="E29" s="1">
        <v>3195040672</v>
      </c>
      <c r="F29" s="1" t="s">
        <v>243</v>
      </c>
      <c r="G29" s="1">
        <v>-140550756</v>
      </c>
      <c r="H29" s="1">
        <v>-979509307</v>
      </c>
      <c r="I29" s="1" t="s">
        <v>243</v>
      </c>
      <c r="J29" s="1">
        <v>123966000</v>
      </c>
      <c r="K29" s="1">
        <v>95850328</v>
      </c>
      <c r="L29" s="1" t="e">
        <f t="shared" si="0"/>
        <v>#VALUE!</v>
      </c>
      <c r="Z29" s="7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4">
        <v>1</v>
      </c>
      <c r="D30" s="1">
        <v>3290891000</v>
      </c>
      <c r="E30" s="1">
        <v>3195040672</v>
      </c>
      <c r="F30" s="1" t="s">
        <v>243</v>
      </c>
      <c r="G30" s="1">
        <v>-127161281</v>
      </c>
      <c r="H30" s="1">
        <v>-991828429</v>
      </c>
      <c r="I30" s="1" t="s">
        <v>243</v>
      </c>
      <c r="J30" s="1">
        <v>123966000</v>
      </c>
      <c r="K30" s="1">
        <v>95850328</v>
      </c>
      <c r="L30" s="1" t="e">
        <f t="shared" si="0"/>
        <v>#VALUE!</v>
      </c>
      <c r="Z30" s="7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4">
        <v>1</v>
      </c>
      <c r="D31" s="1">
        <v>3290891000</v>
      </c>
      <c r="E31" s="1">
        <v>3195040672</v>
      </c>
      <c r="F31" s="1" t="s">
        <v>243</v>
      </c>
      <c r="G31" s="1">
        <v>-138590831</v>
      </c>
      <c r="H31" s="1">
        <v>-988029101</v>
      </c>
      <c r="I31" s="1" t="s">
        <v>243</v>
      </c>
      <c r="J31" s="1">
        <v>123966000</v>
      </c>
      <c r="K31" s="1">
        <v>95850328</v>
      </c>
      <c r="L31" s="1" t="e">
        <f t="shared" si="0"/>
        <v>#VALUE!</v>
      </c>
      <c r="Z31" s="7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4">
        <v>1</v>
      </c>
      <c r="D32" s="1">
        <v>3290891000</v>
      </c>
      <c r="E32" s="1">
        <v>3195040672</v>
      </c>
      <c r="F32" s="1" t="s">
        <v>243</v>
      </c>
      <c r="G32" s="1">
        <v>-126859974</v>
      </c>
      <c r="H32" s="1">
        <v>-1114889075</v>
      </c>
      <c r="I32" s="1" t="s">
        <v>243</v>
      </c>
      <c r="J32" s="1">
        <v>123966000</v>
      </c>
      <c r="K32" s="1">
        <v>95850328</v>
      </c>
      <c r="L32" s="1" t="e">
        <f t="shared" si="0"/>
        <v>#VALUE!</v>
      </c>
      <c r="Z32" s="7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4">
        <v>1</v>
      </c>
      <c r="D33" s="1">
        <v>3290891000</v>
      </c>
      <c r="E33" s="1">
        <v>3195040672</v>
      </c>
      <c r="F33" s="1" t="s">
        <v>243</v>
      </c>
      <c r="G33" s="1">
        <v>-218084028</v>
      </c>
      <c r="H33" s="1">
        <v>-1206113129</v>
      </c>
      <c r="I33" s="1" t="s">
        <v>243</v>
      </c>
      <c r="J33" s="1">
        <v>123966000</v>
      </c>
      <c r="K33" s="1">
        <v>95850328</v>
      </c>
      <c r="L33" s="1" t="e">
        <f t="shared" si="0"/>
        <v>#VALUE!</v>
      </c>
      <c r="Z33" s="7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4">
        <v>1</v>
      </c>
      <c r="D34" s="1">
        <v>3290891000</v>
      </c>
      <c r="E34" s="1">
        <v>3195040672</v>
      </c>
      <c r="F34" s="1" t="s">
        <v>243</v>
      </c>
      <c r="G34" s="1">
        <v>-144030126</v>
      </c>
      <c r="H34" s="1">
        <v>-1241452048</v>
      </c>
      <c r="I34" s="1" t="s">
        <v>243</v>
      </c>
      <c r="J34" s="1">
        <v>123966000</v>
      </c>
      <c r="K34" s="1">
        <v>95850328</v>
      </c>
      <c r="L34" s="1" t="e">
        <f t="shared" si="0"/>
        <v>#VALUE!</v>
      </c>
      <c r="Z34" s="7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4">
        <v>1</v>
      </c>
      <c r="D35" s="1">
        <v>3290891000</v>
      </c>
      <c r="E35" s="1">
        <v>3195040672</v>
      </c>
      <c r="F35" s="1" t="s">
        <v>243</v>
      </c>
      <c r="G35" s="1">
        <v>-265502458</v>
      </c>
      <c r="H35" s="1">
        <v>-1236157668</v>
      </c>
      <c r="I35" s="1" t="s">
        <v>243</v>
      </c>
      <c r="J35" s="1">
        <v>123966000</v>
      </c>
      <c r="K35" s="1">
        <v>95850328</v>
      </c>
      <c r="L35" s="1" t="e">
        <f t="shared" si="0"/>
        <v>#VALUE!</v>
      </c>
      <c r="Z35" s="7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4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t="shared" si="0"/>
        <v>188145041</v>
      </c>
      <c r="Z36" s="7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4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t="shared" si="0"/>
        <v>26208337</v>
      </c>
      <c r="Z37" s="7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4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t="shared" si="0"/>
        <v>15858445</v>
      </c>
      <c r="Z38" s="7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4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t="shared" si="0"/>
        <v>21125122</v>
      </c>
      <c r="Z39" s="7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4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t="shared" si="0"/>
        <v>14527375</v>
      </c>
      <c r="Z40" s="7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4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t="shared" si="0"/>
        <v>14536003</v>
      </c>
      <c r="Z41" s="7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4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t="shared" si="0"/>
        <v>17568890</v>
      </c>
      <c r="Z42" s="7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4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t="shared" si="0"/>
        <v>18789131</v>
      </c>
      <c r="Z43" s="7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4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t="shared" si="0"/>
        <v>26797983</v>
      </c>
      <c r="Z44" s="7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4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t="shared" si="0"/>
        <v>6205197</v>
      </c>
      <c r="Z45" s="7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4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t="shared" si="0"/>
        <v>12025431</v>
      </c>
      <c r="Z46" s="7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4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t="shared" si="0"/>
        <v>29223938</v>
      </c>
      <c r="Z47" s="7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4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t="shared" si="0"/>
        <v>13025184</v>
      </c>
      <c r="Z48" s="7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4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t="shared" si="0"/>
        <v>-55267164</v>
      </c>
      <c r="Z49" s="7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4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t="shared" si="0"/>
        <v>20264021</v>
      </c>
      <c r="Z50" s="7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4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t="shared" si="0"/>
        <v>74294326</v>
      </c>
      <c r="Z51" s="7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4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t="shared" si="0"/>
        <v>9677397</v>
      </c>
      <c r="Z52" s="7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4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t="shared" si="0"/>
        <v>105451</v>
      </c>
      <c r="Z53" s="7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4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t="shared" si="0"/>
        <v>7231464</v>
      </c>
      <c r="Z54" s="7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4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t="shared" si="0"/>
        <v>10293271</v>
      </c>
      <c r="Z55" s="7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4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t="shared" si="0"/>
        <v>6062262</v>
      </c>
      <c r="Z56" s="7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4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t="shared" si="0"/>
        <v>11988172</v>
      </c>
      <c r="Z57" s="7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4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t="shared" si="0"/>
        <v>20181826</v>
      </c>
      <c r="Z58" s="7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4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t="shared" si="0"/>
        <v>1774871</v>
      </c>
      <c r="Z59" s="7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4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t="shared" si="0"/>
        <v>9847374</v>
      </c>
      <c r="Z60" s="7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4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t="shared" si="0"/>
        <v>21784715</v>
      </c>
      <c r="Z61" s="7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4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t="shared" si="0"/>
        <v>38750099</v>
      </c>
      <c r="Z62" s="7">
        <v>43699</v>
      </c>
      <c r="AA62">
        <v>-134768545</v>
      </c>
      <c r="AB62">
        <v>21784715</v>
      </c>
      <c r="AC62">
        <v>65002190</v>
      </c>
    </row>
    <row r="63" spans="1:29">
      <c r="A63" s="7">
        <v>43701</v>
      </c>
      <c r="B63" s="8">
        <v>0.930555555555556</v>
      </c>
      <c r="C63" s="14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t="shared" si="0"/>
        <v>5019428</v>
      </c>
      <c r="Z63" s="7">
        <v>43700</v>
      </c>
      <c r="AA63">
        <v>-215332097</v>
      </c>
      <c r="AB63">
        <v>38750099</v>
      </c>
      <c r="AC63">
        <v>78118840</v>
      </c>
    </row>
    <row r="64" spans="1:29">
      <c r="A64" s="7">
        <v>43702</v>
      </c>
      <c r="B64" s="8">
        <v>0.677083333333333</v>
      </c>
      <c r="C64" s="14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t="shared" si="0"/>
        <v>19953245</v>
      </c>
      <c r="Z64" s="7">
        <v>43701</v>
      </c>
      <c r="AA64">
        <v>-160590492</v>
      </c>
      <c r="AB64">
        <v>5019428</v>
      </c>
      <c r="AC64">
        <v>79971010</v>
      </c>
    </row>
    <row r="65" spans="1:29">
      <c r="A65" s="7">
        <v>43703</v>
      </c>
      <c r="B65" s="8">
        <v>0.707638888888889</v>
      </c>
      <c r="C65" s="14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t="shared" si="0"/>
        <v>23876360</v>
      </c>
      <c r="Z65" s="7">
        <v>43702</v>
      </c>
      <c r="AA65">
        <v>-260417557</v>
      </c>
      <c r="AB65">
        <v>19953245</v>
      </c>
      <c r="AC65">
        <v>92009823</v>
      </c>
    </row>
    <row r="66" spans="1:29">
      <c r="A66" s="7">
        <v>43704</v>
      </c>
      <c r="B66" s="8">
        <v>0.743055555555556</v>
      </c>
      <c r="C66" s="14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t="shared" si="0"/>
        <v>7287514</v>
      </c>
      <c r="Z66" s="7">
        <v>43703</v>
      </c>
      <c r="AA66">
        <v>-210393545</v>
      </c>
      <c r="AB66">
        <v>23876360</v>
      </c>
      <c r="AC66">
        <v>86712209</v>
      </c>
    </row>
    <row r="67" spans="1:29">
      <c r="A67" s="7">
        <v>43705</v>
      </c>
      <c r="B67" s="8">
        <v>0.722916666666667</v>
      </c>
      <c r="C67" s="14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t="shared" si="0"/>
        <v>17542615</v>
      </c>
      <c r="Z67" s="7">
        <v>43704</v>
      </c>
      <c r="AA67">
        <v>-146700273</v>
      </c>
      <c r="AB67">
        <v>7287514</v>
      </c>
      <c r="AC67">
        <v>88058054</v>
      </c>
    </row>
    <row r="68" spans="1:29">
      <c r="A68" s="7">
        <v>43706</v>
      </c>
      <c r="B68" s="8">
        <v>0.759027777777778</v>
      </c>
      <c r="C68" s="14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t="shared" ref="L68:L119" si="1">F68+G68</f>
        <v>4356971</v>
      </c>
      <c r="Z68" s="7">
        <v>43705</v>
      </c>
      <c r="AA68">
        <v>-238953073</v>
      </c>
      <c r="AB68">
        <v>17542615</v>
      </c>
      <c r="AC68">
        <v>99184021</v>
      </c>
    </row>
    <row r="69" spans="1:29">
      <c r="A69" s="7">
        <v>43707</v>
      </c>
      <c r="B69" s="8">
        <v>0.722222222222222</v>
      </c>
      <c r="C69" s="14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t="shared" si="1"/>
        <v>16362223</v>
      </c>
      <c r="Z69" s="7">
        <v>43706</v>
      </c>
      <c r="AA69">
        <v>-129268990</v>
      </c>
      <c r="AB69">
        <v>4356971</v>
      </c>
      <c r="AC69">
        <v>92191210</v>
      </c>
    </row>
    <row r="70" spans="1:29">
      <c r="A70" s="7">
        <v>43708</v>
      </c>
      <c r="B70" s="8">
        <v>0.809722222222222</v>
      </c>
      <c r="C70" s="14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t="shared" si="1"/>
        <v>18561303</v>
      </c>
      <c r="Z70" s="7">
        <v>43707</v>
      </c>
      <c r="AA70">
        <v>-248196001</v>
      </c>
      <c r="AB70">
        <v>16362223</v>
      </c>
      <c r="AC70">
        <v>85689026</v>
      </c>
    </row>
    <row r="71" spans="1:29">
      <c r="A71" s="7">
        <v>43709</v>
      </c>
      <c r="B71" s="8">
        <v>0.607638888888889</v>
      </c>
      <c r="C71" s="14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t="shared" si="1"/>
        <v>16698662</v>
      </c>
      <c r="Z71" s="7">
        <v>43708</v>
      </c>
      <c r="AA71">
        <v>-134221890</v>
      </c>
      <c r="AB71">
        <v>18561303</v>
      </c>
      <c r="AC71">
        <v>84007666</v>
      </c>
    </row>
    <row r="72" spans="1:29">
      <c r="A72" s="7">
        <v>43710</v>
      </c>
      <c r="B72" s="8">
        <v>0.68125</v>
      </c>
      <c r="C72" s="14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t="shared" si="1"/>
        <v>18220369</v>
      </c>
      <c r="Z72" s="7">
        <v>43709</v>
      </c>
      <c r="AA72">
        <v>-233532430</v>
      </c>
      <c r="AB72">
        <v>16698662</v>
      </c>
      <c r="AC72">
        <v>77125597</v>
      </c>
    </row>
    <row r="73" spans="1:29">
      <c r="A73" s="7">
        <v>43711</v>
      </c>
      <c r="B73" s="8">
        <v>0.690972222222222</v>
      </c>
      <c r="C73" s="14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t="shared" si="1"/>
        <v>22255124</v>
      </c>
      <c r="Z73" s="7">
        <v>43710</v>
      </c>
      <c r="AA73">
        <v>-132665141</v>
      </c>
      <c r="AB73">
        <v>18220369</v>
      </c>
      <c r="AC73">
        <v>80412149</v>
      </c>
    </row>
    <row r="74" spans="1:29">
      <c r="A74" s="7">
        <v>43712</v>
      </c>
      <c r="B74" s="8">
        <v>0.8</v>
      </c>
      <c r="C74" s="14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t="shared" si="1"/>
        <v>1007401</v>
      </c>
      <c r="Z74" s="7">
        <v>43711</v>
      </c>
      <c r="AA74">
        <v>-258548022</v>
      </c>
      <c r="AB74">
        <v>22255124</v>
      </c>
      <c r="AC74">
        <v>72858624</v>
      </c>
    </row>
    <row r="75" spans="1:29">
      <c r="A75" s="7">
        <v>43713</v>
      </c>
      <c r="B75" s="8">
        <v>0.433333333333333</v>
      </c>
      <c r="C75" s="14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t="shared" si="1"/>
        <v>2486690</v>
      </c>
      <c r="Z75" s="7">
        <v>43712</v>
      </c>
      <c r="AA75">
        <v>-136909255</v>
      </c>
      <c r="AB75">
        <v>1007401</v>
      </c>
      <c r="AC75">
        <v>69224248</v>
      </c>
    </row>
    <row r="76" spans="1:29">
      <c r="A76" s="7">
        <v>43714</v>
      </c>
      <c r="B76" s="8">
        <v>0.427777777777778</v>
      </c>
      <c r="C76" s="14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t="shared" si="1"/>
        <v>8963401</v>
      </c>
      <c r="Z76" s="7">
        <v>43713</v>
      </c>
      <c r="AA76">
        <v>-214535788</v>
      </c>
      <c r="AB76">
        <v>2486690</v>
      </c>
      <c r="AC76">
        <v>57802699</v>
      </c>
    </row>
    <row r="77" spans="1:29">
      <c r="A77" s="7">
        <v>43715</v>
      </c>
      <c r="B77" s="8">
        <v>0.711805555555556</v>
      </c>
      <c r="C77" s="14">
        <v>1</v>
      </c>
      <c r="D77" s="1">
        <v>3290891000</v>
      </c>
      <c r="E77" s="1">
        <v>3195040672</v>
      </c>
      <c r="F77" s="1">
        <v>160276834</v>
      </c>
      <c r="G77" s="13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t="shared" si="1"/>
        <v>6822996</v>
      </c>
      <c r="Z77" s="7">
        <v>43714</v>
      </c>
      <c r="AA77">
        <v>-124605917</v>
      </c>
      <c r="AB77">
        <v>8963401</v>
      </c>
      <c r="AC77">
        <v>62406129</v>
      </c>
    </row>
    <row r="78" spans="1:29">
      <c r="A78" s="7">
        <v>43716</v>
      </c>
      <c r="B78" s="8">
        <v>0.454166666666667</v>
      </c>
      <c r="C78" s="14">
        <v>1</v>
      </c>
      <c r="D78" s="1">
        <v>3290891000</v>
      </c>
      <c r="E78" s="1">
        <v>3195040672</v>
      </c>
      <c r="F78" s="1">
        <v>208851204</v>
      </c>
      <c r="G78" s="13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t="shared" si="1"/>
        <v>14995068</v>
      </c>
      <c r="Z78" s="7">
        <v>43715</v>
      </c>
      <c r="AA78">
        <v>-153453838</v>
      </c>
      <c r="AB78">
        <v>6822996</v>
      </c>
      <c r="AC78">
        <v>57226873</v>
      </c>
    </row>
    <row r="79" spans="1:29">
      <c r="A79" s="7">
        <v>43717</v>
      </c>
      <c r="B79" s="8">
        <v>0.650694444444444</v>
      </c>
      <c r="C79" s="14">
        <v>1</v>
      </c>
      <c r="D79" s="1">
        <v>3290891000</v>
      </c>
      <c r="E79" s="1">
        <v>3195040672</v>
      </c>
      <c r="F79" s="1">
        <v>167533033</v>
      </c>
      <c r="G79" s="13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t="shared" si="1"/>
        <v>16798125</v>
      </c>
      <c r="Z79" s="7">
        <v>43716</v>
      </c>
      <c r="AA79">
        <v>-193856136</v>
      </c>
      <c r="AB79">
        <v>14995068</v>
      </c>
      <c r="AC79">
        <v>48711951</v>
      </c>
    </row>
    <row r="80" spans="1:29">
      <c r="A80" s="7">
        <v>43718</v>
      </c>
      <c r="B80" s="8">
        <v>0.809722222222222</v>
      </c>
      <c r="C80" s="14">
        <v>1</v>
      </c>
      <c r="D80" s="1">
        <v>3290891000</v>
      </c>
      <c r="E80" s="1">
        <v>3195040672</v>
      </c>
      <c r="F80" s="1">
        <v>136574935</v>
      </c>
      <c r="G80" s="13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t="shared" si="1"/>
        <v>13243113</v>
      </c>
      <c r="Z80" s="7">
        <v>43717</v>
      </c>
      <c r="AA80">
        <v>-150734908</v>
      </c>
      <c r="AB80">
        <v>16798125</v>
      </c>
      <c r="AC80">
        <v>67372717</v>
      </c>
    </row>
    <row r="81" spans="1:29">
      <c r="A81" s="7">
        <v>43719</v>
      </c>
      <c r="B81" s="8">
        <v>0.708333333333333</v>
      </c>
      <c r="C81" s="14">
        <v>1</v>
      </c>
      <c r="D81" s="1">
        <v>3290891000</v>
      </c>
      <c r="E81" s="1">
        <v>3195040672</v>
      </c>
      <c r="F81" s="1">
        <v>145866498</v>
      </c>
      <c r="G81" s="13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t="shared" si="1"/>
        <v>22052586</v>
      </c>
      <c r="Z81" s="7">
        <v>43718</v>
      </c>
      <c r="AA81">
        <v>-123331822</v>
      </c>
      <c r="AB81">
        <v>13243113</v>
      </c>
      <c r="AC81">
        <v>62395461</v>
      </c>
    </row>
    <row r="82" spans="1:29">
      <c r="A82" s="7">
        <v>43720</v>
      </c>
      <c r="B82" s="8">
        <v>0.689583333333333</v>
      </c>
      <c r="C82" s="14">
        <v>1</v>
      </c>
      <c r="D82" s="1">
        <v>3290891000</v>
      </c>
      <c r="E82" s="1">
        <v>3195040672</v>
      </c>
      <c r="F82" s="1">
        <v>277591361</v>
      </c>
      <c r="G82" s="13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t="shared" si="1"/>
        <v>31458590</v>
      </c>
      <c r="Z82" s="7">
        <v>43719</v>
      </c>
      <c r="AA82">
        <v>-123813912</v>
      </c>
      <c r="AB82">
        <v>22052586</v>
      </c>
      <c r="AC82">
        <v>80413292</v>
      </c>
    </row>
    <row r="83" spans="1:29">
      <c r="A83" s="7">
        <v>43721</v>
      </c>
      <c r="B83" s="8">
        <v>0.489583333333333</v>
      </c>
      <c r="C83" s="14">
        <v>1</v>
      </c>
      <c r="D83" s="1">
        <v>3290891000</v>
      </c>
      <c r="E83" s="1">
        <v>3195040672</v>
      </c>
      <c r="F83" s="1">
        <v>248791130</v>
      </c>
      <c r="G83" s="13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t="shared" si="1"/>
        <v>20086774</v>
      </c>
      <c r="Z83" s="7">
        <v>43720</v>
      </c>
      <c r="AA83">
        <v>-246132771</v>
      </c>
      <c r="AB83">
        <v>31458590</v>
      </c>
      <c r="AC83">
        <v>88811895</v>
      </c>
    </row>
    <row r="84" spans="1:29">
      <c r="A84" s="7">
        <v>43722</v>
      </c>
      <c r="B84" s="8">
        <v>0.960416666666667</v>
      </c>
      <c r="C84" s="14">
        <v>1</v>
      </c>
      <c r="D84" s="1">
        <v>3290891000</v>
      </c>
      <c r="E84" s="1">
        <v>3195040672</v>
      </c>
      <c r="F84" s="1">
        <v>196622211</v>
      </c>
      <c r="G84" s="13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t="shared" si="1"/>
        <v>14195626</v>
      </c>
      <c r="Z84" s="7">
        <v>43721</v>
      </c>
      <c r="AA84">
        <v>-228704356</v>
      </c>
      <c r="AB84">
        <v>20086774</v>
      </c>
      <c r="AC84">
        <v>98013376</v>
      </c>
    </row>
    <row r="85" spans="1:29">
      <c r="A85" s="7">
        <v>43723</v>
      </c>
      <c r="B85" s="8">
        <v>0.545833333333333</v>
      </c>
      <c r="C85" s="14">
        <v>1</v>
      </c>
      <c r="D85" s="1">
        <v>3290891000</v>
      </c>
      <c r="E85" s="1">
        <v>3195040672</v>
      </c>
      <c r="F85" s="1">
        <v>154726753</v>
      </c>
      <c r="G85" s="13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t="shared" si="1"/>
        <v>17817498</v>
      </c>
      <c r="Z85" s="7">
        <v>43722</v>
      </c>
      <c r="AA85">
        <v>-182426585</v>
      </c>
      <c r="AB85">
        <v>14195626</v>
      </c>
      <c r="AC85">
        <v>101371292</v>
      </c>
    </row>
    <row r="86" spans="1:29">
      <c r="A86" s="7">
        <v>43724</v>
      </c>
      <c r="B86" s="8">
        <v>0.454166666666667</v>
      </c>
      <c r="C86" s="14">
        <v>1</v>
      </c>
      <c r="D86" s="1">
        <v>3290891000</v>
      </c>
      <c r="E86" s="1">
        <v>3195040672</v>
      </c>
      <c r="F86" s="1" t="s">
        <v>243</v>
      </c>
      <c r="G86" s="13">
        <v>-183987639</v>
      </c>
      <c r="H86" s="1">
        <v>-19967875</v>
      </c>
      <c r="I86" s="1" t="s">
        <v>243</v>
      </c>
      <c r="J86" s="1">
        <v>123966000</v>
      </c>
      <c r="K86" s="1">
        <v>95850328</v>
      </c>
      <c r="L86" s="1" t="e">
        <f t="shared" si="1"/>
        <v>#VALUE!</v>
      </c>
      <c r="Z86" s="7">
        <v>43723</v>
      </c>
      <c r="AA86">
        <v>-136909255</v>
      </c>
      <c r="AB86">
        <v>17817498</v>
      </c>
      <c r="AC86">
        <v>107131679</v>
      </c>
    </row>
    <row r="87" spans="1:29">
      <c r="A87" s="7">
        <v>43725</v>
      </c>
      <c r="B87" s="8">
        <v>0.779166666666667</v>
      </c>
      <c r="C87" s="14">
        <v>1</v>
      </c>
      <c r="D87" s="1">
        <v>3290891000</v>
      </c>
      <c r="E87" s="1">
        <v>3195040672</v>
      </c>
      <c r="F87" s="1" t="s">
        <v>243</v>
      </c>
      <c r="G87" s="13">
        <v>-137557781</v>
      </c>
      <c r="H87" s="1">
        <v>-200744034</v>
      </c>
      <c r="I87" s="1" t="s">
        <v>243</v>
      </c>
      <c r="J87" s="1">
        <v>123966000</v>
      </c>
      <c r="K87" s="1">
        <v>95850328</v>
      </c>
      <c r="L87" s="1" t="e">
        <f t="shared" si="1"/>
        <v>#VALUE!</v>
      </c>
      <c r="Z87" s="7">
        <v>43724</v>
      </c>
      <c r="AA87">
        <v>-183987639</v>
      </c>
      <c r="AB87" t="e">
        <v>#VALUE!</v>
      </c>
      <c r="AC87">
        <v>-19967875</v>
      </c>
    </row>
    <row r="88" spans="1:29">
      <c r="A88" s="7">
        <v>43726</v>
      </c>
      <c r="B88" s="8">
        <v>0.686805555555556</v>
      </c>
      <c r="C88" s="14">
        <v>1</v>
      </c>
      <c r="D88" s="1">
        <v>3290891000</v>
      </c>
      <c r="E88" s="1">
        <v>3195040672</v>
      </c>
      <c r="F88" s="1">
        <v>0</v>
      </c>
      <c r="G88" s="13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t="shared" si="1"/>
        <v>-215885927</v>
      </c>
      <c r="Z88" s="7">
        <v>43725</v>
      </c>
      <c r="AA88">
        <v>-137557781</v>
      </c>
      <c r="AB88" t="e">
        <v>#VALUE!</v>
      </c>
      <c r="AC88">
        <v>-200744034</v>
      </c>
    </row>
    <row r="89" spans="1:29">
      <c r="A89" s="7">
        <v>43727</v>
      </c>
      <c r="B89" s="8">
        <v>0.554166666666667</v>
      </c>
      <c r="C89" s="14">
        <v>1</v>
      </c>
      <c r="D89" s="1">
        <v>3290891000</v>
      </c>
      <c r="E89" s="1">
        <v>3195040672</v>
      </c>
      <c r="F89" s="1" t="s">
        <v>243</v>
      </c>
      <c r="G89" s="13">
        <v>-211542812</v>
      </c>
      <c r="H89" s="1">
        <v>138744333</v>
      </c>
      <c r="I89" s="1" t="s">
        <v>243</v>
      </c>
      <c r="J89" s="1">
        <v>123966000</v>
      </c>
      <c r="K89" s="1">
        <v>95850328</v>
      </c>
      <c r="L89" s="1" t="e">
        <f t="shared" si="1"/>
        <v>#VALUE!</v>
      </c>
      <c r="Z89" s="7">
        <v>43726</v>
      </c>
      <c r="AA89">
        <v>-215885927</v>
      </c>
      <c r="AB89">
        <v>-215885927</v>
      </c>
      <c r="AC89">
        <v>-325592416</v>
      </c>
    </row>
    <row r="90" spans="1:29">
      <c r="A90" s="7">
        <v>43728</v>
      </c>
      <c r="B90" s="8">
        <v>0.572222222222222</v>
      </c>
      <c r="C90" s="14">
        <v>1</v>
      </c>
      <c r="D90" s="1">
        <v>3290891000</v>
      </c>
      <c r="E90" s="1">
        <v>3195040672</v>
      </c>
      <c r="F90" s="1" t="s">
        <v>243</v>
      </c>
      <c r="G90" s="13">
        <v>-136226294</v>
      </c>
      <c r="H90" s="1">
        <v>-6887965</v>
      </c>
      <c r="I90" s="1" t="s">
        <v>243</v>
      </c>
      <c r="J90" s="1">
        <v>123966000</v>
      </c>
      <c r="K90" s="1">
        <v>95850328</v>
      </c>
      <c r="L90" s="1" t="e">
        <f t="shared" si="1"/>
        <v>#VALUE!</v>
      </c>
      <c r="Z90" s="7">
        <v>43727</v>
      </c>
      <c r="AA90">
        <v>-211542812</v>
      </c>
      <c r="AB90" t="e">
        <v>#VALUE!</v>
      </c>
      <c r="AC90">
        <v>138744333</v>
      </c>
    </row>
    <row r="91" spans="1:29">
      <c r="A91" s="7">
        <v>43729</v>
      </c>
      <c r="B91" s="8">
        <v>0.778472222222222</v>
      </c>
      <c r="C91" s="14">
        <v>1</v>
      </c>
      <c r="D91" s="1">
        <v>3290891000</v>
      </c>
      <c r="E91" s="1">
        <v>3195040672</v>
      </c>
      <c r="F91" s="1" t="s">
        <v>243</v>
      </c>
      <c r="G91" s="13">
        <v>-149495248</v>
      </c>
      <c r="H91" s="1">
        <v>128048846</v>
      </c>
      <c r="I91" s="1" t="s">
        <v>243</v>
      </c>
      <c r="J91" s="1">
        <v>123966000</v>
      </c>
      <c r="K91" s="1">
        <v>95850328</v>
      </c>
      <c r="L91" s="1" t="e">
        <f t="shared" si="1"/>
        <v>#VALUE!</v>
      </c>
      <c r="Z91" s="7">
        <v>43728</v>
      </c>
      <c r="AA91">
        <v>-136226294</v>
      </c>
      <c r="AB91" t="e">
        <v>#VALUE!</v>
      </c>
      <c r="AC91">
        <v>-6887965</v>
      </c>
    </row>
    <row r="92" spans="1:29">
      <c r="A92" s="7">
        <v>43730</v>
      </c>
      <c r="B92" s="8">
        <v>0.752083333333333</v>
      </c>
      <c r="C92" s="14">
        <v>1</v>
      </c>
      <c r="D92" s="1">
        <v>3290891000</v>
      </c>
      <c r="E92" s="1">
        <v>3195040672</v>
      </c>
      <c r="F92" s="1">
        <v>29512469</v>
      </c>
      <c r="G92" s="13">
        <v>-269971834</v>
      </c>
      <c r="H92" s="1">
        <v>-6623726</v>
      </c>
      <c r="I92" s="1">
        <v>134195000</v>
      </c>
      <c r="J92" s="1">
        <v>123966000</v>
      </c>
      <c r="K92" s="1">
        <v>95850328</v>
      </c>
      <c r="L92" s="1">
        <f t="shared" si="1"/>
        <v>-240459365</v>
      </c>
      <c r="Z92" s="7">
        <v>43729</v>
      </c>
      <c r="AA92">
        <v>-149495248</v>
      </c>
      <c r="AB92" t="e">
        <v>#VALUE!</v>
      </c>
      <c r="AC92">
        <v>128048846</v>
      </c>
    </row>
    <row r="93" spans="1:29">
      <c r="A93" s="7">
        <v>43731</v>
      </c>
      <c r="B93" s="8">
        <v>0.613888888888889</v>
      </c>
      <c r="C93" s="14">
        <v>1</v>
      </c>
      <c r="D93" s="1">
        <v>3290891000</v>
      </c>
      <c r="E93" s="1">
        <v>3195040672</v>
      </c>
      <c r="F93" s="1" t="s">
        <v>243</v>
      </c>
      <c r="G93" s="13">
        <v>-227496261</v>
      </c>
      <c r="H93" s="1">
        <v>99664703</v>
      </c>
      <c r="I93" s="1" t="s">
        <v>243</v>
      </c>
      <c r="J93" s="1">
        <v>123966000</v>
      </c>
      <c r="K93" s="1">
        <v>95850328</v>
      </c>
      <c r="L93" s="1" t="e">
        <f t="shared" si="1"/>
        <v>#VALUE!</v>
      </c>
      <c r="Z93" s="7">
        <v>43730</v>
      </c>
      <c r="AA93">
        <v>-269971834</v>
      </c>
      <c r="AB93">
        <v>-240459365</v>
      </c>
      <c r="AC93">
        <v>-6623726</v>
      </c>
    </row>
    <row r="94" spans="1:29">
      <c r="A94" s="7">
        <v>43732</v>
      </c>
      <c r="B94" s="8">
        <v>0.584027777777778</v>
      </c>
      <c r="C94" s="14">
        <v>1</v>
      </c>
      <c r="D94" s="1">
        <v>3290891000</v>
      </c>
      <c r="E94" s="1">
        <v>3195040672</v>
      </c>
      <c r="F94" s="1" t="s">
        <v>243</v>
      </c>
      <c r="G94" s="13">
        <v>-227605304</v>
      </c>
      <c r="H94" s="1">
        <v>155829623</v>
      </c>
      <c r="I94" s="1" t="s">
        <v>243</v>
      </c>
      <c r="J94" s="1">
        <v>123966000</v>
      </c>
      <c r="K94" s="1">
        <v>95850328</v>
      </c>
      <c r="L94" s="1" t="e">
        <f t="shared" si="1"/>
        <v>#VALUE!</v>
      </c>
      <c r="Z94" s="7">
        <v>43731</v>
      </c>
      <c r="AA94">
        <v>-227496261</v>
      </c>
      <c r="AB94" t="e">
        <v>#VALUE!</v>
      </c>
      <c r="AC94">
        <v>99664703</v>
      </c>
    </row>
    <row r="95" spans="1:29">
      <c r="A95" s="7">
        <v>43733</v>
      </c>
      <c r="B95" s="8">
        <v>0.875</v>
      </c>
      <c r="C95" s="14">
        <v>1</v>
      </c>
      <c r="D95" s="1">
        <v>3290891000</v>
      </c>
      <c r="E95" s="1">
        <v>3195040672</v>
      </c>
      <c r="F95" s="1">
        <v>268362738</v>
      </c>
      <c r="G95" s="13">
        <v>-149611466</v>
      </c>
      <c r="H95" s="1">
        <v>378861553</v>
      </c>
      <c r="I95" s="1">
        <v>134195000</v>
      </c>
      <c r="J95" s="1">
        <v>123966000</v>
      </c>
      <c r="K95" s="1">
        <v>95850328</v>
      </c>
      <c r="L95" s="1">
        <f t="shared" si="1"/>
        <v>118751272</v>
      </c>
      <c r="Z95" s="7">
        <v>43732</v>
      </c>
      <c r="AA95">
        <v>-227605304</v>
      </c>
      <c r="AB95" t="e">
        <v>#VALUE!</v>
      </c>
      <c r="AC95">
        <v>155829623</v>
      </c>
    </row>
    <row r="96" spans="1:29">
      <c r="A96" s="7">
        <v>43734</v>
      </c>
      <c r="B96" s="8">
        <v>0.925</v>
      </c>
      <c r="C96" s="14">
        <v>1</v>
      </c>
      <c r="D96" s="1">
        <v>3290891000</v>
      </c>
      <c r="E96" s="1">
        <v>3195040672</v>
      </c>
      <c r="F96" s="1">
        <v>159652734</v>
      </c>
      <c r="G96" s="13">
        <v>-140184885</v>
      </c>
      <c r="H96" s="1">
        <v>509934671</v>
      </c>
      <c r="I96" s="1">
        <v>134195000</v>
      </c>
      <c r="J96" s="1">
        <v>123966000</v>
      </c>
      <c r="K96" s="1">
        <v>95850328</v>
      </c>
      <c r="L96" s="1">
        <f t="shared" si="1"/>
        <v>19467849</v>
      </c>
      <c r="Z96" s="7">
        <v>43733</v>
      </c>
      <c r="AA96">
        <v>-149611466</v>
      </c>
      <c r="AB96">
        <v>118751272</v>
      </c>
      <c r="AC96">
        <v>378861553</v>
      </c>
    </row>
    <row r="97" spans="1:29">
      <c r="A97" s="7">
        <v>43735</v>
      </c>
      <c r="B97" s="8">
        <v>0.878472222222222</v>
      </c>
      <c r="C97" s="14">
        <v>1</v>
      </c>
      <c r="D97" s="1">
        <v>3290891000</v>
      </c>
      <c r="E97" s="1">
        <v>3195040672</v>
      </c>
      <c r="F97" s="1">
        <v>275102423</v>
      </c>
      <c r="G97" s="13">
        <v>-258202238</v>
      </c>
      <c r="H97" s="1">
        <v>20977672</v>
      </c>
      <c r="I97" s="1">
        <v>134195000</v>
      </c>
      <c r="J97" s="1">
        <v>123966000</v>
      </c>
      <c r="K97" s="1">
        <v>95850328</v>
      </c>
      <c r="L97" s="1">
        <f t="shared" si="1"/>
        <v>16900185</v>
      </c>
      <c r="Z97" s="7">
        <v>43734</v>
      </c>
      <c r="AA97">
        <v>-140184885</v>
      </c>
      <c r="AB97">
        <v>19467849</v>
      </c>
      <c r="AC97">
        <v>509934671</v>
      </c>
    </row>
    <row r="98" spans="1:29">
      <c r="A98" s="7">
        <v>43736</v>
      </c>
      <c r="B98" s="8">
        <v>0.719444444444444</v>
      </c>
      <c r="C98" s="14">
        <v>1</v>
      </c>
      <c r="D98" s="1">
        <v>3290891000</v>
      </c>
      <c r="E98" s="1">
        <v>3195040672</v>
      </c>
      <c r="F98" s="1">
        <v>216850283</v>
      </c>
      <c r="G98" s="13">
        <v>-221856095</v>
      </c>
      <c r="H98" s="1">
        <v>154765818</v>
      </c>
      <c r="I98" s="1">
        <v>134195000</v>
      </c>
      <c r="J98" s="1">
        <v>123966000</v>
      </c>
      <c r="K98" s="1">
        <v>95850328</v>
      </c>
      <c r="L98" s="1">
        <f t="shared" si="1"/>
        <v>-5005812</v>
      </c>
      <c r="Z98" s="7">
        <v>43735</v>
      </c>
      <c r="AA98">
        <v>-258202238</v>
      </c>
      <c r="AB98">
        <v>16900185</v>
      </c>
      <c r="AC98">
        <v>20977672</v>
      </c>
    </row>
    <row r="99" spans="1:29">
      <c r="A99" s="7">
        <v>43737</v>
      </c>
      <c r="B99" s="8">
        <v>0.756944444444444</v>
      </c>
      <c r="C99" s="14">
        <v>1</v>
      </c>
      <c r="D99" s="1">
        <v>3290891000</v>
      </c>
      <c r="E99" s="1">
        <v>3195040672</v>
      </c>
      <c r="F99" s="1">
        <v>128755818</v>
      </c>
      <c r="G99" s="13">
        <v>-122623034</v>
      </c>
      <c r="H99" s="1">
        <v>15281381</v>
      </c>
      <c r="I99" s="1">
        <v>134195000</v>
      </c>
      <c r="J99" s="1">
        <v>123966000</v>
      </c>
      <c r="K99" s="1">
        <v>95850328</v>
      </c>
      <c r="L99" s="1">
        <f t="shared" si="1"/>
        <v>6132784</v>
      </c>
      <c r="Z99" s="7">
        <v>43736</v>
      </c>
      <c r="AA99">
        <v>-221856095</v>
      </c>
      <c r="AB99">
        <v>-5005812</v>
      </c>
      <c r="AC99">
        <v>154765818</v>
      </c>
    </row>
    <row r="100" spans="1:29">
      <c r="A100" s="7">
        <v>43738</v>
      </c>
      <c r="B100" s="8">
        <v>0.549305555555556</v>
      </c>
      <c r="C100" s="14">
        <v>1</v>
      </c>
      <c r="D100" s="1">
        <v>3290891000</v>
      </c>
      <c r="E100" s="1">
        <v>3195040672</v>
      </c>
      <c r="F100" s="1">
        <v>177143060</v>
      </c>
      <c r="G100" s="13">
        <v>-161165842</v>
      </c>
      <c r="H100" s="1">
        <v>147633233</v>
      </c>
      <c r="I100" s="1">
        <v>134195000</v>
      </c>
      <c r="J100" s="1">
        <v>123966000</v>
      </c>
      <c r="K100" s="1">
        <v>95850328</v>
      </c>
      <c r="L100" s="1">
        <f t="shared" si="1"/>
        <v>15977218</v>
      </c>
      <c r="Z100" s="7">
        <v>43737</v>
      </c>
      <c r="AA100">
        <v>-122623034</v>
      </c>
      <c r="AB100">
        <v>6132784</v>
      </c>
      <c r="AC100">
        <v>15281381</v>
      </c>
    </row>
    <row r="101" spans="1:29">
      <c r="A101" s="7">
        <v>43739</v>
      </c>
      <c r="B101" s="8">
        <v>0.691666666666667</v>
      </c>
      <c r="C101" s="14">
        <v>1</v>
      </c>
      <c r="D101" s="1">
        <v>3290891000</v>
      </c>
      <c r="E101" s="1">
        <v>3195040672</v>
      </c>
      <c r="F101" s="1">
        <v>156880190</v>
      </c>
      <c r="G101" s="13">
        <v>-153785275</v>
      </c>
      <c r="H101" s="1">
        <v>118092089</v>
      </c>
      <c r="I101" s="1">
        <v>134195000</v>
      </c>
      <c r="J101" s="1">
        <v>123966000</v>
      </c>
      <c r="K101" s="1">
        <v>95850328</v>
      </c>
      <c r="L101" s="1">
        <f t="shared" si="1"/>
        <v>3094915</v>
      </c>
      <c r="Z101" s="7">
        <v>43738</v>
      </c>
      <c r="AA101">
        <v>-161165842</v>
      </c>
      <c r="AB101">
        <v>15977218</v>
      </c>
      <c r="AC101">
        <v>147633233</v>
      </c>
    </row>
    <row r="102" spans="1:29">
      <c r="A102" s="7">
        <v>43740</v>
      </c>
      <c r="B102" s="8">
        <v>0.675</v>
      </c>
      <c r="C102" s="14">
        <v>1</v>
      </c>
      <c r="D102" s="1">
        <v>3290891000</v>
      </c>
      <c r="E102" s="1">
        <v>3195040672</v>
      </c>
      <c r="F102" s="1">
        <v>271660231</v>
      </c>
      <c r="G102" s="13">
        <v>-261023038</v>
      </c>
      <c r="H102" s="1">
        <v>161858552</v>
      </c>
      <c r="I102" s="1">
        <v>134195000</v>
      </c>
      <c r="J102" s="1">
        <v>123966000</v>
      </c>
      <c r="K102" s="1">
        <v>95850328</v>
      </c>
      <c r="L102" s="1">
        <f t="shared" si="1"/>
        <v>10637193</v>
      </c>
      <c r="Z102" s="7">
        <v>43739</v>
      </c>
      <c r="AA102">
        <v>-153785275</v>
      </c>
      <c r="AB102">
        <v>3094915</v>
      </c>
      <c r="AC102">
        <v>118092089</v>
      </c>
    </row>
    <row r="103" spans="1:29">
      <c r="A103" s="7">
        <v>43741</v>
      </c>
      <c r="B103" s="8">
        <v>0.440277777777778</v>
      </c>
      <c r="C103" s="14">
        <v>1</v>
      </c>
      <c r="D103" s="1">
        <v>3290891000</v>
      </c>
      <c r="E103" s="1">
        <v>3195040672</v>
      </c>
      <c r="F103" s="1">
        <v>229789714</v>
      </c>
      <c r="G103" s="13">
        <v>-215713751</v>
      </c>
      <c r="H103" s="1">
        <v>49640965</v>
      </c>
      <c r="I103" s="1">
        <v>134195000</v>
      </c>
      <c r="J103" s="1">
        <v>123966000</v>
      </c>
      <c r="K103" s="1">
        <v>95850328</v>
      </c>
      <c r="L103" s="1">
        <f t="shared" si="1"/>
        <v>14075963</v>
      </c>
      <c r="Z103" s="7">
        <v>43740</v>
      </c>
      <c r="AA103">
        <v>-261023038</v>
      </c>
      <c r="AB103">
        <v>10637193</v>
      </c>
      <c r="AC103">
        <v>161858552</v>
      </c>
    </row>
    <row r="104" spans="1:29">
      <c r="A104" s="7">
        <v>43742</v>
      </c>
      <c r="B104" s="8">
        <v>0.533333333333333</v>
      </c>
      <c r="C104" s="14">
        <v>1</v>
      </c>
      <c r="D104" s="1">
        <v>3290891000</v>
      </c>
      <c r="E104" s="1">
        <v>3195040672</v>
      </c>
      <c r="F104" s="1">
        <v>139136491</v>
      </c>
      <c r="G104" s="13">
        <v>-130920434</v>
      </c>
      <c r="H104" s="1">
        <v>38389173</v>
      </c>
      <c r="I104" s="1">
        <v>134195000</v>
      </c>
      <c r="J104" s="1">
        <v>123966000</v>
      </c>
      <c r="K104" s="1">
        <v>95850328</v>
      </c>
      <c r="L104" s="1">
        <f t="shared" si="1"/>
        <v>8216057</v>
      </c>
      <c r="Z104" s="7">
        <v>43741</v>
      </c>
      <c r="AA104">
        <v>-215713751</v>
      </c>
      <c r="AB104">
        <v>14075963</v>
      </c>
      <c r="AC104">
        <v>49640965</v>
      </c>
    </row>
    <row r="105" spans="1:29">
      <c r="A105" s="7">
        <v>43743</v>
      </c>
      <c r="B105" s="8">
        <v>0.507638888888889</v>
      </c>
      <c r="C105" s="14">
        <v>1</v>
      </c>
      <c r="D105" s="1">
        <v>3290891000</v>
      </c>
      <c r="E105" s="1">
        <v>3195040672</v>
      </c>
      <c r="F105" s="1">
        <v>129566412</v>
      </c>
      <c r="G105" s="13">
        <v>-125957489</v>
      </c>
      <c r="H105" s="1">
        <v>44565760</v>
      </c>
      <c r="I105" s="1">
        <v>134195000</v>
      </c>
      <c r="J105" s="1">
        <v>123966000</v>
      </c>
      <c r="K105" s="1">
        <v>95850328</v>
      </c>
      <c r="L105" s="1">
        <f t="shared" si="1"/>
        <v>3608923</v>
      </c>
      <c r="Z105" s="7">
        <v>43742</v>
      </c>
      <c r="AA105">
        <v>-130920434</v>
      </c>
      <c r="AB105">
        <v>8216057</v>
      </c>
      <c r="AC105">
        <v>38389173</v>
      </c>
    </row>
    <row r="106" spans="1:29">
      <c r="A106" s="7">
        <v>43744</v>
      </c>
      <c r="B106" s="8">
        <v>0.541666666666667</v>
      </c>
      <c r="C106" s="14">
        <v>1</v>
      </c>
      <c r="D106" s="1">
        <v>3290891000</v>
      </c>
      <c r="E106" s="1">
        <v>3195040672</v>
      </c>
      <c r="F106" s="1">
        <v>132981757</v>
      </c>
      <c r="G106" s="13">
        <v>-123812477</v>
      </c>
      <c r="H106" s="1">
        <v>54142356</v>
      </c>
      <c r="I106" s="1">
        <v>134195000</v>
      </c>
      <c r="J106" s="1">
        <v>123966000</v>
      </c>
      <c r="K106" s="1">
        <v>95850328</v>
      </c>
      <c r="L106" s="1">
        <f t="shared" si="1"/>
        <v>9169280</v>
      </c>
      <c r="Z106" s="7">
        <v>43743</v>
      </c>
      <c r="AA106">
        <v>-125957489</v>
      </c>
      <c r="AB106">
        <v>3608923</v>
      </c>
      <c r="AC106">
        <v>44565760</v>
      </c>
    </row>
    <row r="107" spans="1:29">
      <c r="A107" s="7">
        <v>43745</v>
      </c>
      <c r="B107" s="8">
        <v>0.459722222222222</v>
      </c>
      <c r="C107" s="14">
        <v>1</v>
      </c>
      <c r="D107" s="1">
        <v>3290891000</v>
      </c>
      <c r="E107" s="1">
        <v>3195040672</v>
      </c>
      <c r="F107" s="1">
        <v>260209032</v>
      </c>
      <c r="G107" s="13">
        <v>-243220143</v>
      </c>
      <c r="H107" s="1">
        <v>53715403</v>
      </c>
      <c r="I107" s="1">
        <v>134195000</v>
      </c>
      <c r="J107" s="1">
        <v>123966000</v>
      </c>
      <c r="K107" s="1">
        <v>95850328</v>
      </c>
      <c r="L107" s="1">
        <f t="shared" si="1"/>
        <v>16988889</v>
      </c>
      <c r="Z107" s="7">
        <v>43744</v>
      </c>
      <c r="AA107">
        <v>-123812477</v>
      </c>
      <c r="AB107">
        <v>9169280</v>
      </c>
      <c r="AC107">
        <v>54142356</v>
      </c>
    </row>
    <row r="108" spans="1:29">
      <c r="A108" s="7">
        <v>43746</v>
      </c>
      <c r="B108" s="8">
        <v>0.518055555555556</v>
      </c>
      <c r="C108" s="14">
        <v>1</v>
      </c>
      <c r="D108" s="1">
        <v>3290891000</v>
      </c>
      <c r="E108" s="1">
        <v>3195040672</v>
      </c>
      <c r="F108" s="1">
        <v>152910659</v>
      </c>
      <c r="G108" s="13">
        <v>-131366655</v>
      </c>
      <c r="H108" s="1">
        <v>67528751</v>
      </c>
      <c r="I108" s="1">
        <v>134195000</v>
      </c>
      <c r="J108" s="1">
        <v>123966000</v>
      </c>
      <c r="K108" s="1">
        <v>95850328</v>
      </c>
      <c r="L108" s="1">
        <f t="shared" si="1"/>
        <v>21544004</v>
      </c>
      <c r="Z108" s="7">
        <v>43745</v>
      </c>
      <c r="AA108">
        <v>-243220143</v>
      </c>
      <c r="AB108">
        <v>16988889</v>
      </c>
      <c r="AC108">
        <v>53715403</v>
      </c>
    </row>
    <row r="109" spans="1:29">
      <c r="A109" s="7">
        <v>43747</v>
      </c>
      <c r="B109" s="8">
        <v>0.770833333333333</v>
      </c>
      <c r="C109" s="14">
        <v>1</v>
      </c>
      <c r="D109" s="1">
        <v>3290891000</v>
      </c>
      <c r="E109" s="1">
        <v>3195040672</v>
      </c>
      <c r="F109" s="1">
        <v>162534519</v>
      </c>
      <c r="G109" s="13">
        <v>-154630367</v>
      </c>
      <c r="H109" s="1">
        <v>72337988</v>
      </c>
      <c r="I109" s="1">
        <v>134195000</v>
      </c>
      <c r="J109" s="1">
        <v>123966000</v>
      </c>
      <c r="K109" s="1">
        <v>95850328</v>
      </c>
      <c r="L109" s="1">
        <f t="shared" si="1"/>
        <v>7904152</v>
      </c>
      <c r="Z109" s="7">
        <v>43746</v>
      </c>
      <c r="AA109">
        <v>-131366655</v>
      </c>
      <c r="AB109">
        <v>21544004</v>
      </c>
      <c r="AC109">
        <v>67528751</v>
      </c>
    </row>
    <row r="110" spans="1:29">
      <c r="A110" s="7">
        <v>43748</v>
      </c>
      <c r="B110" s="8">
        <v>0.772222222222222</v>
      </c>
      <c r="C110" s="14">
        <v>1</v>
      </c>
      <c r="D110" s="1">
        <v>3290891000</v>
      </c>
      <c r="E110" s="1">
        <v>3195040672</v>
      </c>
      <c r="F110" s="1">
        <v>309247341</v>
      </c>
      <c r="G110" s="13">
        <v>-279098544</v>
      </c>
      <c r="H110" s="1">
        <v>81785819</v>
      </c>
      <c r="I110" s="1">
        <v>134195000</v>
      </c>
      <c r="J110" s="1">
        <v>123966000</v>
      </c>
      <c r="K110" s="1">
        <v>95850328</v>
      </c>
      <c r="L110" s="1">
        <f t="shared" si="1"/>
        <v>30148797</v>
      </c>
      <c r="Z110" s="7">
        <v>43747</v>
      </c>
      <c r="AA110">
        <v>-154630367</v>
      </c>
      <c r="AB110">
        <v>7904152</v>
      </c>
      <c r="AC110">
        <v>72337988</v>
      </c>
    </row>
    <row r="111" spans="1:29">
      <c r="A111" s="7">
        <v>43749</v>
      </c>
      <c r="B111" s="8">
        <v>0.75</v>
      </c>
      <c r="C111" s="14">
        <v>1</v>
      </c>
      <c r="D111" s="1">
        <v>3290891000</v>
      </c>
      <c r="E111" s="1">
        <v>3195040672</v>
      </c>
      <c r="F111" s="1">
        <v>275393995</v>
      </c>
      <c r="G111" s="13">
        <v>-244419629</v>
      </c>
      <c r="H111" s="1">
        <v>90089548</v>
      </c>
      <c r="I111" s="1">
        <v>134195000</v>
      </c>
      <c r="J111" s="1">
        <v>123966000</v>
      </c>
      <c r="K111" s="1">
        <v>95850328</v>
      </c>
      <c r="L111" s="1">
        <f t="shared" si="1"/>
        <v>30974366</v>
      </c>
      <c r="Z111" s="7">
        <v>43748</v>
      </c>
      <c r="AA111">
        <v>-279098544</v>
      </c>
      <c r="AB111">
        <v>30148797</v>
      </c>
      <c r="AC111">
        <v>81785819</v>
      </c>
    </row>
    <row r="112" spans="1:29">
      <c r="A112" s="7">
        <v>43750</v>
      </c>
      <c r="B112" s="8">
        <v>0.421527777777778</v>
      </c>
      <c r="C112" s="14">
        <v>1</v>
      </c>
      <c r="D112" s="1">
        <v>3290891000</v>
      </c>
      <c r="E112" s="1">
        <v>3195040672</v>
      </c>
      <c r="F112" s="1">
        <v>215471490</v>
      </c>
      <c r="G112" s="13">
        <v>-203429065</v>
      </c>
      <c r="H112" s="1">
        <v>82330680</v>
      </c>
      <c r="I112" s="1">
        <v>134195000</v>
      </c>
      <c r="J112" s="1">
        <v>123966000</v>
      </c>
      <c r="K112" s="1">
        <v>95850328</v>
      </c>
      <c r="L112" s="1">
        <f t="shared" si="1"/>
        <v>12042425</v>
      </c>
      <c r="Z112" s="7">
        <v>43749</v>
      </c>
      <c r="AA112">
        <v>-244419629</v>
      </c>
      <c r="AB112">
        <v>30974366</v>
      </c>
      <c r="AC112">
        <v>90089548</v>
      </c>
    </row>
    <row r="113" spans="1:29">
      <c r="A113" s="7">
        <v>43751</v>
      </c>
      <c r="B113" s="8">
        <v>0.499305555555556</v>
      </c>
      <c r="C113" s="14">
        <v>1</v>
      </c>
      <c r="D113" s="1">
        <v>3290891000</v>
      </c>
      <c r="E113" s="1">
        <v>3195040672</v>
      </c>
      <c r="F113" s="1">
        <v>150570578</v>
      </c>
      <c r="G113" s="13">
        <v>-133901931</v>
      </c>
      <c r="H113" s="1">
        <v>97392762</v>
      </c>
      <c r="I113" s="1">
        <v>134195000</v>
      </c>
      <c r="J113" s="1">
        <v>123966000</v>
      </c>
      <c r="K113" s="1">
        <v>95850328</v>
      </c>
      <c r="L113" s="1">
        <f t="shared" si="1"/>
        <v>16668647</v>
      </c>
      <c r="Z113" s="7">
        <v>43750</v>
      </c>
      <c r="AA113">
        <v>-203429065</v>
      </c>
      <c r="AB113">
        <v>12042425</v>
      </c>
      <c r="AC113">
        <v>82330680</v>
      </c>
    </row>
    <row r="114" spans="1:29">
      <c r="A114" s="7">
        <v>43752</v>
      </c>
      <c r="B114" s="8">
        <v>0.445138888888889</v>
      </c>
      <c r="C114" s="14">
        <v>1</v>
      </c>
      <c r="D114" s="1">
        <v>3290891000</v>
      </c>
      <c r="E114" s="1">
        <v>3195040672</v>
      </c>
      <c r="F114" s="1">
        <v>206453699</v>
      </c>
      <c r="G114" s="13">
        <v>-191472947</v>
      </c>
      <c r="H114" s="1">
        <v>89461111</v>
      </c>
      <c r="I114" s="1">
        <v>134195000</v>
      </c>
      <c r="J114" s="1">
        <v>123966000</v>
      </c>
      <c r="K114" s="1">
        <v>95850328</v>
      </c>
      <c r="L114" s="1">
        <f t="shared" si="1"/>
        <v>14980752</v>
      </c>
      <c r="Z114" s="7">
        <v>43751</v>
      </c>
      <c r="AA114">
        <v>-133901931</v>
      </c>
      <c r="AB114">
        <v>16668647</v>
      </c>
      <c r="AC114">
        <v>97392762</v>
      </c>
    </row>
    <row r="115" spans="1:29">
      <c r="A115" s="7">
        <v>43753</v>
      </c>
      <c r="B115" s="8">
        <v>0.892361111111111</v>
      </c>
      <c r="C115" s="14">
        <v>1</v>
      </c>
      <c r="D115" s="1">
        <v>3290891000</v>
      </c>
      <c r="E115" s="1">
        <v>3195040672</v>
      </c>
      <c r="F115" s="1">
        <v>201183678</v>
      </c>
      <c r="G115" s="13">
        <v>-176539636</v>
      </c>
      <c r="H115" s="1">
        <v>106285544</v>
      </c>
      <c r="I115" s="1">
        <v>134195000</v>
      </c>
      <c r="J115" s="1">
        <v>123966000</v>
      </c>
      <c r="K115" s="1">
        <v>95850328</v>
      </c>
      <c r="L115" s="1">
        <f t="shared" si="1"/>
        <v>24644042</v>
      </c>
      <c r="Z115" s="7">
        <v>43752</v>
      </c>
      <c r="AA115">
        <v>-191472947</v>
      </c>
      <c r="AB115">
        <v>14980752</v>
      </c>
      <c r="AC115">
        <v>89461111</v>
      </c>
    </row>
    <row r="116" spans="1:29">
      <c r="A116" s="7">
        <v>43754</v>
      </c>
      <c r="B116" s="8">
        <v>0.822222222222222</v>
      </c>
      <c r="C116" s="14">
        <v>1</v>
      </c>
      <c r="D116" s="1">
        <v>3290891000</v>
      </c>
      <c r="E116" s="1">
        <v>3195040672</v>
      </c>
      <c r="F116" s="1">
        <v>337937652</v>
      </c>
      <c r="G116" s="13">
        <v>-295084992</v>
      </c>
      <c r="H116" s="1">
        <v>102950158</v>
      </c>
      <c r="I116" s="1">
        <v>134195000</v>
      </c>
      <c r="J116" s="1">
        <v>123966000</v>
      </c>
      <c r="K116" s="1">
        <v>95850328</v>
      </c>
      <c r="L116" s="1">
        <f t="shared" si="1"/>
        <v>42852660</v>
      </c>
      <c r="Z116" s="7">
        <v>43753</v>
      </c>
      <c r="AA116">
        <v>-176539636</v>
      </c>
      <c r="AB116">
        <v>24644042</v>
      </c>
      <c r="AC116">
        <v>106285544</v>
      </c>
    </row>
    <row r="117" spans="1:29">
      <c r="A117" s="7">
        <v>43755</v>
      </c>
      <c r="B117" s="8">
        <v>0.796527777777778</v>
      </c>
      <c r="C117" s="14">
        <v>1</v>
      </c>
      <c r="D117" s="1">
        <v>3290891000</v>
      </c>
      <c r="E117" s="1">
        <v>3195040672</v>
      </c>
      <c r="F117" s="1">
        <v>166904596</v>
      </c>
      <c r="G117" s="13">
        <v>-159881704</v>
      </c>
      <c r="H117" s="1">
        <v>97932545</v>
      </c>
      <c r="I117" s="1">
        <v>134195000</v>
      </c>
      <c r="J117" s="1">
        <v>123966000</v>
      </c>
      <c r="K117" s="1">
        <v>95850328</v>
      </c>
      <c r="L117" s="1">
        <f t="shared" si="1"/>
        <v>7022892</v>
      </c>
      <c r="Z117" s="7">
        <v>43754</v>
      </c>
      <c r="AA117">
        <v>-295084992</v>
      </c>
      <c r="AB117">
        <v>42852660</v>
      </c>
      <c r="AC117">
        <v>102950158</v>
      </c>
    </row>
    <row r="118" spans="1:29">
      <c r="A118" s="7">
        <v>43756</v>
      </c>
      <c r="B118" s="8">
        <v>0.7625</v>
      </c>
      <c r="C118" s="14">
        <v>1</v>
      </c>
      <c r="D118" s="1">
        <v>3290891000</v>
      </c>
      <c r="E118" s="1">
        <v>3195040672</v>
      </c>
      <c r="F118" s="1">
        <v>257205560</v>
      </c>
      <c r="G118" s="13">
        <v>-238898551</v>
      </c>
      <c r="H118" s="1">
        <v>91108370</v>
      </c>
      <c r="I118" s="1">
        <v>134195000</v>
      </c>
      <c r="J118" s="1">
        <v>123966000</v>
      </c>
      <c r="K118" s="1">
        <v>95850328</v>
      </c>
      <c r="L118" s="1">
        <f t="shared" si="1"/>
        <v>18307009</v>
      </c>
      <c r="Z118" s="7">
        <v>43755</v>
      </c>
      <c r="AA118">
        <v>-159881704</v>
      </c>
      <c r="AB118">
        <v>7022892</v>
      </c>
      <c r="AC118">
        <v>97932545</v>
      </c>
    </row>
    <row r="119" spans="1:29">
      <c r="A119" s="7">
        <v>43757</v>
      </c>
      <c r="B119" s="8">
        <v>0.770138888888889</v>
      </c>
      <c r="C119" s="14">
        <v>1</v>
      </c>
      <c r="D119" s="1">
        <v>3290891000</v>
      </c>
      <c r="E119" s="1">
        <v>3195040672</v>
      </c>
      <c r="F119" s="1">
        <v>133128925</v>
      </c>
      <c r="G119" s="13">
        <v>-124300306</v>
      </c>
      <c r="H119" s="1">
        <v>91207268</v>
      </c>
      <c r="I119" s="1">
        <v>134195000</v>
      </c>
      <c r="J119" s="1">
        <v>123966000</v>
      </c>
      <c r="K119" s="1">
        <v>95850328</v>
      </c>
      <c r="L119" s="1">
        <f t="shared" si="1"/>
        <v>8828619</v>
      </c>
      <c r="Z119" s="7">
        <v>43756</v>
      </c>
      <c r="AA119">
        <v>-238898551</v>
      </c>
      <c r="AB119">
        <v>18307009</v>
      </c>
      <c r="AC119">
        <v>91108370</v>
      </c>
    </row>
    <row r="120" spans="26:29">
      <c r="Z120" s="7">
        <v>43757</v>
      </c>
      <c r="AA120">
        <v>-124300306</v>
      </c>
      <c r="AB120">
        <v>8828619</v>
      </c>
      <c r="AC120">
        <v>91207268</v>
      </c>
    </row>
    <row r="121" spans="26:29">
      <c r="Z121" t="s">
        <v>244</v>
      </c>
      <c r="AA121">
        <v>-21061080674</v>
      </c>
      <c r="AB121" t="e">
        <v>#VALUE!</v>
      </c>
      <c r="AC121">
        <v>-11335430422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121"/>
  <sheetViews>
    <sheetView zoomScale="115" zoomScaleNormal="115" topLeftCell="C1" workbookViewId="0">
      <pane ySplit="3" topLeftCell="A113" activePane="bottomLeft" state="frozen"/>
      <selection/>
      <selection pane="bottomLeft" activeCell="I119" sqref="I11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17" customHeight="1" spans="13:13">
      <c r="M1" s="9" t="s">
        <v>290</v>
      </c>
    </row>
    <row r="2" ht="217" customHeight="1"/>
    <row r="3" ht="40.5" spans="1:29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6" t="s">
        <v>248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22</v>
      </c>
      <c r="U3" s="3" t="s">
        <v>23</v>
      </c>
      <c r="V3" s="3" t="s">
        <v>24</v>
      </c>
      <c r="W3" s="3" t="s">
        <v>25</v>
      </c>
      <c r="X3" s="3" t="s">
        <v>26</v>
      </c>
      <c r="Z3" t="s">
        <v>2</v>
      </c>
      <c r="AA3" t="s">
        <v>291</v>
      </c>
      <c r="AB3" t="s">
        <v>292</v>
      </c>
      <c r="AC3" t="s">
        <v>293</v>
      </c>
    </row>
    <row r="4" spans="1:26">
      <c r="A4" s="4">
        <v>43642</v>
      </c>
      <c r="B4" s="5">
        <v>0.790972222222222</v>
      </c>
      <c r="C4" s="14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t="shared" ref="L4:L67" si="0">F4+G4</f>
        <v>333539108</v>
      </c>
      <c r="M4" s="19" t="s">
        <v>346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242</v>
      </c>
    </row>
    <row r="5" spans="1:29">
      <c r="A5" s="4">
        <v>43643</v>
      </c>
      <c r="B5" s="5">
        <v>0.784027777777778</v>
      </c>
      <c r="C5" s="14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t="shared" si="0"/>
        <v>344092562</v>
      </c>
      <c r="M5" s="19"/>
      <c r="Z5" s="7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4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t="shared" si="0"/>
        <v>12288515</v>
      </c>
      <c r="M6" s="19"/>
      <c r="Z6" s="7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4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t="shared" si="0"/>
        <v>2186053</v>
      </c>
      <c r="M7" s="19"/>
      <c r="Z7" s="7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4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t="shared" si="0"/>
        <v>9626740</v>
      </c>
      <c r="M8" s="19"/>
      <c r="Z8" s="7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4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t="shared" si="0"/>
        <v>9354520</v>
      </c>
      <c r="M9" s="19"/>
      <c r="Z9" s="7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4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t="shared" si="0"/>
        <v>4213729</v>
      </c>
      <c r="M10" s="19"/>
      <c r="Z10" s="7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4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t="shared" si="0"/>
        <v>5589382</v>
      </c>
      <c r="M11" s="19"/>
      <c r="Z11" s="7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4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t="shared" si="0"/>
        <v>11755335</v>
      </c>
      <c r="M12" s="19"/>
      <c r="Z12" s="7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4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t="shared" si="0"/>
        <v>16750250</v>
      </c>
      <c r="M13" s="19"/>
      <c r="Z13" s="7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4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t="shared" si="0"/>
        <v>30471894</v>
      </c>
      <c r="M14" s="19"/>
      <c r="Z14" s="7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4">
        <v>0.094</v>
      </c>
      <c r="D15" s="1">
        <v>2190207727</v>
      </c>
      <c r="E15" s="1">
        <v>2126415381</v>
      </c>
      <c r="F15" s="1" t="s">
        <v>243</v>
      </c>
      <c r="G15" s="1">
        <v>-132266516</v>
      </c>
      <c r="H15" s="1">
        <v>5132675</v>
      </c>
      <c r="I15" s="1" t="s">
        <v>243</v>
      </c>
      <c r="J15" s="1">
        <v>877711000</v>
      </c>
      <c r="K15" s="1">
        <v>63792421</v>
      </c>
      <c r="L15" s="1" t="e">
        <f t="shared" si="0"/>
        <v>#VALUE!</v>
      </c>
      <c r="M15" s="19"/>
      <c r="Z15" s="7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4">
        <v>0.094</v>
      </c>
      <c r="D16" s="1">
        <v>2190207727</v>
      </c>
      <c r="E16" s="1">
        <v>2126415381</v>
      </c>
      <c r="F16" s="1" t="s">
        <v>243</v>
      </c>
      <c r="G16" s="1">
        <v>-98694497</v>
      </c>
      <c r="H16" s="1">
        <v>-103188562</v>
      </c>
      <c r="I16" s="1" t="s">
        <v>243</v>
      </c>
      <c r="J16" s="1">
        <v>877711000</v>
      </c>
      <c r="K16" s="1">
        <v>63792421</v>
      </c>
      <c r="L16" s="1" t="e">
        <f t="shared" si="0"/>
        <v>#VALUE!</v>
      </c>
      <c r="M16" s="19"/>
      <c r="Z16" s="7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4">
        <v>0.094</v>
      </c>
      <c r="D17" s="1">
        <v>2190207727</v>
      </c>
      <c r="E17" s="1">
        <v>2126415381</v>
      </c>
      <c r="F17" s="1" t="s">
        <v>243</v>
      </c>
      <c r="G17" s="1">
        <v>-85348576</v>
      </c>
      <c r="H17" s="1">
        <v>-188264918</v>
      </c>
      <c r="I17" s="1" t="s">
        <v>243</v>
      </c>
      <c r="J17" s="1">
        <v>877711000</v>
      </c>
      <c r="K17" s="1">
        <v>63792421</v>
      </c>
      <c r="L17" s="1" t="e">
        <f t="shared" si="0"/>
        <v>#VALUE!</v>
      </c>
      <c r="Z17" s="7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4">
        <v>0.094</v>
      </c>
      <c r="D18" s="1">
        <v>2190207727</v>
      </c>
      <c r="E18" s="1">
        <v>2126415381</v>
      </c>
      <c r="F18" s="1" t="s">
        <v>243</v>
      </c>
      <c r="G18" s="1">
        <v>-80584495</v>
      </c>
      <c r="H18" s="1">
        <v>-273335362</v>
      </c>
      <c r="I18" s="1" t="s">
        <v>243</v>
      </c>
      <c r="J18" s="1">
        <v>877711000</v>
      </c>
      <c r="K18" s="1">
        <v>63792421</v>
      </c>
      <c r="L18" s="1" t="e">
        <f t="shared" si="0"/>
        <v>#VALUE!</v>
      </c>
      <c r="Z18" s="7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4">
        <v>0.094</v>
      </c>
      <c r="D19" s="1">
        <v>2190207727</v>
      </c>
      <c r="E19" s="1">
        <v>2126415381</v>
      </c>
      <c r="F19" s="1" t="s">
        <v>243</v>
      </c>
      <c r="G19" s="1">
        <v>-162051334</v>
      </c>
      <c r="H19" s="1">
        <v>-360391583</v>
      </c>
      <c r="I19" s="1" t="s">
        <v>243</v>
      </c>
      <c r="J19" s="1">
        <v>877711000</v>
      </c>
      <c r="K19" s="1">
        <v>63792421</v>
      </c>
      <c r="L19" s="1" t="e">
        <f t="shared" si="0"/>
        <v>#VALUE!</v>
      </c>
      <c r="Z19" s="7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4">
        <v>0.094</v>
      </c>
      <c r="D20" s="1">
        <v>2190207727</v>
      </c>
      <c r="E20" s="1">
        <v>2126415381</v>
      </c>
      <c r="F20" s="1" t="s">
        <v>243</v>
      </c>
      <c r="G20" s="1">
        <v>-92684249</v>
      </c>
      <c r="H20" s="1">
        <v>-464831167</v>
      </c>
      <c r="I20" s="1" t="s">
        <v>243</v>
      </c>
      <c r="J20" s="1">
        <v>877711000</v>
      </c>
      <c r="K20" s="1">
        <v>63792421</v>
      </c>
      <c r="L20" s="1" t="e">
        <f t="shared" si="0"/>
        <v>#VALUE!</v>
      </c>
      <c r="Z20" s="7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4">
        <v>0.094</v>
      </c>
      <c r="D21" s="1">
        <v>2190207727</v>
      </c>
      <c r="E21" s="1">
        <v>2126415381</v>
      </c>
      <c r="F21" s="1" t="s">
        <v>243</v>
      </c>
      <c r="G21" s="1">
        <v>-106676649</v>
      </c>
      <c r="H21" s="1">
        <v>-561595827</v>
      </c>
      <c r="I21" s="1" t="s">
        <v>243</v>
      </c>
      <c r="J21" s="1">
        <v>877711000</v>
      </c>
      <c r="K21" s="1">
        <v>63792421</v>
      </c>
      <c r="L21" s="1" t="e">
        <f t="shared" si="0"/>
        <v>#VALUE!</v>
      </c>
      <c r="Z21" s="7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4">
        <v>0.094</v>
      </c>
      <c r="D22" s="1">
        <v>2190207727</v>
      </c>
      <c r="E22" s="1">
        <v>2126415381</v>
      </c>
      <c r="F22" s="1" t="s">
        <v>243</v>
      </c>
      <c r="G22" s="1">
        <v>-156446926</v>
      </c>
      <c r="H22" s="1">
        <v>-651749987</v>
      </c>
      <c r="I22" s="1" t="s">
        <v>243</v>
      </c>
      <c r="J22" s="1">
        <v>877711000</v>
      </c>
      <c r="K22" s="1">
        <v>63792421</v>
      </c>
      <c r="L22" s="1" t="e">
        <f t="shared" si="0"/>
        <v>#VALUE!</v>
      </c>
      <c r="Z22" s="7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4">
        <v>0.094</v>
      </c>
      <c r="D23" s="1">
        <v>2190207727</v>
      </c>
      <c r="E23" s="1">
        <v>2126415381</v>
      </c>
      <c r="F23" s="1" t="s">
        <v>243</v>
      </c>
      <c r="G23" s="1">
        <v>-94766923</v>
      </c>
      <c r="H23" s="1">
        <v>-689992505</v>
      </c>
      <c r="I23" s="1" t="s">
        <v>243</v>
      </c>
      <c r="J23" s="1">
        <v>877711000</v>
      </c>
      <c r="K23" s="1">
        <v>63792421</v>
      </c>
      <c r="L23" s="1" t="e">
        <f t="shared" si="0"/>
        <v>#VALUE!</v>
      </c>
      <c r="Z23" s="7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4">
        <v>0.094</v>
      </c>
      <c r="D24" s="1">
        <v>2190207727</v>
      </c>
      <c r="E24" s="1">
        <v>2126415381</v>
      </c>
      <c r="F24" s="1" t="s">
        <v>243</v>
      </c>
      <c r="G24" s="1">
        <v>-81475433</v>
      </c>
      <c r="H24" s="1">
        <v>-655579205</v>
      </c>
      <c r="I24" s="1" t="s">
        <v>243</v>
      </c>
      <c r="J24" s="1">
        <v>877711000</v>
      </c>
      <c r="K24" s="1">
        <v>63792421</v>
      </c>
      <c r="L24" s="1" t="e">
        <f t="shared" si="0"/>
        <v>#VALUE!</v>
      </c>
      <c r="Z24" s="7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4">
        <v>0.094</v>
      </c>
      <c r="D25" s="1">
        <v>2190207727</v>
      </c>
      <c r="E25" s="1">
        <v>2126415381</v>
      </c>
      <c r="F25" s="1" t="s">
        <v>243</v>
      </c>
      <c r="G25" s="1">
        <v>-160300016</v>
      </c>
      <c r="H25" s="1">
        <v>-666249448</v>
      </c>
      <c r="I25" s="1" t="s">
        <v>243</v>
      </c>
      <c r="J25" s="1">
        <v>877711000</v>
      </c>
      <c r="K25" s="1">
        <v>63792421</v>
      </c>
      <c r="L25" s="1" t="e">
        <f t="shared" si="0"/>
        <v>#VALUE!</v>
      </c>
      <c r="Z25" s="7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4">
        <v>0.094</v>
      </c>
      <c r="D26" s="1">
        <v>2190207727</v>
      </c>
      <c r="E26" s="1">
        <v>2126415381</v>
      </c>
      <c r="F26" s="1" t="s">
        <v>243</v>
      </c>
      <c r="G26" s="1">
        <v>-151163369</v>
      </c>
      <c r="H26" s="1">
        <v>-658003739</v>
      </c>
      <c r="I26" s="1" t="s">
        <v>243</v>
      </c>
      <c r="J26" s="1">
        <v>877711000</v>
      </c>
      <c r="K26" s="1">
        <v>63792421</v>
      </c>
      <c r="L26" s="1" t="e">
        <f t="shared" si="0"/>
        <v>#VALUE!</v>
      </c>
      <c r="Z26" s="7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4">
        <v>0.094</v>
      </c>
      <c r="D27" s="1">
        <v>2190207727</v>
      </c>
      <c r="E27" s="1">
        <v>2126415381</v>
      </c>
      <c r="F27" s="1" t="s">
        <v>243</v>
      </c>
      <c r="G27" s="1">
        <v>-84368831</v>
      </c>
      <c r="H27" s="1">
        <v>-643693351</v>
      </c>
      <c r="I27" s="1" t="s">
        <v>243</v>
      </c>
      <c r="J27" s="1">
        <v>877711000</v>
      </c>
      <c r="K27" s="1">
        <v>63792421</v>
      </c>
      <c r="L27" s="1" t="e">
        <f t="shared" si="0"/>
        <v>#VALUE!</v>
      </c>
      <c r="Z27" s="7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4">
        <v>0.094</v>
      </c>
      <c r="D28" s="1">
        <v>2190207727</v>
      </c>
      <c r="E28" s="1">
        <v>2126415381</v>
      </c>
      <c r="F28" s="1" t="s">
        <v>243</v>
      </c>
      <c r="G28" s="1">
        <v>-87361541</v>
      </c>
      <c r="H28" s="1">
        <v>-638378283</v>
      </c>
      <c r="I28" s="1" t="s">
        <v>243</v>
      </c>
      <c r="J28" s="1">
        <v>877711000</v>
      </c>
      <c r="K28" s="1">
        <v>63792421</v>
      </c>
      <c r="L28" s="1" t="e">
        <f t="shared" si="0"/>
        <v>#VALUE!</v>
      </c>
      <c r="Z28" s="7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4">
        <v>0.094</v>
      </c>
      <c r="D29" s="1">
        <v>2190207727</v>
      </c>
      <c r="E29" s="1">
        <v>2126415381</v>
      </c>
      <c r="F29" s="1" t="s">
        <v>243</v>
      </c>
      <c r="G29" s="1">
        <v>-93542720</v>
      </c>
      <c r="H29" s="1">
        <v>-651906593</v>
      </c>
      <c r="I29" s="1" t="s">
        <v>243</v>
      </c>
      <c r="J29" s="1">
        <v>877711000</v>
      </c>
      <c r="K29" s="1">
        <v>63792421</v>
      </c>
      <c r="L29" s="1" t="e">
        <f t="shared" si="0"/>
        <v>#VALUE!</v>
      </c>
      <c r="Z29" s="7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4">
        <v>0.094</v>
      </c>
      <c r="D30" s="1">
        <v>2190207727</v>
      </c>
      <c r="E30" s="1">
        <v>2126415381</v>
      </c>
      <c r="F30" s="1" t="s">
        <v>243</v>
      </c>
      <c r="G30" s="1">
        <v>-84631434</v>
      </c>
      <c r="H30" s="1">
        <v>-660105511</v>
      </c>
      <c r="I30" s="1" t="s">
        <v>243</v>
      </c>
      <c r="J30" s="1">
        <v>877711000</v>
      </c>
      <c r="K30" s="1">
        <v>63792421</v>
      </c>
      <c r="L30" s="1" t="e">
        <f t="shared" si="0"/>
        <v>#VALUE!</v>
      </c>
      <c r="Z30" s="7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4">
        <v>0.094</v>
      </c>
      <c r="D31" s="1">
        <v>2190207727</v>
      </c>
      <c r="E31" s="1">
        <v>2126415381</v>
      </c>
      <c r="F31" s="1" t="s">
        <v>243</v>
      </c>
      <c r="G31" s="1">
        <v>-92238303</v>
      </c>
      <c r="H31" s="1">
        <v>-657576891</v>
      </c>
      <c r="I31" s="1" t="s">
        <v>243</v>
      </c>
      <c r="J31" s="1">
        <v>877711000</v>
      </c>
      <c r="K31" s="1">
        <v>63792421</v>
      </c>
      <c r="L31" s="1" t="e">
        <f t="shared" si="0"/>
        <v>#VALUE!</v>
      </c>
      <c r="Z31" s="7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4">
        <v>0.094</v>
      </c>
      <c r="D32" s="1">
        <v>2190207727</v>
      </c>
      <c r="E32" s="1">
        <v>2126415381</v>
      </c>
      <c r="F32" s="1" t="s">
        <v>243</v>
      </c>
      <c r="G32" s="1">
        <v>-84430901</v>
      </c>
      <c r="H32" s="1">
        <v>-742007792</v>
      </c>
      <c r="I32" s="1" t="s">
        <v>243</v>
      </c>
      <c r="J32" s="1">
        <v>877711000</v>
      </c>
      <c r="K32" s="1">
        <v>63792421</v>
      </c>
      <c r="L32" s="1" t="e">
        <f t="shared" si="0"/>
        <v>#VALUE!</v>
      </c>
      <c r="Z32" s="7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4">
        <v>0.094</v>
      </c>
      <c r="D33" s="1">
        <v>2190207727</v>
      </c>
      <c r="E33" s="1">
        <v>2126415381</v>
      </c>
      <c r="F33" s="1" t="s">
        <v>243</v>
      </c>
      <c r="G33" s="1">
        <v>-145144527</v>
      </c>
      <c r="H33" s="1">
        <v>-802721418</v>
      </c>
      <c r="I33" s="1" t="s">
        <v>243</v>
      </c>
      <c r="J33" s="1">
        <v>877711000</v>
      </c>
      <c r="K33" s="1">
        <v>63792421</v>
      </c>
      <c r="L33" s="1" t="e">
        <f t="shared" si="0"/>
        <v>#VALUE!</v>
      </c>
      <c r="Z33" s="7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4">
        <v>0.094</v>
      </c>
      <c r="D34" s="1">
        <v>2190207727</v>
      </c>
      <c r="E34" s="1">
        <v>2126415381</v>
      </c>
      <c r="F34" s="1" t="s">
        <v>243</v>
      </c>
      <c r="G34" s="1">
        <v>-95858394</v>
      </c>
      <c r="H34" s="1">
        <v>-826241026</v>
      </c>
      <c r="I34" s="1" t="s">
        <v>243</v>
      </c>
      <c r="J34" s="1">
        <v>877711000</v>
      </c>
      <c r="K34" s="1">
        <v>63792421</v>
      </c>
      <c r="L34" s="1" t="e">
        <f t="shared" si="0"/>
        <v>#VALUE!</v>
      </c>
      <c r="Z34" s="7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4">
        <v>0.094</v>
      </c>
      <c r="D35" s="1">
        <v>2190207727</v>
      </c>
      <c r="E35" s="1">
        <v>2126415381</v>
      </c>
      <c r="F35" s="1" t="s">
        <v>243</v>
      </c>
      <c r="G35" s="1">
        <v>-80845188</v>
      </c>
      <c r="H35" s="1">
        <v>-822717383</v>
      </c>
      <c r="I35" s="1" t="s">
        <v>243</v>
      </c>
      <c r="J35" s="1">
        <v>877711000</v>
      </c>
      <c r="K35" s="1">
        <v>63792421</v>
      </c>
      <c r="L35" s="1" t="e">
        <f t="shared" si="0"/>
        <v>#VALUE!</v>
      </c>
      <c r="Z35" s="7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4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t="shared" si="0"/>
        <v>222267028</v>
      </c>
      <c r="Z36" s="7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4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t="shared" si="0"/>
        <v>6811322</v>
      </c>
      <c r="Z37" s="7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4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t="shared" si="0"/>
        <v>3449426</v>
      </c>
      <c r="Z38" s="7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4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t="shared" si="0"/>
        <v>10669201</v>
      </c>
      <c r="Z39" s="7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4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t="shared" si="0"/>
        <v>14998337</v>
      </c>
      <c r="Z40" s="7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4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t="shared" si="0"/>
        <v>13710043</v>
      </c>
      <c r="Z41" s="7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4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t="shared" si="0"/>
        <v>19654609</v>
      </c>
      <c r="Z42" s="7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4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t="shared" si="0"/>
        <v>10788602</v>
      </c>
      <c r="Z43" s="7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4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t="shared" si="0"/>
        <v>14585646</v>
      </c>
      <c r="Z44" s="7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4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t="shared" si="0"/>
        <v>13396454</v>
      </c>
      <c r="Z45" s="7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4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t="shared" si="0"/>
        <v>8851147</v>
      </c>
      <c r="Z46" s="7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4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t="shared" si="0"/>
        <v>14034737</v>
      </c>
      <c r="Z47" s="7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4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t="shared" si="0"/>
        <v>3863619</v>
      </c>
      <c r="Z48" s="7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4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t="shared" si="0"/>
        <v>-33123969</v>
      </c>
      <c r="Z49" s="7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4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t="shared" si="0"/>
        <v>17888365</v>
      </c>
      <c r="Z50" s="7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4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t="shared" si="0"/>
        <v>54007488</v>
      </c>
      <c r="Z51" s="7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4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t="shared" si="0"/>
        <v>8871224</v>
      </c>
      <c r="Z52" s="7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4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t="shared" si="0"/>
        <v>14495647</v>
      </c>
      <c r="Z53" s="7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4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t="shared" si="0"/>
        <v>12771995</v>
      </c>
      <c r="Z54" s="7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4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t="shared" si="0"/>
        <v>11640979</v>
      </c>
      <c r="Z55" s="7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4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t="shared" si="0"/>
        <v>12935590</v>
      </c>
      <c r="Z56" s="7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4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t="shared" si="0"/>
        <v>14615866</v>
      </c>
      <c r="Z57" s="7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4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t="shared" si="0"/>
        <v>21803741</v>
      </c>
      <c r="Z58" s="7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4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t="shared" si="0"/>
        <v>18022680</v>
      </c>
      <c r="Z59" s="7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4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t="shared" si="0"/>
        <v>24133664</v>
      </c>
      <c r="Z60" s="7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4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t="shared" si="0"/>
        <v>10560802</v>
      </c>
      <c r="Z61" s="7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4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t="shared" si="0"/>
        <v>13363383</v>
      </c>
      <c r="Z62" s="7">
        <v>43699</v>
      </c>
      <c r="AA62">
        <v>-89694403</v>
      </c>
      <c r="AB62">
        <v>10560802</v>
      </c>
      <c r="AC62">
        <v>67710145</v>
      </c>
    </row>
    <row r="63" spans="1:29">
      <c r="A63" s="7">
        <v>43701</v>
      </c>
      <c r="B63" s="8">
        <v>0.9375</v>
      </c>
      <c r="C63" s="14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t="shared" si="0"/>
        <v>2424619</v>
      </c>
      <c r="Z63" s="7">
        <v>43700</v>
      </c>
      <c r="AA63">
        <v>-143312996</v>
      </c>
      <c r="AB63">
        <v>13363383</v>
      </c>
      <c r="AC63">
        <v>72880495</v>
      </c>
    </row>
    <row r="64" spans="1:29">
      <c r="A64" s="7">
        <v>43702</v>
      </c>
      <c r="B64" s="8">
        <v>0.678472222222222</v>
      </c>
      <c r="C64" s="14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t="shared" si="0"/>
        <v>7025175</v>
      </c>
      <c r="Z64" s="7">
        <v>43701</v>
      </c>
      <c r="AA64">
        <v>-106880046</v>
      </c>
      <c r="AB64">
        <v>2424619</v>
      </c>
      <c r="AC64">
        <v>61940483</v>
      </c>
    </row>
    <row r="65" spans="1:29">
      <c r="A65" s="7">
        <v>43703</v>
      </c>
      <c r="B65" s="8">
        <v>0.708333333333333</v>
      </c>
      <c r="C65" s="14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t="shared" si="0"/>
        <v>9307291</v>
      </c>
      <c r="Z65" s="7">
        <v>43702</v>
      </c>
      <c r="AA65">
        <v>-173320310</v>
      </c>
      <c r="AB65">
        <v>7025175</v>
      </c>
      <c r="AC65">
        <v>66970080</v>
      </c>
    </row>
    <row r="66" spans="1:29">
      <c r="A66" s="7">
        <v>43704</v>
      </c>
      <c r="B66" s="8">
        <v>0.74375</v>
      </c>
      <c r="C66" s="14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t="shared" si="0"/>
        <v>17153871</v>
      </c>
      <c r="Z66" s="7">
        <v>43703</v>
      </c>
      <c r="AA66">
        <v>-140028082</v>
      </c>
      <c r="AB66">
        <v>9307291</v>
      </c>
      <c r="AC66">
        <v>57218444</v>
      </c>
    </row>
    <row r="67" spans="1:29">
      <c r="A67" s="7">
        <v>43705</v>
      </c>
      <c r="B67" s="8">
        <v>0.722916666666667</v>
      </c>
      <c r="C67" s="14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t="shared" si="0"/>
        <v>15917671</v>
      </c>
      <c r="Z67" s="7">
        <v>43704</v>
      </c>
      <c r="AA67">
        <v>-97636449</v>
      </c>
      <c r="AB67">
        <v>17153871</v>
      </c>
      <c r="AC67">
        <v>67026945</v>
      </c>
    </row>
    <row r="68" spans="1:29">
      <c r="A68" s="7">
        <v>43706</v>
      </c>
      <c r="B68" s="8">
        <v>0.759722222222222</v>
      </c>
      <c r="C68" s="14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t="shared" ref="L68:L119" si="1">F68+G68</f>
        <v>10108442</v>
      </c>
      <c r="Z68" s="7">
        <v>43705</v>
      </c>
      <c r="AA68">
        <v>-159034751</v>
      </c>
      <c r="AB68">
        <v>15917671</v>
      </c>
      <c r="AC68">
        <v>50375883</v>
      </c>
    </row>
    <row r="69" spans="1:29">
      <c r="A69" s="7">
        <v>43707</v>
      </c>
      <c r="B69" s="8">
        <v>0.722916666666667</v>
      </c>
      <c r="C69" s="14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t="shared" si="1"/>
        <v>23031728</v>
      </c>
      <c r="Z69" s="7">
        <v>43706</v>
      </c>
      <c r="AA69">
        <v>-86034207</v>
      </c>
      <c r="AB69">
        <v>10108442</v>
      </c>
      <c r="AC69">
        <v>53729224</v>
      </c>
    </row>
    <row r="70" spans="1:29">
      <c r="A70" s="7">
        <v>43708</v>
      </c>
      <c r="B70" s="8">
        <v>0.809722222222222</v>
      </c>
      <c r="C70" s="14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t="shared" si="1"/>
        <v>13163949</v>
      </c>
      <c r="Z70" s="7">
        <v>43707</v>
      </c>
      <c r="AA70">
        <v>-165185372</v>
      </c>
      <c r="AB70">
        <v>23031728</v>
      </c>
      <c r="AC70">
        <v>56735825</v>
      </c>
    </row>
    <row r="71" spans="1:29">
      <c r="A71" s="7">
        <v>43709</v>
      </c>
      <c r="B71" s="8">
        <v>0.608333333333333</v>
      </c>
      <c r="C71" s="14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t="shared" si="1"/>
        <v>14770948</v>
      </c>
      <c r="Z71" s="7">
        <v>43708</v>
      </c>
      <c r="AA71">
        <v>-89330581</v>
      </c>
      <c r="AB71">
        <v>13163949</v>
      </c>
      <c r="AC71">
        <v>66453076</v>
      </c>
    </row>
    <row r="72" spans="1:29">
      <c r="A72" s="7">
        <v>43710</v>
      </c>
      <c r="B72" s="8">
        <v>0.68125</v>
      </c>
      <c r="C72" s="14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t="shared" si="1"/>
        <v>7078452</v>
      </c>
      <c r="Z72" s="7">
        <v>43709</v>
      </c>
      <c r="AA72">
        <v>-115475556</v>
      </c>
      <c r="AB72">
        <v>14770948</v>
      </c>
      <c r="AC72">
        <v>48850644</v>
      </c>
    </row>
    <row r="73" spans="1:29">
      <c r="A73" s="7">
        <v>43711</v>
      </c>
      <c r="B73" s="8">
        <v>0.691666666666667</v>
      </c>
      <c r="C73" s="14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t="shared" si="1"/>
        <v>19993492</v>
      </c>
      <c r="Z73" s="7">
        <v>43710</v>
      </c>
      <c r="AA73">
        <v>-88294496</v>
      </c>
      <c r="AB73">
        <v>7078452</v>
      </c>
      <c r="AC73">
        <v>78011129</v>
      </c>
    </row>
    <row r="74" spans="1:29">
      <c r="A74" s="7">
        <v>43712</v>
      </c>
      <c r="B74" s="8">
        <v>0.8</v>
      </c>
      <c r="C74" s="14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t="shared" si="1"/>
        <v>4176978</v>
      </c>
      <c r="Z74" s="7">
        <v>43711</v>
      </c>
      <c r="AA74">
        <v>-172074144</v>
      </c>
      <c r="AB74">
        <v>19993492</v>
      </c>
      <c r="AC74">
        <v>83611616</v>
      </c>
    </row>
    <row r="75" spans="1:29">
      <c r="A75" s="7">
        <v>43713</v>
      </c>
      <c r="B75" s="8">
        <v>0.434027777777778</v>
      </c>
      <c r="C75" s="14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t="shared" si="1"/>
        <v>9383440</v>
      </c>
      <c r="Z75" s="7">
        <v>43712</v>
      </c>
      <c r="AA75">
        <v>-91119140</v>
      </c>
      <c r="AB75">
        <v>4176978</v>
      </c>
      <c r="AC75">
        <v>73242541</v>
      </c>
    </row>
    <row r="76" spans="1:29">
      <c r="A76" s="7">
        <v>43714</v>
      </c>
      <c r="B76" s="8">
        <v>0.427777777777778</v>
      </c>
      <c r="C76" s="14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t="shared" si="1"/>
        <v>12357053</v>
      </c>
      <c r="Z76" s="7">
        <v>43713</v>
      </c>
      <c r="AA76">
        <v>-142783017</v>
      </c>
      <c r="AB76">
        <v>9383440</v>
      </c>
      <c r="AC76">
        <v>77077385</v>
      </c>
    </row>
    <row r="77" spans="1:29">
      <c r="A77" s="7">
        <v>43715</v>
      </c>
      <c r="B77" s="8">
        <v>0.7125</v>
      </c>
      <c r="C77" s="14">
        <v>0.094</v>
      </c>
      <c r="D77" s="1">
        <v>2190207727</v>
      </c>
      <c r="E77" s="1">
        <v>2126415381</v>
      </c>
      <c r="F77" s="1">
        <v>115632376</v>
      </c>
      <c r="G77" s="13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t="shared" si="1"/>
        <v>13502088</v>
      </c>
      <c r="Z77" s="7">
        <v>43714</v>
      </c>
      <c r="AA77">
        <v>-82930727</v>
      </c>
      <c r="AB77">
        <v>12357053</v>
      </c>
      <c r="AC77">
        <v>79325996</v>
      </c>
    </row>
    <row r="78" spans="1:29">
      <c r="A78" s="7">
        <v>43716</v>
      </c>
      <c r="B78" s="8">
        <v>0.454861111111111</v>
      </c>
      <c r="C78" s="14">
        <v>0.094</v>
      </c>
      <c r="D78" s="1">
        <v>2190207727</v>
      </c>
      <c r="E78" s="1">
        <v>2126415381</v>
      </c>
      <c r="F78" s="1">
        <v>147611970</v>
      </c>
      <c r="G78" s="13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t="shared" si="1"/>
        <v>18592172</v>
      </c>
      <c r="Z78" s="7">
        <v>43715</v>
      </c>
      <c r="AA78">
        <v>-102130288</v>
      </c>
      <c r="AB78">
        <v>13502088</v>
      </c>
      <c r="AC78">
        <v>79904798</v>
      </c>
    </row>
    <row r="79" spans="1:29">
      <c r="A79" s="7">
        <v>43717</v>
      </c>
      <c r="B79" s="8">
        <v>0.650694444444444</v>
      </c>
      <c r="C79" s="14">
        <v>0.094</v>
      </c>
      <c r="D79" s="1">
        <v>2190207727</v>
      </c>
      <c r="E79" s="1">
        <v>2126415381</v>
      </c>
      <c r="F79" s="1">
        <v>114421226</v>
      </c>
      <c r="G79" s="13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t="shared" si="1"/>
        <v>14100505</v>
      </c>
      <c r="Z79" s="7">
        <v>43716</v>
      </c>
      <c r="AA79">
        <v>-129019798</v>
      </c>
      <c r="AB79">
        <v>18592172</v>
      </c>
      <c r="AC79">
        <v>77177667</v>
      </c>
    </row>
    <row r="80" spans="1:29">
      <c r="A80" s="7">
        <v>43718</v>
      </c>
      <c r="B80" s="8">
        <v>0.810416666666667</v>
      </c>
      <c r="C80" s="14">
        <v>0.094</v>
      </c>
      <c r="D80" s="1">
        <v>2190207727</v>
      </c>
      <c r="E80" s="1">
        <v>2126415381</v>
      </c>
      <c r="F80" s="1">
        <v>92350708</v>
      </c>
      <c r="G80" s="13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t="shared" si="1"/>
        <v>10267948</v>
      </c>
      <c r="Z80" s="7">
        <v>43717</v>
      </c>
      <c r="AA80">
        <v>-100320721</v>
      </c>
      <c r="AB80">
        <v>14100505</v>
      </c>
      <c r="AC80">
        <v>79773396</v>
      </c>
    </row>
    <row r="81" spans="1:29">
      <c r="A81" s="7">
        <v>43719</v>
      </c>
      <c r="B81" s="8">
        <v>0.709027777777778</v>
      </c>
      <c r="C81" s="14">
        <v>0.094</v>
      </c>
      <c r="D81" s="1">
        <v>2190207727</v>
      </c>
      <c r="E81" s="1">
        <v>2126415381</v>
      </c>
      <c r="F81" s="1">
        <v>91433487</v>
      </c>
      <c r="G81" s="13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t="shared" si="1"/>
        <v>9029875</v>
      </c>
      <c r="Z81" s="7">
        <v>43718</v>
      </c>
      <c r="AA81">
        <v>-82082760</v>
      </c>
      <c r="AB81">
        <v>10267948</v>
      </c>
      <c r="AC81">
        <v>82962892</v>
      </c>
    </row>
    <row r="82" spans="1:29">
      <c r="A82" s="7">
        <v>43720</v>
      </c>
      <c r="B82" s="8">
        <v>0.690277777777778</v>
      </c>
      <c r="C82" s="14">
        <v>0.094</v>
      </c>
      <c r="D82" s="1">
        <v>2190207727</v>
      </c>
      <c r="E82" s="1">
        <v>2126415381</v>
      </c>
      <c r="F82" s="1">
        <v>179254429</v>
      </c>
      <c r="G82" s="13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t="shared" si="1"/>
        <v>15443183</v>
      </c>
      <c r="Z82" s="7">
        <v>43719</v>
      </c>
      <c r="AA82">
        <v>-82403612</v>
      </c>
      <c r="AB82">
        <v>9029875</v>
      </c>
      <c r="AC82">
        <v>79077727</v>
      </c>
    </row>
    <row r="83" spans="1:29">
      <c r="A83" s="7">
        <v>43721</v>
      </c>
      <c r="B83" s="8">
        <v>0.490277777777778</v>
      </c>
      <c r="C83" s="14">
        <v>0.094</v>
      </c>
      <c r="D83" s="1">
        <v>2190207727</v>
      </c>
      <c r="E83" s="1">
        <v>2126415381</v>
      </c>
      <c r="F83" s="1">
        <v>171393052</v>
      </c>
      <c r="G83" s="13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t="shared" si="1"/>
        <v>19181183</v>
      </c>
      <c r="Z83" s="7">
        <v>43720</v>
      </c>
      <c r="AA83">
        <v>-163811246</v>
      </c>
      <c r="AB83">
        <v>15443183</v>
      </c>
      <c r="AC83">
        <v>81314057</v>
      </c>
    </row>
    <row r="84" spans="1:29">
      <c r="A84" s="7">
        <v>43722</v>
      </c>
      <c r="B84" s="8">
        <v>0.961111111111111</v>
      </c>
      <c r="C84" s="14">
        <v>0.094</v>
      </c>
      <c r="D84" s="1">
        <v>2190207727</v>
      </c>
      <c r="E84" s="1">
        <v>2126415381</v>
      </c>
      <c r="F84" s="1">
        <v>137506148</v>
      </c>
      <c r="G84" s="13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t="shared" si="1"/>
        <v>16093219</v>
      </c>
      <c r="Z84" s="7">
        <v>43721</v>
      </c>
      <c r="AA84">
        <v>-152211869</v>
      </c>
      <c r="AB84">
        <v>19181183</v>
      </c>
      <c r="AC84">
        <v>88875470</v>
      </c>
    </row>
    <row r="85" spans="1:29">
      <c r="A85" s="7">
        <v>43723</v>
      </c>
      <c r="B85" s="8">
        <v>0.545833333333333</v>
      </c>
      <c r="C85" s="14">
        <v>0.094</v>
      </c>
      <c r="D85" s="1">
        <v>2190207727</v>
      </c>
      <c r="E85" s="1">
        <v>2126415381</v>
      </c>
      <c r="F85" s="1">
        <v>102130439</v>
      </c>
      <c r="G85" s="13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t="shared" si="1"/>
        <v>11011299</v>
      </c>
      <c r="Z85" s="7">
        <v>43722</v>
      </c>
      <c r="AA85">
        <v>-121412929</v>
      </c>
      <c r="AB85">
        <v>16093219</v>
      </c>
      <c r="AC85">
        <v>87264902</v>
      </c>
    </row>
    <row r="86" spans="1:29">
      <c r="A86" s="7">
        <v>43724</v>
      </c>
      <c r="B86" s="8">
        <v>0.454861111111111</v>
      </c>
      <c r="C86" s="14">
        <v>0.094</v>
      </c>
      <c r="D86" s="1">
        <v>2190207727</v>
      </c>
      <c r="E86" s="1">
        <v>2126415381</v>
      </c>
      <c r="F86" s="1" t="s">
        <v>243</v>
      </c>
      <c r="G86" s="1">
        <v>-122450923</v>
      </c>
      <c r="H86" s="1">
        <v>-6101713</v>
      </c>
      <c r="I86" t="s">
        <v>243</v>
      </c>
      <c r="J86" s="1">
        <v>877711000</v>
      </c>
      <c r="K86" s="1">
        <v>63792421</v>
      </c>
      <c r="L86" s="1" t="e">
        <f t="shared" si="1"/>
        <v>#VALUE!</v>
      </c>
      <c r="Z86" s="7">
        <v>43723</v>
      </c>
      <c r="AA86">
        <v>-91119140</v>
      </c>
      <c r="AB86">
        <v>11011299</v>
      </c>
      <c r="AC86">
        <v>82238193</v>
      </c>
    </row>
    <row r="87" spans="1:29">
      <c r="A87" s="7">
        <v>43725</v>
      </c>
      <c r="B87" s="8">
        <v>0.779166666666667</v>
      </c>
      <c r="C87" s="14">
        <v>0.094</v>
      </c>
      <c r="D87" s="1">
        <v>2190207727</v>
      </c>
      <c r="E87" s="1">
        <v>2126415381</v>
      </c>
      <c r="F87" s="1" t="s">
        <v>243</v>
      </c>
      <c r="G87" s="1">
        <v>-91550762</v>
      </c>
      <c r="H87" s="1">
        <v>-129335867</v>
      </c>
      <c r="I87" t="s">
        <v>243</v>
      </c>
      <c r="J87" s="1">
        <v>877711000</v>
      </c>
      <c r="K87" s="1">
        <v>63792421</v>
      </c>
      <c r="L87" s="1" t="e">
        <f t="shared" si="1"/>
        <v>#VALUE!</v>
      </c>
      <c r="Z87" s="7">
        <v>43724</v>
      </c>
      <c r="AA87">
        <v>-122450923</v>
      </c>
      <c r="AB87" t="e">
        <v>#VALUE!</v>
      </c>
      <c r="AC87">
        <v>-6101713</v>
      </c>
    </row>
    <row r="88" spans="1:29">
      <c r="A88" s="7">
        <v>43726</v>
      </c>
      <c r="B88" s="8">
        <v>0.69375</v>
      </c>
      <c r="C88" s="14">
        <v>0.094</v>
      </c>
      <c r="D88" s="1">
        <v>2190207727</v>
      </c>
      <c r="E88" s="1">
        <v>2126415381</v>
      </c>
      <c r="F88" s="1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t="shared" si="1"/>
        <v>-143681594</v>
      </c>
      <c r="Z88" s="7">
        <v>43725</v>
      </c>
      <c r="AA88">
        <v>-91550762</v>
      </c>
      <c r="AB88" t="e">
        <v>#VALUE!</v>
      </c>
      <c r="AC88">
        <v>-129335867</v>
      </c>
    </row>
    <row r="89" spans="1:29">
      <c r="A89" s="7">
        <v>43727</v>
      </c>
      <c r="B89" s="8">
        <v>0.554861111111111</v>
      </c>
      <c r="C89" s="14">
        <v>0.094</v>
      </c>
      <c r="D89" s="1">
        <v>2190207727</v>
      </c>
      <c r="E89" s="1">
        <v>2126415381</v>
      </c>
      <c r="F89" s="1" t="s">
        <v>243</v>
      </c>
      <c r="G89" s="1">
        <v>-140791060</v>
      </c>
      <c r="H89" s="1">
        <v>59740978</v>
      </c>
      <c r="I89" t="s">
        <v>243</v>
      </c>
      <c r="J89" s="1">
        <v>877711000</v>
      </c>
      <c r="K89" s="1">
        <v>63792421</v>
      </c>
      <c r="L89" s="1" t="e">
        <f t="shared" si="1"/>
        <v>#VALUE!</v>
      </c>
      <c r="Z89" s="7">
        <v>43726</v>
      </c>
      <c r="AA89">
        <v>-143681594</v>
      </c>
      <c r="AB89">
        <v>-143681594</v>
      </c>
      <c r="AC89">
        <v>-213882038</v>
      </c>
    </row>
    <row r="90" spans="1:29">
      <c r="A90" s="7">
        <v>43728</v>
      </c>
      <c r="B90" s="8">
        <v>0.572222222222222</v>
      </c>
      <c r="C90" s="14">
        <v>0.094</v>
      </c>
      <c r="D90" s="1">
        <v>2190207727</v>
      </c>
      <c r="E90" s="1">
        <v>2126415381</v>
      </c>
      <c r="F90" s="1" t="s">
        <v>243</v>
      </c>
      <c r="G90" s="1">
        <v>-90664600</v>
      </c>
      <c r="H90" s="1">
        <v>-37336930</v>
      </c>
      <c r="I90" t="s">
        <v>243</v>
      </c>
      <c r="J90" s="1">
        <v>877711000</v>
      </c>
      <c r="K90" s="1">
        <v>63792421</v>
      </c>
      <c r="L90" s="1" t="e">
        <f t="shared" si="1"/>
        <v>#VALUE!</v>
      </c>
      <c r="Z90" s="7">
        <v>43727</v>
      </c>
      <c r="AA90">
        <v>-140791060</v>
      </c>
      <c r="AB90" t="e">
        <v>#VALUE!</v>
      </c>
      <c r="AC90">
        <v>59740978</v>
      </c>
    </row>
    <row r="91" spans="1:29">
      <c r="A91" s="7">
        <v>43729</v>
      </c>
      <c r="B91" s="8">
        <v>0.779166666666667</v>
      </c>
      <c r="C91" s="14">
        <v>0.094</v>
      </c>
      <c r="D91" s="1">
        <v>2190207727</v>
      </c>
      <c r="E91" s="1">
        <v>2126415381</v>
      </c>
      <c r="F91" s="1" t="s">
        <v>243</v>
      </c>
      <c r="G91" s="1">
        <v>-99946573</v>
      </c>
      <c r="H91" s="1">
        <v>56273086</v>
      </c>
      <c r="I91" t="s">
        <v>243</v>
      </c>
      <c r="J91" s="1">
        <v>877711000</v>
      </c>
      <c r="K91" s="1">
        <v>63792421</v>
      </c>
      <c r="L91" s="1" t="e">
        <f t="shared" si="1"/>
        <v>#VALUE!</v>
      </c>
      <c r="Z91" s="7">
        <v>43728</v>
      </c>
      <c r="AA91">
        <v>-90664600</v>
      </c>
      <c r="AB91" t="e">
        <v>#VALUE!</v>
      </c>
      <c r="AC91">
        <v>-37336930</v>
      </c>
    </row>
    <row r="92" spans="1:29">
      <c r="A92" s="7">
        <v>43730</v>
      </c>
      <c r="B92" s="8">
        <v>0.752777777777778</v>
      </c>
      <c r="C92" s="14">
        <v>0.094</v>
      </c>
      <c r="D92" s="1">
        <v>2190207727</v>
      </c>
      <c r="E92" s="1">
        <v>2126415381</v>
      </c>
      <c r="F92" s="1">
        <v>205873564</v>
      </c>
      <c r="G92" s="1">
        <v>-179678148</v>
      </c>
      <c r="H92" s="1">
        <v>-40002608</v>
      </c>
      <c r="I92" s="1">
        <v>950130000</v>
      </c>
      <c r="J92" s="1">
        <v>877711000</v>
      </c>
      <c r="K92" s="1">
        <v>63792421</v>
      </c>
      <c r="L92" s="1">
        <f t="shared" si="1"/>
        <v>26195416</v>
      </c>
      <c r="Z92" s="7">
        <v>43729</v>
      </c>
      <c r="AA92">
        <v>-99946573</v>
      </c>
      <c r="AB92" t="e">
        <v>#VALUE!</v>
      </c>
      <c r="AC92">
        <v>56273086</v>
      </c>
    </row>
    <row r="93" spans="1:29">
      <c r="A93" s="7">
        <v>43731</v>
      </c>
      <c r="B93" s="8">
        <v>0.614583333333333</v>
      </c>
      <c r="C93" s="14">
        <v>0.094</v>
      </c>
      <c r="D93" s="1">
        <v>2190207727</v>
      </c>
      <c r="E93" s="1">
        <v>2126415381</v>
      </c>
      <c r="F93" s="1" t="s">
        <v>243</v>
      </c>
      <c r="G93" s="1">
        <v>-151408783</v>
      </c>
      <c r="H93" s="1">
        <v>37449840</v>
      </c>
      <c r="I93" t="s">
        <v>243</v>
      </c>
      <c r="J93" s="1">
        <v>877711000</v>
      </c>
      <c r="K93" s="1">
        <v>63792421</v>
      </c>
      <c r="L93" s="1" t="e">
        <f t="shared" si="1"/>
        <v>#VALUE!</v>
      </c>
      <c r="Z93" s="7">
        <v>43730</v>
      </c>
      <c r="AA93">
        <v>-179678148</v>
      </c>
      <c r="AB93">
        <v>26195416</v>
      </c>
      <c r="AC93">
        <v>-40002608</v>
      </c>
    </row>
    <row r="94" spans="1:29">
      <c r="A94" s="7">
        <v>43732</v>
      </c>
      <c r="B94" s="8">
        <v>0.584027777777778</v>
      </c>
      <c r="C94" s="14">
        <v>0.094</v>
      </c>
      <c r="D94" s="1">
        <v>2190207727</v>
      </c>
      <c r="E94" s="1">
        <v>2126415381</v>
      </c>
      <c r="F94" s="1" t="s">
        <v>243</v>
      </c>
      <c r="G94" s="1">
        <v>-151482310</v>
      </c>
      <c r="H94" s="1">
        <v>74827204</v>
      </c>
      <c r="I94" t="s">
        <v>243</v>
      </c>
      <c r="J94" s="1">
        <v>877711000</v>
      </c>
      <c r="K94" s="1">
        <v>63792421</v>
      </c>
      <c r="L94" s="1" t="e">
        <f t="shared" si="1"/>
        <v>#VALUE!</v>
      </c>
      <c r="Z94" s="7">
        <v>43731</v>
      </c>
      <c r="AA94">
        <v>-151408783</v>
      </c>
      <c r="AB94" t="e">
        <v>#VALUE!</v>
      </c>
      <c r="AC94">
        <v>37449840</v>
      </c>
    </row>
    <row r="95" spans="1:29">
      <c r="A95" s="7">
        <v>43733</v>
      </c>
      <c r="B95" s="8">
        <v>0.875</v>
      </c>
      <c r="C95" s="14">
        <v>0.094</v>
      </c>
      <c r="D95" s="1">
        <v>2190207727</v>
      </c>
      <c r="E95" s="1">
        <v>2126415381</v>
      </c>
      <c r="F95" s="1">
        <v>187510219</v>
      </c>
      <c r="G95" s="1">
        <v>-99573021</v>
      </c>
      <c r="H95" s="1">
        <v>232167773</v>
      </c>
      <c r="I95" s="1">
        <v>950130000</v>
      </c>
      <c r="J95" s="1">
        <v>877711000</v>
      </c>
      <c r="K95" s="1">
        <v>63792421</v>
      </c>
      <c r="L95" s="1">
        <f t="shared" si="1"/>
        <v>87937198</v>
      </c>
      <c r="Z95" s="7">
        <v>43732</v>
      </c>
      <c r="AA95">
        <v>-151482310</v>
      </c>
      <c r="AB95" t="e">
        <v>#VALUE!</v>
      </c>
      <c r="AC95">
        <v>74827204</v>
      </c>
    </row>
    <row r="96" spans="1:29">
      <c r="A96" s="7">
        <v>43734</v>
      </c>
      <c r="B96" s="8">
        <v>0.925</v>
      </c>
      <c r="C96" s="14">
        <v>0.094</v>
      </c>
      <c r="D96" s="1">
        <v>2190207727</v>
      </c>
      <c r="E96" s="1">
        <v>2126415381</v>
      </c>
      <c r="F96" s="1">
        <v>107595049</v>
      </c>
      <c r="G96" s="1">
        <v>-93299216</v>
      </c>
      <c r="H96" s="1">
        <v>320741829</v>
      </c>
      <c r="I96" s="1">
        <v>950130000</v>
      </c>
      <c r="J96" s="1">
        <v>877711000</v>
      </c>
      <c r="K96" s="1">
        <v>63792421</v>
      </c>
      <c r="L96" s="1">
        <f t="shared" si="1"/>
        <v>14295833</v>
      </c>
      <c r="Z96" s="7">
        <v>43733</v>
      </c>
      <c r="AA96">
        <v>-99573021</v>
      </c>
      <c r="AB96">
        <v>87937198</v>
      </c>
      <c r="AC96">
        <v>232167773</v>
      </c>
    </row>
    <row r="97" spans="1:29">
      <c r="A97" s="7">
        <v>43735</v>
      </c>
      <c r="B97" s="8">
        <v>0.878472222222222</v>
      </c>
      <c r="C97" s="14">
        <v>0.094</v>
      </c>
      <c r="D97" s="1">
        <v>2190207727</v>
      </c>
      <c r="E97" s="1">
        <v>2126415381</v>
      </c>
      <c r="F97" s="1">
        <v>197170242</v>
      </c>
      <c r="G97" s="1">
        <v>-171844963</v>
      </c>
      <c r="H97" s="1">
        <v>49118384</v>
      </c>
      <c r="I97" s="1">
        <v>950130000</v>
      </c>
      <c r="J97" s="1">
        <v>877711000</v>
      </c>
      <c r="K97" s="1">
        <v>63792421</v>
      </c>
      <c r="L97" s="1">
        <f t="shared" si="1"/>
        <v>25325279</v>
      </c>
      <c r="Z97" s="7">
        <v>43734</v>
      </c>
      <c r="AA97">
        <v>-93299216</v>
      </c>
      <c r="AB97">
        <v>14295833</v>
      </c>
      <c r="AC97">
        <v>320741829</v>
      </c>
    </row>
    <row r="98" spans="1:29">
      <c r="A98" s="7">
        <v>43736</v>
      </c>
      <c r="B98" s="8">
        <v>0.719444444444444</v>
      </c>
      <c r="C98" s="14">
        <v>0.094</v>
      </c>
      <c r="D98" s="1">
        <v>2190207727</v>
      </c>
      <c r="E98" s="1">
        <v>2126415381</v>
      </c>
      <c r="F98" s="1">
        <v>161282144</v>
      </c>
      <c r="G98" s="1">
        <v>-147655004</v>
      </c>
      <c r="H98" s="1">
        <v>142380678</v>
      </c>
      <c r="I98" s="1">
        <v>950130000</v>
      </c>
      <c r="J98" s="1">
        <v>877711000</v>
      </c>
      <c r="K98" s="1">
        <v>63792421</v>
      </c>
      <c r="L98" s="1">
        <f t="shared" si="1"/>
        <v>13627140</v>
      </c>
      <c r="Z98" s="7">
        <v>43735</v>
      </c>
      <c r="AA98">
        <v>-171844963</v>
      </c>
      <c r="AB98">
        <v>25325279</v>
      </c>
      <c r="AC98">
        <v>49118384</v>
      </c>
    </row>
    <row r="99" spans="1:29">
      <c r="A99" s="7">
        <v>43737</v>
      </c>
      <c r="B99" s="8">
        <v>0.757638888888889</v>
      </c>
      <c r="C99" s="14">
        <v>0.094</v>
      </c>
      <c r="D99" s="1">
        <v>2190207727</v>
      </c>
      <c r="E99" s="1">
        <v>2126415381</v>
      </c>
      <c r="F99" s="1">
        <v>87251105</v>
      </c>
      <c r="G99" s="1">
        <v>-81611031</v>
      </c>
      <c r="H99" s="1">
        <v>41642861</v>
      </c>
      <c r="I99" s="1">
        <v>950130000</v>
      </c>
      <c r="J99" s="1">
        <v>877711000</v>
      </c>
      <c r="K99" s="1">
        <v>63792421</v>
      </c>
      <c r="L99" s="1">
        <f t="shared" si="1"/>
        <v>5640074</v>
      </c>
      <c r="Z99" s="7">
        <v>43736</v>
      </c>
      <c r="AA99">
        <v>-147655004</v>
      </c>
      <c r="AB99">
        <v>13627140</v>
      </c>
      <c r="AC99">
        <v>142380678</v>
      </c>
    </row>
    <row r="100" spans="1:29">
      <c r="A100" s="7">
        <v>43738</v>
      </c>
      <c r="B100" s="8">
        <v>0.55</v>
      </c>
      <c r="C100" s="14">
        <v>0.094</v>
      </c>
      <c r="D100" s="1">
        <v>2190207727</v>
      </c>
      <c r="E100" s="1">
        <v>2126415381</v>
      </c>
      <c r="F100" s="1">
        <v>112587171</v>
      </c>
      <c r="G100" s="1">
        <v>-107262967</v>
      </c>
      <c r="H100" s="1">
        <v>124941999</v>
      </c>
      <c r="I100" s="1">
        <v>950130000</v>
      </c>
      <c r="J100" s="1">
        <v>877711000</v>
      </c>
      <c r="K100" s="1">
        <v>63792421</v>
      </c>
      <c r="L100" s="1">
        <f t="shared" si="1"/>
        <v>5324204</v>
      </c>
      <c r="Z100" s="7">
        <v>43737</v>
      </c>
      <c r="AA100">
        <v>-81611031</v>
      </c>
      <c r="AB100">
        <v>5640074</v>
      </c>
      <c r="AC100">
        <v>41642861</v>
      </c>
    </row>
    <row r="101" spans="1:29">
      <c r="A101" s="7">
        <v>43739</v>
      </c>
      <c r="B101" s="8">
        <v>0.692361111111111</v>
      </c>
      <c r="C101" s="14">
        <v>0.094</v>
      </c>
      <c r="D101" s="1">
        <v>2190207727</v>
      </c>
      <c r="E101" s="1">
        <v>2126415381</v>
      </c>
      <c r="F101" s="1">
        <v>117575911</v>
      </c>
      <c r="G101" s="1">
        <v>-102351830</v>
      </c>
      <c r="H101" s="1">
        <v>115731244</v>
      </c>
      <c r="I101" s="1">
        <v>950130000</v>
      </c>
      <c r="J101" s="1">
        <v>877711000</v>
      </c>
      <c r="K101" s="1">
        <v>63792421</v>
      </c>
      <c r="L101" s="1">
        <f t="shared" si="1"/>
        <v>15224081</v>
      </c>
      <c r="Z101" s="7">
        <v>43738</v>
      </c>
      <c r="AA101">
        <v>-107262967</v>
      </c>
      <c r="AB101">
        <v>5324204</v>
      </c>
      <c r="AC101">
        <v>124941999</v>
      </c>
    </row>
    <row r="102" spans="1:29">
      <c r="A102" s="7">
        <v>43740</v>
      </c>
      <c r="B102" s="8">
        <v>0.675694444444444</v>
      </c>
      <c r="C102" s="14">
        <v>0.094</v>
      </c>
      <c r="D102" s="1">
        <v>2190207727</v>
      </c>
      <c r="E102" s="1">
        <v>2126415381</v>
      </c>
      <c r="F102" s="1">
        <v>197656122</v>
      </c>
      <c r="G102" s="1">
        <v>-173723285</v>
      </c>
      <c r="H102" s="1">
        <v>148549745</v>
      </c>
      <c r="I102" s="1">
        <v>950130000</v>
      </c>
      <c r="J102" s="1">
        <v>877711000</v>
      </c>
      <c r="K102" s="1">
        <v>63792421</v>
      </c>
      <c r="L102" s="1">
        <f t="shared" si="1"/>
        <v>23932837</v>
      </c>
      <c r="Z102" s="7">
        <v>43739</v>
      </c>
      <c r="AA102">
        <v>-102351830</v>
      </c>
      <c r="AB102">
        <v>15224081</v>
      </c>
      <c r="AC102">
        <v>115731244</v>
      </c>
    </row>
    <row r="103" spans="1:29">
      <c r="A103" s="7">
        <v>43741</v>
      </c>
      <c r="B103" s="8">
        <v>0.440972222222222</v>
      </c>
      <c r="C103" s="14">
        <v>0.094</v>
      </c>
      <c r="D103" s="1">
        <v>2190207727</v>
      </c>
      <c r="E103" s="1">
        <v>2126415381</v>
      </c>
      <c r="F103" s="1">
        <v>159272850</v>
      </c>
      <c r="G103" s="1">
        <v>-143456958</v>
      </c>
      <c r="H103" s="1">
        <v>67608683</v>
      </c>
      <c r="I103" s="1">
        <v>950130000</v>
      </c>
      <c r="J103" s="1">
        <v>877711000</v>
      </c>
      <c r="K103" s="1">
        <v>63792421</v>
      </c>
      <c r="L103" s="1">
        <f t="shared" si="1"/>
        <v>15815892</v>
      </c>
      <c r="Z103" s="7">
        <v>43740</v>
      </c>
      <c r="AA103">
        <v>-173723285</v>
      </c>
      <c r="AB103">
        <v>23932837</v>
      </c>
      <c r="AC103">
        <v>148549745</v>
      </c>
    </row>
    <row r="104" spans="1:29">
      <c r="A104" s="7">
        <v>43742</v>
      </c>
      <c r="B104" s="8">
        <v>0.533333333333333</v>
      </c>
      <c r="C104" s="14">
        <v>0.094</v>
      </c>
      <c r="D104" s="1">
        <v>2190207727</v>
      </c>
      <c r="E104" s="1">
        <v>2126415381</v>
      </c>
      <c r="F104" s="1">
        <v>93422194</v>
      </c>
      <c r="G104" s="1">
        <v>-87133316</v>
      </c>
      <c r="H104" s="1">
        <v>59601728</v>
      </c>
      <c r="I104" s="1">
        <v>950130000</v>
      </c>
      <c r="J104" s="1">
        <v>877711000</v>
      </c>
      <c r="K104" s="1">
        <v>63792421</v>
      </c>
      <c r="L104" s="1">
        <f t="shared" si="1"/>
        <v>6288878</v>
      </c>
      <c r="Z104" s="7">
        <v>43741</v>
      </c>
      <c r="AA104">
        <v>-143456958</v>
      </c>
      <c r="AB104">
        <v>15815892</v>
      </c>
      <c r="AC104">
        <v>67608683</v>
      </c>
    </row>
    <row r="105" spans="1:29">
      <c r="A105" s="7">
        <v>43743</v>
      </c>
      <c r="B105" s="8">
        <v>0.507638888888889</v>
      </c>
      <c r="C105" s="14">
        <v>0.094</v>
      </c>
      <c r="D105" s="1">
        <v>2190207727</v>
      </c>
      <c r="E105" s="1">
        <v>2126415381</v>
      </c>
      <c r="F105" s="1">
        <v>90317950</v>
      </c>
      <c r="G105" s="1">
        <v>-83830258</v>
      </c>
      <c r="H105" s="1">
        <v>55059974</v>
      </c>
      <c r="I105" s="1">
        <v>950130000</v>
      </c>
      <c r="J105" s="1">
        <v>877711000</v>
      </c>
      <c r="K105" s="1">
        <v>63792421</v>
      </c>
      <c r="L105" s="1">
        <f t="shared" si="1"/>
        <v>6487692</v>
      </c>
      <c r="Z105" s="7">
        <v>43742</v>
      </c>
      <c r="AA105">
        <v>-87133316</v>
      </c>
      <c r="AB105">
        <v>6288878</v>
      </c>
      <c r="AC105">
        <v>59601728</v>
      </c>
    </row>
    <row r="106" spans="1:29">
      <c r="A106" s="7">
        <v>43744</v>
      </c>
      <c r="B106" s="8">
        <v>0.544444444444444</v>
      </c>
      <c r="C106" s="14">
        <v>0.094</v>
      </c>
      <c r="D106" s="1">
        <v>2190207727</v>
      </c>
      <c r="E106" s="1">
        <v>2126415381</v>
      </c>
      <c r="F106" s="1">
        <v>94055433</v>
      </c>
      <c r="G106" s="1">
        <v>-82402657</v>
      </c>
      <c r="H106" s="1">
        <v>60682523</v>
      </c>
      <c r="I106" s="1">
        <v>950130000</v>
      </c>
      <c r="J106" s="1">
        <v>877711000</v>
      </c>
      <c r="K106" s="1">
        <v>63792421</v>
      </c>
      <c r="L106" s="1">
        <f t="shared" si="1"/>
        <v>11652776</v>
      </c>
      <c r="Z106" s="7">
        <v>43743</v>
      </c>
      <c r="AA106">
        <v>-83830258</v>
      </c>
      <c r="AB106">
        <v>6487692</v>
      </c>
      <c r="AC106">
        <v>55059974</v>
      </c>
    </row>
    <row r="107" spans="1:29">
      <c r="A107" s="7">
        <v>43745</v>
      </c>
      <c r="B107" s="8">
        <v>0.460416666666667</v>
      </c>
      <c r="C107" s="14">
        <v>0.094</v>
      </c>
      <c r="D107" s="1">
        <v>2190207727</v>
      </c>
      <c r="E107" s="1">
        <v>2126415381</v>
      </c>
      <c r="F107" s="1">
        <v>181956546</v>
      </c>
      <c r="G107" s="1">
        <v>-161872764</v>
      </c>
      <c r="H107" s="1">
        <v>64134952</v>
      </c>
      <c r="I107" s="1">
        <v>950130000</v>
      </c>
      <c r="J107" s="1">
        <v>877711000</v>
      </c>
      <c r="K107" s="1">
        <v>63792421</v>
      </c>
      <c r="L107" s="1">
        <f t="shared" si="1"/>
        <v>20083782</v>
      </c>
      <c r="Z107" s="7">
        <v>43744</v>
      </c>
      <c r="AA107">
        <v>-82402657</v>
      </c>
      <c r="AB107">
        <v>11652776</v>
      </c>
      <c r="AC107">
        <v>60682523</v>
      </c>
    </row>
    <row r="108" spans="1:29">
      <c r="A108" s="7">
        <v>43746</v>
      </c>
      <c r="B108" s="8">
        <v>0.51875</v>
      </c>
      <c r="C108" s="14">
        <v>0.094</v>
      </c>
      <c r="D108" s="1">
        <v>2190207727</v>
      </c>
      <c r="E108" s="1">
        <v>2126415381</v>
      </c>
      <c r="F108" s="1">
        <v>87599969</v>
      </c>
      <c r="G108" s="1">
        <v>-87430296</v>
      </c>
      <c r="H108" s="1">
        <v>63958998</v>
      </c>
      <c r="I108" s="1">
        <v>950130000</v>
      </c>
      <c r="J108" s="1">
        <v>877711000</v>
      </c>
      <c r="K108" s="1">
        <v>63792421</v>
      </c>
      <c r="L108" s="1">
        <f t="shared" si="1"/>
        <v>169673</v>
      </c>
      <c r="Z108" s="7">
        <v>43745</v>
      </c>
      <c r="AA108">
        <v>-161872764</v>
      </c>
      <c r="AB108">
        <v>20083782</v>
      </c>
      <c r="AC108">
        <v>64134952</v>
      </c>
    </row>
    <row r="109" spans="1:29">
      <c r="A109" s="7">
        <v>43747</v>
      </c>
      <c r="B109" s="8">
        <v>0.770833333333333</v>
      </c>
      <c r="C109" s="14">
        <v>0.094</v>
      </c>
      <c r="D109" s="1">
        <v>2190207727</v>
      </c>
      <c r="E109" s="1">
        <v>2126415381</v>
      </c>
      <c r="F109" s="1">
        <v>119340886</v>
      </c>
      <c r="G109" s="1">
        <v>-102913321</v>
      </c>
      <c r="H109" s="1">
        <v>65162482</v>
      </c>
      <c r="I109" s="1">
        <v>950130000</v>
      </c>
      <c r="J109" s="1">
        <v>877711000</v>
      </c>
      <c r="K109" s="1">
        <v>63792421</v>
      </c>
      <c r="L109" s="1">
        <f t="shared" si="1"/>
        <v>16427565</v>
      </c>
      <c r="Z109" s="7">
        <v>43746</v>
      </c>
      <c r="AA109">
        <v>-87430296</v>
      </c>
      <c r="AB109">
        <v>169673</v>
      </c>
      <c r="AC109">
        <v>63958998</v>
      </c>
    </row>
    <row r="110" spans="1:29">
      <c r="A110" s="7">
        <v>43748</v>
      </c>
      <c r="B110" s="8">
        <v>0.772222222222222</v>
      </c>
      <c r="C110" s="14">
        <v>0.094</v>
      </c>
      <c r="D110" s="1">
        <v>2190207727</v>
      </c>
      <c r="E110" s="1">
        <v>2126415381</v>
      </c>
      <c r="F110" s="1">
        <v>204545768</v>
      </c>
      <c r="G110" s="1">
        <v>-185752375</v>
      </c>
      <c r="H110" s="1">
        <v>59077881</v>
      </c>
      <c r="I110" s="1">
        <v>950130000</v>
      </c>
      <c r="J110" s="1">
        <v>877711000</v>
      </c>
      <c r="K110" s="1">
        <v>63792421</v>
      </c>
      <c r="L110" s="1">
        <f t="shared" si="1"/>
        <v>18793393</v>
      </c>
      <c r="Z110" s="7">
        <v>43747</v>
      </c>
      <c r="AA110">
        <v>-102913321</v>
      </c>
      <c r="AB110">
        <v>16427565</v>
      </c>
      <c r="AC110">
        <v>65162482</v>
      </c>
    </row>
    <row r="111" spans="1:29">
      <c r="A111" s="7">
        <v>43749</v>
      </c>
      <c r="B111" s="8">
        <v>0.750694444444444</v>
      </c>
      <c r="C111" s="14">
        <v>0.094</v>
      </c>
      <c r="D111" s="1">
        <v>2190207727</v>
      </c>
      <c r="E111" s="1">
        <v>2126415381</v>
      </c>
      <c r="F111" s="1">
        <v>163198837</v>
      </c>
      <c r="G111" s="1">
        <v>-162672030</v>
      </c>
      <c r="H111" s="1">
        <v>50031055</v>
      </c>
      <c r="I111" s="1">
        <v>950130000</v>
      </c>
      <c r="J111" s="1">
        <v>877711000</v>
      </c>
      <c r="K111" s="1">
        <v>63792421</v>
      </c>
      <c r="L111" s="1">
        <f t="shared" si="1"/>
        <v>526807</v>
      </c>
      <c r="Z111" s="7">
        <v>43748</v>
      </c>
      <c r="AA111">
        <v>-185752375</v>
      </c>
      <c r="AB111">
        <v>18793393</v>
      </c>
      <c r="AC111">
        <v>59077881</v>
      </c>
    </row>
    <row r="112" spans="1:29">
      <c r="A112" s="7">
        <v>43750</v>
      </c>
      <c r="B112" s="8">
        <v>0.421527777777778</v>
      </c>
      <c r="C112" s="14">
        <v>0.094</v>
      </c>
      <c r="D112" s="1">
        <v>2190207727</v>
      </c>
      <c r="E112" s="1">
        <v>2126415381</v>
      </c>
      <c r="F112" s="1">
        <v>132974282</v>
      </c>
      <c r="G112" s="1">
        <v>-135390050</v>
      </c>
      <c r="H112" s="1">
        <v>37612977</v>
      </c>
      <c r="I112" s="1">
        <v>950130000</v>
      </c>
      <c r="J112" s="1">
        <v>877711000</v>
      </c>
      <c r="K112" s="1">
        <v>63792421</v>
      </c>
      <c r="L112" s="1">
        <f t="shared" si="1"/>
        <v>-2415768</v>
      </c>
      <c r="Z112" s="7">
        <v>43749</v>
      </c>
      <c r="AA112">
        <v>-162672030</v>
      </c>
      <c r="AB112">
        <v>526807</v>
      </c>
      <c r="AC112">
        <v>50031055</v>
      </c>
    </row>
    <row r="113" spans="1:29">
      <c r="A113" s="7">
        <v>43751</v>
      </c>
      <c r="B113" s="8">
        <v>0.5</v>
      </c>
      <c r="C113" s="14">
        <v>0.094</v>
      </c>
      <c r="D113" s="1">
        <v>2190207727</v>
      </c>
      <c r="E113" s="1">
        <v>2126415381</v>
      </c>
      <c r="F113" s="1">
        <v>96879302</v>
      </c>
      <c r="G113" s="1">
        <v>-89117634</v>
      </c>
      <c r="H113" s="1">
        <v>44392748</v>
      </c>
      <c r="I113" s="1">
        <v>950130000</v>
      </c>
      <c r="J113" s="1">
        <v>877711000</v>
      </c>
      <c r="K113" s="1">
        <v>63792421</v>
      </c>
      <c r="L113" s="1">
        <f t="shared" si="1"/>
        <v>7761668</v>
      </c>
      <c r="Z113" s="7">
        <v>43750</v>
      </c>
      <c r="AA113">
        <v>-135390050</v>
      </c>
      <c r="AB113">
        <v>-2415768</v>
      </c>
      <c r="AC113">
        <v>37612977</v>
      </c>
    </row>
    <row r="114" spans="1:29">
      <c r="A114" s="7">
        <v>43752</v>
      </c>
      <c r="B114" s="8">
        <v>0.445833333333333</v>
      </c>
      <c r="C114" s="14">
        <v>0.094</v>
      </c>
      <c r="D114" s="1">
        <v>2190207727</v>
      </c>
      <c r="E114" s="1">
        <v>2126415381</v>
      </c>
      <c r="F114" s="1">
        <v>146292948</v>
      </c>
      <c r="G114" s="1">
        <v>-127433681</v>
      </c>
      <c r="H114" s="1">
        <v>45893958</v>
      </c>
      <c r="I114" s="1">
        <v>950130000</v>
      </c>
      <c r="J114" s="1">
        <v>877711000</v>
      </c>
      <c r="K114" s="1">
        <v>63792421</v>
      </c>
      <c r="L114" s="1">
        <f t="shared" si="1"/>
        <v>18859267</v>
      </c>
      <c r="Z114" s="7">
        <v>43751</v>
      </c>
      <c r="AA114">
        <v>-89117634</v>
      </c>
      <c r="AB114">
        <v>7761668</v>
      </c>
      <c r="AC114">
        <v>44392748</v>
      </c>
    </row>
    <row r="115" spans="1:29">
      <c r="A115" s="7">
        <v>43753</v>
      </c>
      <c r="B115" s="8">
        <v>0.893055555555556</v>
      </c>
      <c r="C115" s="14">
        <v>0.094</v>
      </c>
      <c r="D115" s="1">
        <v>2190207727</v>
      </c>
      <c r="E115" s="1">
        <v>2126415381</v>
      </c>
      <c r="F115" s="1">
        <v>131638054</v>
      </c>
      <c r="G115" s="1">
        <v>-117495859</v>
      </c>
      <c r="H115" s="1">
        <v>51605147</v>
      </c>
      <c r="I115" s="1">
        <v>950130000</v>
      </c>
      <c r="J115" s="1">
        <v>877711000</v>
      </c>
      <c r="K115" s="1">
        <v>63792421</v>
      </c>
      <c r="L115" s="1">
        <f t="shared" si="1"/>
        <v>14142195</v>
      </c>
      <c r="Z115" s="7">
        <v>43752</v>
      </c>
      <c r="AA115">
        <v>-127433681</v>
      </c>
      <c r="AB115">
        <v>18859267</v>
      </c>
      <c r="AC115">
        <v>45893958</v>
      </c>
    </row>
    <row r="116" spans="1:29">
      <c r="A116" s="7">
        <v>43754</v>
      </c>
      <c r="B116" s="8">
        <v>0.822916666666667</v>
      </c>
      <c r="C116" s="14">
        <v>0.094</v>
      </c>
      <c r="D116" s="1">
        <v>2190207727</v>
      </c>
      <c r="E116" s="1">
        <v>2126415381</v>
      </c>
      <c r="F116" s="1">
        <v>213738211</v>
      </c>
      <c r="G116" s="1">
        <v>-196393016</v>
      </c>
      <c r="H116" s="1">
        <v>54638474</v>
      </c>
      <c r="I116" s="1">
        <v>950130000</v>
      </c>
      <c r="J116" s="1">
        <v>877711000</v>
      </c>
      <c r="K116" s="1">
        <v>63792421</v>
      </c>
      <c r="L116" s="1">
        <f t="shared" si="1"/>
        <v>17345195</v>
      </c>
      <c r="Z116" s="7">
        <v>43753</v>
      </c>
      <c r="AA116">
        <v>-117495859</v>
      </c>
      <c r="AB116">
        <v>14142195</v>
      </c>
      <c r="AC116">
        <v>51605147</v>
      </c>
    </row>
    <row r="117" spans="1:29">
      <c r="A117" s="7">
        <v>43755</v>
      </c>
      <c r="B117" s="8">
        <v>0.796527777777778</v>
      </c>
      <c r="C117" s="14">
        <v>0.094</v>
      </c>
      <c r="D117" s="1">
        <v>2190207727</v>
      </c>
      <c r="E117" s="1">
        <v>2126415381</v>
      </c>
      <c r="F117" s="1">
        <v>115186395</v>
      </c>
      <c r="G117" s="1">
        <v>-106408317</v>
      </c>
      <c r="H117" s="1">
        <v>44145629</v>
      </c>
      <c r="I117" s="1">
        <v>950130000</v>
      </c>
      <c r="J117" s="1">
        <v>877711000</v>
      </c>
      <c r="K117" s="1">
        <v>63792421</v>
      </c>
      <c r="L117" s="1">
        <f t="shared" si="1"/>
        <v>8778078</v>
      </c>
      <c r="Z117" s="7">
        <v>43754</v>
      </c>
      <c r="AA117">
        <v>-196393016</v>
      </c>
      <c r="AB117">
        <v>17345195</v>
      </c>
      <c r="AC117">
        <v>54638474</v>
      </c>
    </row>
    <row r="118" spans="1:29">
      <c r="A118" s="7">
        <v>43756</v>
      </c>
      <c r="B118" s="8">
        <v>0.7625</v>
      </c>
      <c r="C118" s="14">
        <v>0.094</v>
      </c>
      <c r="D118" s="1">
        <v>2190207727</v>
      </c>
      <c r="E118" s="1">
        <v>2126415381</v>
      </c>
      <c r="F118" s="1">
        <v>172112862</v>
      </c>
      <c r="G118" s="1">
        <v>-158997509</v>
      </c>
      <c r="H118" s="1">
        <v>48960434</v>
      </c>
      <c r="I118" s="1">
        <v>950130000</v>
      </c>
      <c r="J118" s="1">
        <v>877711000</v>
      </c>
      <c r="K118" s="1">
        <v>63792421</v>
      </c>
      <c r="L118" s="1">
        <f t="shared" si="1"/>
        <v>13115353</v>
      </c>
      <c r="Z118" s="7">
        <v>43755</v>
      </c>
      <c r="AA118">
        <v>-106408317</v>
      </c>
      <c r="AB118">
        <v>8778078</v>
      </c>
      <c r="AC118">
        <v>44145629</v>
      </c>
    </row>
    <row r="119" spans="1:29">
      <c r="A119" s="7">
        <v>43757</v>
      </c>
      <c r="B119" s="8">
        <v>0.770138888888889</v>
      </c>
      <c r="C119" s="14">
        <v>0.094</v>
      </c>
      <c r="D119" s="1">
        <v>2190207727</v>
      </c>
      <c r="E119" s="1">
        <v>2126415381</v>
      </c>
      <c r="F119" s="1">
        <v>94616050</v>
      </c>
      <c r="G119" s="1">
        <v>-82727329</v>
      </c>
      <c r="H119" s="1">
        <v>62688176</v>
      </c>
      <c r="I119" s="1">
        <v>950130000</v>
      </c>
      <c r="J119" s="1">
        <v>877711000</v>
      </c>
      <c r="K119" s="1">
        <v>63792421</v>
      </c>
      <c r="L119" s="1">
        <f t="shared" si="1"/>
        <v>11888721</v>
      </c>
      <c r="Z119" s="7">
        <v>43756</v>
      </c>
      <c r="AA119">
        <v>-158997509</v>
      </c>
      <c r="AB119">
        <v>13115353</v>
      </c>
      <c r="AC119">
        <v>48960434</v>
      </c>
    </row>
    <row r="120" spans="26:29">
      <c r="Z120" s="7">
        <v>43757</v>
      </c>
      <c r="AA120">
        <v>-82727329</v>
      </c>
      <c r="AB120">
        <v>11888721</v>
      </c>
      <c r="AC120">
        <v>62688176</v>
      </c>
    </row>
    <row r="121" spans="26:29">
      <c r="Z121" t="s">
        <v>244</v>
      </c>
      <c r="AA121">
        <v>-13825840697</v>
      </c>
      <c r="AB121" t="e">
        <v>#VALUE!</v>
      </c>
      <c r="AC121">
        <v>-6661578600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102"/>
  <sheetViews>
    <sheetView zoomScale="115" zoomScaleNormal="115" topLeftCell="C1" workbookViewId="0">
      <pane ySplit="3" topLeftCell="A97" activePane="bottomLeft" state="frozen"/>
      <selection/>
      <selection pane="bottomLeft" activeCell="I101" sqref="I10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1.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290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290</v>
      </c>
    </row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6" t="s">
        <v>347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32">
      <c r="A4" s="4">
        <v>43660</v>
      </c>
      <c r="B4" s="5">
        <v>0.702083333333333</v>
      </c>
      <c r="C4" s="14">
        <v>0.58</v>
      </c>
      <c r="D4" s="1">
        <v>1627248533</v>
      </c>
      <c r="E4" s="1">
        <v>1579853784</v>
      </c>
      <c r="F4" s="1" t="s">
        <v>243</v>
      </c>
      <c r="G4" s="1">
        <v>-116233976</v>
      </c>
      <c r="H4" s="1">
        <v>-298588781</v>
      </c>
      <c r="I4" s="1" t="s">
        <v>243</v>
      </c>
      <c r="J4" s="1">
        <v>105686000</v>
      </c>
      <c r="K4" s="1">
        <v>47394796</v>
      </c>
      <c r="L4" s="1" t="e">
        <f t="shared" ref="L4:L67" si="0">F4+G4</f>
        <v>#VALUE!</v>
      </c>
      <c r="M4" s="19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242</v>
      </c>
      <c r="AF4" s="1"/>
    </row>
    <row r="5" spans="1:30">
      <c r="A5" s="4">
        <v>43661</v>
      </c>
      <c r="B5" s="5">
        <v>0.847916666666667</v>
      </c>
      <c r="C5" s="14">
        <v>0.58</v>
      </c>
      <c r="D5" s="1">
        <v>1627248533</v>
      </c>
      <c r="E5" s="1">
        <v>1579853784</v>
      </c>
      <c r="F5" s="1" t="s">
        <v>243</v>
      </c>
      <c r="G5" s="1">
        <v>-70408135</v>
      </c>
      <c r="H5" s="1">
        <v>-368996916</v>
      </c>
      <c r="I5" s="1" t="s">
        <v>243</v>
      </c>
      <c r="J5" s="1">
        <v>105686000</v>
      </c>
      <c r="K5" s="1">
        <v>47394796</v>
      </c>
      <c r="L5" s="1" t="e">
        <f t="shared" si="0"/>
        <v>#VALUE!</v>
      </c>
      <c r="M5" s="19"/>
      <c r="AA5" s="7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4">
        <v>0.58</v>
      </c>
      <c r="D6" s="1">
        <v>1627248533</v>
      </c>
      <c r="E6" s="1">
        <v>1579853784</v>
      </c>
      <c r="F6" s="1" t="s">
        <v>243</v>
      </c>
      <c r="G6" s="1">
        <v>-60533075</v>
      </c>
      <c r="H6" s="1">
        <v>-429529991</v>
      </c>
      <c r="I6" s="1" t="s">
        <v>243</v>
      </c>
      <c r="J6" s="1">
        <v>105686000</v>
      </c>
      <c r="K6" s="1">
        <v>47394796</v>
      </c>
      <c r="L6" s="1" t="e">
        <f t="shared" si="0"/>
        <v>#VALUE!</v>
      </c>
      <c r="M6" s="19"/>
      <c r="AA6" s="7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4">
        <v>0.58</v>
      </c>
      <c r="D7" s="1">
        <v>1627248533</v>
      </c>
      <c r="E7" s="1">
        <v>1579853784</v>
      </c>
      <c r="F7" s="1" t="s">
        <v>243</v>
      </c>
      <c r="G7" s="1">
        <v>-119096672</v>
      </c>
      <c r="H7" s="1">
        <v>-488093588</v>
      </c>
      <c r="I7" s="1" t="s">
        <v>243</v>
      </c>
      <c r="J7" s="1">
        <v>105686000</v>
      </c>
      <c r="K7" s="1">
        <v>47394796</v>
      </c>
      <c r="L7" s="1" t="e">
        <f t="shared" si="0"/>
        <v>#VALUE!</v>
      </c>
      <c r="M7" s="19"/>
      <c r="AA7" s="7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4">
        <v>0.58</v>
      </c>
      <c r="D8" s="1">
        <v>1627248533</v>
      </c>
      <c r="E8" s="1">
        <v>1579853784</v>
      </c>
      <c r="F8" s="1" t="s">
        <v>243</v>
      </c>
      <c r="G8" s="1">
        <v>-112308499</v>
      </c>
      <c r="H8" s="1">
        <v>-488871163</v>
      </c>
      <c r="I8" s="1" t="s">
        <v>243</v>
      </c>
      <c r="J8" s="1">
        <v>105686000</v>
      </c>
      <c r="K8" s="1">
        <v>47394796</v>
      </c>
      <c r="L8" s="1" t="e">
        <f t="shared" si="0"/>
        <v>#VALUE!</v>
      </c>
      <c r="M8" s="19"/>
      <c r="AA8" s="7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4">
        <v>0.58</v>
      </c>
      <c r="D9" s="1">
        <v>1627248533</v>
      </c>
      <c r="E9" s="1">
        <v>1579853784</v>
      </c>
      <c r="F9" s="1" t="s">
        <v>243</v>
      </c>
      <c r="G9" s="1">
        <v>-62682757</v>
      </c>
      <c r="H9" s="1">
        <v>-478239102</v>
      </c>
      <c r="I9" s="1" t="s">
        <v>243</v>
      </c>
      <c r="J9" s="1">
        <v>105686000</v>
      </c>
      <c r="K9" s="1">
        <v>47394796</v>
      </c>
      <c r="L9" s="1" t="e">
        <f t="shared" si="0"/>
        <v>#VALUE!</v>
      </c>
      <c r="M9" s="19"/>
      <c r="AA9" s="7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4">
        <v>0.58</v>
      </c>
      <c r="D10" s="1">
        <v>1627248533</v>
      </c>
      <c r="E10" s="1">
        <v>1579853784</v>
      </c>
      <c r="F10" s="1" t="s">
        <v>243</v>
      </c>
      <c r="G10" s="1">
        <v>-64906224</v>
      </c>
      <c r="H10" s="1">
        <v>-474290214</v>
      </c>
      <c r="I10" s="1" t="s">
        <v>243</v>
      </c>
      <c r="J10" s="1">
        <v>105686000</v>
      </c>
      <c r="K10" s="1">
        <v>47394796</v>
      </c>
      <c r="L10" s="1" t="e">
        <f t="shared" si="0"/>
        <v>#VALUE!</v>
      </c>
      <c r="M10" s="19"/>
      <c r="AA10" s="7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4">
        <v>0.58</v>
      </c>
      <c r="D11" s="1">
        <v>1627248533</v>
      </c>
      <c r="E11" s="1">
        <v>1579853784</v>
      </c>
      <c r="F11" s="1" t="s">
        <v>243</v>
      </c>
      <c r="G11" s="1">
        <v>-69498599</v>
      </c>
      <c r="H11" s="1">
        <v>-484341221</v>
      </c>
      <c r="I11" s="1" t="s">
        <v>243</v>
      </c>
      <c r="J11" s="1">
        <v>105686000</v>
      </c>
      <c r="K11" s="1">
        <v>47394796</v>
      </c>
      <c r="L11" s="1" t="e">
        <f t="shared" si="0"/>
        <v>#VALUE!</v>
      </c>
      <c r="M11" s="19"/>
      <c r="AA11" s="7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4">
        <v>0.58</v>
      </c>
      <c r="D12" s="1">
        <v>1627248533</v>
      </c>
      <c r="E12" s="1">
        <v>1579853784</v>
      </c>
      <c r="F12" s="1" t="s">
        <v>243</v>
      </c>
      <c r="G12" s="1">
        <v>-62877861</v>
      </c>
      <c r="H12" s="1">
        <v>-490432698</v>
      </c>
      <c r="I12" s="1" t="s">
        <v>243</v>
      </c>
      <c r="J12" s="1">
        <v>105686000</v>
      </c>
      <c r="K12" s="1">
        <v>47394796</v>
      </c>
      <c r="L12" s="1" t="e">
        <f t="shared" si="0"/>
        <v>#VALUE!</v>
      </c>
      <c r="M12" s="19"/>
      <c r="AA12" s="7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4">
        <v>0.58</v>
      </c>
      <c r="D13" s="1">
        <v>1627248533</v>
      </c>
      <c r="E13" s="1">
        <v>1579853784</v>
      </c>
      <c r="F13" s="1" t="s">
        <v>243</v>
      </c>
      <c r="G13" s="1">
        <v>-68529469</v>
      </c>
      <c r="H13" s="1">
        <v>-488554032</v>
      </c>
      <c r="I13" s="1" t="s">
        <v>243</v>
      </c>
      <c r="J13" s="1">
        <v>105686000</v>
      </c>
      <c r="K13" s="1">
        <v>47394796</v>
      </c>
      <c r="L13" s="1" t="e">
        <f t="shared" si="0"/>
        <v>#VALUE!</v>
      </c>
      <c r="M13" s="19"/>
      <c r="AA13" s="7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4">
        <v>0.58</v>
      </c>
      <c r="D14" s="1">
        <v>1627248533</v>
      </c>
      <c r="E14" s="1">
        <v>1579853784</v>
      </c>
      <c r="F14" s="1" t="s">
        <v>243</v>
      </c>
      <c r="G14" s="1">
        <v>-62728873</v>
      </c>
      <c r="H14" s="1">
        <v>-551282905</v>
      </c>
      <c r="I14" s="1" t="s">
        <v>243</v>
      </c>
      <c r="J14" s="1">
        <v>105686000</v>
      </c>
      <c r="K14" s="1">
        <v>47394796</v>
      </c>
      <c r="L14" s="1" t="e">
        <f t="shared" si="0"/>
        <v>#VALUE!</v>
      </c>
      <c r="M14" s="19"/>
      <c r="AA14" s="7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4">
        <v>0.58</v>
      </c>
      <c r="D15" s="1">
        <v>1627248533</v>
      </c>
      <c r="E15" s="1">
        <v>1579853784</v>
      </c>
      <c r="F15" s="1" t="s">
        <v>243</v>
      </c>
      <c r="G15" s="1">
        <v>-107836734</v>
      </c>
      <c r="H15" s="1">
        <v>-596390766</v>
      </c>
      <c r="I15" s="1" t="s">
        <v>243</v>
      </c>
      <c r="J15" s="1">
        <v>105686000</v>
      </c>
      <c r="K15" s="1">
        <v>47394796</v>
      </c>
      <c r="L15" s="1" t="e">
        <f t="shared" si="0"/>
        <v>#VALUE!</v>
      </c>
      <c r="M15" s="19"/>
      <c r="AA15" s="7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4">
        <v>0.58</v>
      </c>
      <c r="D16" s="1">
        <v>1627248533</v>
      </c>
      <c r="E16" s="1">
        <v>1579853784</v>
      </c>
      <c r="F16" s="1" t="s">
        <v>243</v>
      </c>
      <c r="G16" s="1">
        <v>-71219055</v>
      </c>
      <c r="H16" s="1">
        <v>-613864919</v>
      </c>
      <c r="I16" s="1" t="s">
        <v>243</v>
      </c>
      <c r="J16" s="1">
        <v>105686000</v>
      </c>
      <c r="K16" s="1">
        <v>47394796</v>
      </c>
      <c r="L16" s="1" t="e">
        <f t="shared" si="0"/>
        <v>#VALUE!</v>
      </c>
      <c r="AA16" s="7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4">
        <v>0.58</v>
      </c>
      <c r="D17" s="1">
        <v>1627248533</v>
      </c>
      <c r="E17" s="1">
        <v>1579853784</v>
      </c>
      <c r="F17" s="1" t="s">
        <v>243</v>
      </c>
      <c r="G17" s="1">
        <v>-60064827</v>
      </c>
      <c r="H17" s="1">
        <v>-611246989</v>
      </c>
      <c r="I17" s="1" t="s">
        <v>243</v>
      </c>
      <c r="J17" s="1">
        <v>105686000</v>
      </c>
      <c r="K17" s="1">
        <v>47394796</v>
      </c>
      <c r="L17" s="1" t="e">
        <f t="shared" si="0"/>
        <v>#VALUE!</v>
      </c>
      <c r="AA17" s="7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4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t="shared" si="0"/>
        <v>237791160</v>
      </c>
      <c r="AA18" s="7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4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t="shared" si="0"/>
        <v>11294064</v>
      </c>
      <c r="AA19" s="7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4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t="shared" si="0"/>
        <v>4848897</v>
      </c>
      <c r="AA20" s="7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4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t="shared" si="0"/>
        <v>11493207</v>
      </c>
      <c r="AA21" s="7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4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t="shared" si="0"/>
        <v>10660729</v>
      </c>
      <c r="AA22" s="7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4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t="shared" si="0"/>
        <v>2421242</v>
      </c>
      <c r="AA23" s="7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4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t="shared" si="0"/>
        <v>3302027</v>
      </c>
      <c r="AA24" s="7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4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t="shared" si="0"/>
        <v>1380918</v>
      </c>
      <c r="AA25" s="7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4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t="shared" si="0"/>
        <v>2838471</v>
      </c>
      <c r="AA26" s="7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4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t="shared" si="0"/>
        <v>2224655</v>
      </c>
      <c r="AA27" s="7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4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t="shared" si="0"/>
        <v>2758694</v>
      </c>
      <c r="AA28" s="7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4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t="shared" si="0"/>
        <v>7330439</v>
      </c>
      <c r="AA29" s="7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4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t="shared" si="0"/>
        <v>-106523</v>
      </c>
      <c r="AA30" s="7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4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t="shared" si="0"/>
        <v>-21587477</v>
      </c>
      <c r="AA31" s="7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4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t="shared" si="0"/>
        <v>7541892</v>
      </c>
      <c r="AA32" s="7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4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t="shared" si="0"/>
        <v>39684473</v>
      </c>
      <c r="AA33" s="7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4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t="shared" si="0"/>
        <v>8371551</v>
      </c>
      <c r="AA34" s="7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4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t="shared" si="0"/>
        <v>7603790</v>
      </c>
      <c r="AA35" s="7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4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t="shared" si="0"/>
        <v>13892485</v>
      </c>
      <c r="AA36" s="7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4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t="shared" si="0"/>
        <v>10735940</v>
      </c>
      <c r="AA37" s="7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4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t="shared" si="0"/>
        <v>4639914</v>
      </c>
      <c r="AA38" s="7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4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t="shared" si="0"/>
        <v>4627007</v>
      </c>
      <c r="AA39" s="7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4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t="shared" si="0"/>
        <v>10495677</v>
      </c>
      <c r="AA40" s="7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4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t="shared" si="0"/>
        <v>-1403374</v>
      </c>
      <c r="AA41" s="7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4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t="shared" si="0"/>
        <v>5718628</v>
      </c>
      <c r="AA42" s="7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4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t="shared" si="0"/>
        <v>2726696</v>
      </c>
      <c r="AA43" s="7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4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t="shared" si="0"/>
        <v>9069962</v>
      </c>
      <c r="AA44" s="7">
        <v>43699</v>
      </c>
      <c r="AB44">
        <v>-66639450</v>
      </c>
      <c r="AC44">
        <v>2726696</v>
      </c>
      <c r="AD44">
        <v>29869610</v>
      </c>
    </row>
    <row r="45" spans="1:30">
      <c r="A45" s="7">
        <v>43701</v>
      </c>
      <c r="B45" s="8">
        <v>0.938194444444444</v>
      </c>
      <c r="C45" s="14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t="shared" si="0"/>
        <v>-1349151</v>
      </c>
      <c r="AA45" s="7">
        <v>43700</v>
      </c>
      <c r="AB45">
        <v>-106475977</v>
      </c>
      <c r="AC45">
        <v>9069962</v>
      </c>
      <c r="AD45">
        <v>31215337</v>
      </c>
    </row>
    <row r="46" spans="1:30">
      <c r="A46" s="7">
        <v>43702</v>
      </c>
      <c r="B46" s="8">
        <v>0.679166666666667</v>
      </c>
      <c r="C46" s="14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t="shared" si="0"/>
        <v>39293</v>
      </c>
      <c r="AA46" s="7">
        <v>43701</v>
      </c>
      <c r="AB46">
        <v>-79407714</v>
      </c>
      <c r="AC46">
        <v>-1349151</v>
      </c>
      <c r="AD46">
        <v>25418941</v>
      </c>
    </row>
    <row r="47" spans="1:30">
      <c r="A47" s="7">
        <v>43703</v>
      </c>
      <c r="B47" s="8">
        <v>0.709027777777778</v>
      </c>
      <c r="C47" s="14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t="shared" si="0"/>
        <v>5730522</v>
      </c>
      <c r="AA47" s="7">
        <v>43702</v>
      </c>
      <c r="AB47">
        <v>-128770244</v>
      </c>
      <c r="AC47">
        <v>39293</v>
      </c>
      <c r="AD47">
        <v>26614716</v>
      </c>
    </row>
    <row r="48" spans="1:30">
      <c r="A48" s="7">
        <v>43704</v>
      </c>
      <c r="B48" s="8">
        <v>0.744444444444444</v>
      </c>
      <c r="C48" s="14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t="shared" si="0"/>
        <v>1138654</v>
      </c>
      <c r="AA48" s="7">
        <v>43703</v>
      </c>
      <c r="AB48">
        <v>-104035414</v>
      </c>
      <c r="AC48">
        <v>5730522</v>
      </c>
      <c r="AD48">
        <v>23866572</v>
      </c>
    </row>
    <row r="49" spans="1:30">
      <c r="A49" s="7">
        <v>43705</v>
      </c>
      <c r="B49" s="8">
        <v>0.723611111111111</v>
      </c>
      <c r="C49" s="14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t="shared" si="0"/>
        <v>8592293</v>
      </c>
      <c r="AA49" s="7">
        <v>43704</v>
      </c>
      <c r="AB49">
        <v>-72540081</v>
      </c>
      <c r="AC49">
        <v>1138654</v>
      </c>
      <c r="AD49">
        <v>21599771</v>
      </c>
    </row>
    <row r="50" spans="1:30">
      <c r="A50" s="7">
        <v>43706</v>
      </c>
      <c r="B50" s="8">
        <v>0.759722222222222</v>
      </c>
      <c r="C50" s="14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t="shared" si="0"/>
        <v>9855499</v>
      </c>
      <c r="AA50" s="7">
        <v>43705</v>
      </c>
      <c r="AB50">
        <v>-118156629</v>
      </c>
      <c r="AC50">
        <v>8592293</v>
      </c>
      <c r="AD50">
        <v>30137924</v>
      </c>
    </row>
    <row r="51" spans="1:30">
      <c r="A51" s="7">
        <v>43707</v>
      </c>
      <c r="B51" s="8">
        <v>0.728472222222222</v>
      </c>
      <c r="C51" s="14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t="shared" si="0"/>
        <v>20075741</v>
      </c>
      <c r="AA51" s="7">
        <v>43706</v>
      </c>
      <c r="AB51">
        <v>-63920067</v>
      </c>
      <c r="AC51">
        <v>9855499</v>
      </c>
      <c r="AD51">
        <v>31580265</v>
      </c>
    </row>
    <row r="52" spans="1:30">
      <c r="A52" s="7">
        <v>43708</v>
      </c>
      <c r="B52" s="8">
        <v>0.810416666666667</v>
      </c>
      <c r="C52" s="14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t="shared" si="0"/>
        <v>11877459</v>
      </c>
      <c r="AA52" s="7">
        <v>43707</v>
      </c>
      <c r="AB52">
        <v>-122726301</v>
      </c>
      <c r="AC52">
        <v>20075741</v>
      </c>
      <c r="AD52">
        <v>40364967</v>
      </c>
    </row>
    <row r="53" spans="1:30">
      <c r="A53" s="7">
        <v>43709</v>
      </c>
      <c r="B53" s="8">
        <v>0.608333333333333</v>
      </c>
      <c r="C53" s="14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t="shared" si="0"/>
        <v>14770948</v>
      </c>
      <c r="AA53" s="7">
        <v>43708</v>
      </c>
      <c r="AB53">
        <v>-66369144</v>
      </c>
      <c r="AC53">
        <v>11877459</v>
      </c>
      <c r="AD53">
        <v>44608004</v>
      </c>
    </row>
    <row r="54" spans="1:30">
      <c r="A54" s="7">
        <v>43710</v>
      </c>
      <c r="B54" s="8">
        <v>0.681944444444444</v>
      </c>
      <c r="C54" s="14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t="shared" si="0"/>
        <v>9836919</v>
      </c>
      <c r="AA54" s="7">
        <v>43709</v>
      </c>
      <c r="AB54">
        <v>-115475556</v>
      </c>
      <c r="AC54">
        <v>14770948</v>
      </c>
      <c r="AD54">
        <v>48850644</v>
      </c>
    </row>
    <row r="55" spans="1:30">
      <c r="A55" s="7">
        <v>43711</v>
      </c>
      <c r="B55" s="8">
        <v>0.691666666666667</v>
      </c>
      <c r="C55" s="14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t="shared" si="0"/>
        <v>11719858</v>
      </c>
      <c r="AA55" s="7">
        <v>43710</v>
      </c>
      <c r="AB55">
        <v>-65599373</v>
      </c>
      <c r="AC55">
        <v>9836919</v>
      </c>
      <c r="AD55">
        <v>57299119</v>
      </c>
    </row>
    <row r="56" spans="1:30">
      <c r="A56" s="7">
        <v>43712</v>
      </c>
      <c r="B56" s="8">
        <v>0.800694444444444</v>
      </c>
      <c r="C56" s="14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t="shared" si="0"/>
        <v>10724424</v>
      </c>
      <c r="AA56" s="7">
        <v>43711</v>
      </c>
      <c r="AB56">
        <v>-127845099</v>
      </c>
      <c r="AC56">
        <v>11719858</v>
      </c>
      <c r="AD56">
        <v>55158840</v>
      </c>
    </row>
    <row r="57" spans="1:30">
      <c r="A57" s="7">
        <v>43713</v>
      </c>
      <c r="B57" s="8">
        <v>0.434027777777778</v>
      </c>
      <c r="C57" s="14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t="shared" si="0"/>
        <v>11362785</v>
      </c>
      <c r="AA57" s="7">
        <v>43712</v>
      </c>
      <c r="AB57">
        <v>-67697974</v>
      </c>
      <c r="AC57">
        <v>10724424</v>
      </c>
      <c r="AD57">
        <v>64425750</v>
      </c>
    </row>
    <row r="58" spans="1:30">
      <c r="A58" s="7">
        <v>43714</v>
      </c>
      <c r="B58" s="8">
        <v>0.428472222222222</v>
      </c>
      <c r="C58" s="14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t="shared" si="0"/>
        <v>6673592</v>
      </c>
      <c r="AA58" s="7">
        <v>43713</v>
      </c>
      <c r="AB58">
        <v>-106082224</v>
      </c>
      <c r="AC58">
        <v>11362785</v>
      </c>
      <c r="AD58">
        <v>57929332</v>
      </c>
    </row>
    <row r="59" spans="1:30">
      <c r="A59" s="7">
        <v>43715</v>
      </c>
      <c r="B59" s="8">
        <v>0.7125</v>
      </c>
      <c r="C59" s="14">
        <v>0.58</v>
      </c>
      <c r="D59" s="1">
        <v>1627248533</v>
      </c>
      <c r="E59" s="1">
        <v>1579853784</v>
      </c>
      <c r="F59" s="1">
        <v>86966898</v>
      </c>
      <c r="G59" s="13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t="shared" si="0"/>
        <v>11088069</v>
      </c>
      <c r="AA59" s="7">
        <v>43714</v>
      </c>
      <c r="AB59">
        <v>-61614301</v>
      </c>
      <c r="AC59">
        <v>6673592</v>
      </c>
      <c r="AD59">
        <v>54747425</v>
      </c>
    </row>
    <row r="60" spans="1:30">
      <c r="A60" s="7">
        <v>43716</v>
      </c>
      <c r="B60" s="8">
        <v>0.461111111111111</v>
      </c>
      <c r="C60" s="14">
        <v>0.58</v>
      </c>
      <c r="D60" s="1">
        <v>1627248533</v>
      </c>
      <c r="E60" s="1">
        <v>1579853784</v>
      </c>
      <c r="F60" s="1">
        <v>112231088</v>
      </c>
      <c r="G60" s="13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t="shared" si="0"/>
        <v>16374401</v>
      </c>
      <c r="AA60" s="7">
        <v>43715</v>
      </c>
      <c r="AB60">
        <v>-75878829</v>
      </c>
      <c r="AC60">
        <v>11088069</v>
      </c>
      <c r="AD60">
        <v>55615252</v>
      </c>
    </row>
    <row r="61" spans="1:30">
      <c r="A61" s="7">
        <v>43717</v>
      </c>
      <c r="B61" s="8">
        <v>0.651388888888889</v>
      </c>
      <c r="C61" s="14">
        <v>0.58</v>
      </c>
      <c r="D61" s="1">
        <v>1627248533</v>
      </c>
      <c r="E61" s="1">
        <v>1579853784</v>
      </c>
      <c r="F61" s="1">
        <v>83923445</v>
      </c>
      <c r="G61" s="13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t="shared" si="0"/>
        <v>9389055</v>
      </c>
      <c r="AA61" s="7">
        <v>43716</v>
      </c>
      <c r="AB61">
        <v>-95856687</v>
      </c>
      <c r="AC61">
        <v>16374401</v>
      </c>
      <c r="AD61">
        <v>51011516</v>
      </c>
    </row>
    <row r="62" spans="1:30">
      <c r="A62" s="7">
        <v>43718</v>
      </c>
      <c r="B62" s="8">
        <v>0.810416666666667</v>
      </c>
      <c r="C62" s="14">
        <v>0.58</v>
      </c>
      <c r="D62" s="1">
        <v>1627248533</v>
      </c>
      <c r="E62" s="1">
        <v>1579853784</v>
      </c>
      <c r="F62" s="1">
        <v>67523484</v>
      </c>
      <c r="G62" s="13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t="shared" si="0"/>
        <v>6539189</v>
      </c>
      <c r="AA62" s="7">
        <v>43717</v>
      </c>
      <c r="AB62">
        <v>-74534390</v>
      </c>
      <c r="AC62">
        <v>9389055</v>
      </c>
      <c r="AD62">
        <v>56507082</v>
      </c>
    </row>
    <row r="63" spans="1:30">
      <c r="A63" s="7">
        <v>43719</v>
      </c>
      <c r="B63" s="8">
        <v>0.709027777777778</v>
      </c>
      <c r="C63" s="14">
        <v>0.58</v>
      </c>
      <c r="D63" s="1">
        <v>1627248533</v>
      </c>
      <c r="E63" s="1">
        <v>1579853784</v>
      </c>
      <c r="F63" s="1">
        <v>68431451</v>
      </c>
      <c r="G63" s="13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t="shared" si="0"/>
        <v>7208775</v>
      </c>
      <c r="AA63" s="7">
        <v>43718</v>
      </c>
      <c r="AB63">
        <v>-60984295</v>
      </c>
      <c r="AC63">
        <v>6539189</v>
      </c>
      <c r="AD63">
        <v>53209352</v>
      </c>
    </row>
    <row r="64" spans="1:30">
      <c r="A64" s="7">
        <v>43720</v>
      </c>
      <c r="B64" s="8">
        <v>0.690972222222222</v>
      </c>
      <c r="C64" s="14">
        <v>0.58</v>
      </c>
      <c r="D64" s="1">
        <v>1627248533</v>
      </c>
      <c r="E64" s="1">
        <v>1579853784</v>
      </c>
      <c r="F64" s="1">
        <v>133314268</v>
      </c>
      <c r="G64" s="13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t="shared" si="0"/>
        <v>11608889</v>
      </c>
      <c r="AA64" s="7">
        <v>43719</v>
      </c>
      <c r="AB64">
        <v>-61222676</v>
      </c>
      <c r="AC64">
        <v>7208775</v>
      </c>
      <c r="AD64">
        <v>58535188</v>
      </c>
    </row>
    <row r="65" spans="1:30">
      <c r="A65" s="7">
        <v>43721</v>
      </c>
      <c r="B65" s="8">
        <v>0.490277777777778</v>
      </c>
      <c r="C65" s="14">
        <v>0.58</v>
      </c>
      <c r="D65" s="1">
        <v>1627248533</v>
      </c>
      <c r="E65" s="1">
        <v>1579853784</v>
      </c>
      <c r="F65" s="1">
        <v>123092093</v>
      </c>
      <c r="G65" s="13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t="shared" si="0"/>
        <v>10004600</v>
      </c>
      <c r="AA65" s="7">
        <v>43720</v>
      </c>
      <c r="AB65">
        <v>-121705379</v>
      </c>
      <c r="AC65">
        <v>11608889</v>
      </c>
      <c r="AD65">
        <v>52521878</v>
      </c>
    </row>
    <row r="66" spans="1:30">
      <c r="A66" s="7">
        <v>43722</v>
      </c>
      <c r="B66" s="8">
        <v>0.961805555555556</v>
      </c>
      <c r="C66" s="14">
        <v>0.58</v>
      </c>
      <c r="D66" s="1">
        <v>1627248533</v>
      </c>
      <c r="E66" s="1">
        <v>1579853784</v>
      </c>
      <c r="F66" s="1">
        <v>96813532</v>
      </c>
      <c r="G66" s="13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t="shared" si="0"/>
        <v>6608453</v>
      </c>
      <c r="AA66" s="7">
        <v>43721</v>
      </c>
      <c r="AB66">
        <v>-113087493</v>
      </c>
      <c r="AC66">
        <v>10004600</v>
      </c>
      <c r="AD66">
        <v>57177003</v>
      </c>
    </row>
    <row r="67" spans="1:30">
      <c r="A67" s="7">
        <v>43723</v>
      </c>
      <c r="B67" s="8">
        <v>0.546527777777778</v>
      </c>
      <c r="C67" s="14">
        <v>0.58</v>
      </c>
      <c r="D67" s="1">
        <v>1627248533</v>
      </c>
      <c r="E67" s="1">
        <v>1579853784</v>
      </c>
      <c r="F67" s="1">
        <v>78109039</v>
      </c>
      <c r="G67" s="13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t="shared" si="0"/>
        <v>10411066</v>
      </c>
      <c r="AA67" s="7">
        <v>43722</v>
      </c>
      <c r="AB67">
        <v>-90205079</v>
      </c>
      <c r="AC67">
        <v>6608453</v>
      </c>
      <c r="AD67">
        <v>55162273</v>
      </c>
    </row>
    <row r="68" spans="1:30">
      <c r="A68" s="7">
        <v>43724</v>
      </c>
      <c r="B68" s="8">
        <v>0.455555555555556</v>
      </c>
      <c r="C68" s="14">
        <v>0.58</v>
      </c>
      <c r="D68" s="1">
        <v>1627248533</v>
      </c>
      <c r="E68" s="1">
        <v>1579853784</v>
      </c>
      <c r="F68" s="1" t="s">
        <v>243</v>
      </c>
      <c r="G68" s="13">
        <v>-90976269</v>
      </c>
      <c r="H68" s="1">
        <v>-12911654</v>
      </c>
      <c r="I68" s="1" t="s">
        <v>243</v>
      </c>
      <c r="J68" s="1">
        <v>105686000</v>
      </c>
      <c r="K68" s="1">
        <v>47394796</v>
      </c>
      <c r="L68" s="1" t="e">
        <f t="shared" ref="L68:L101" si="1">F68+G68</f>
        <v>#VALUE!</v>
      </c>
      <c r="AA68" s="7">
        <v>43723</v>
      </c>
      <c r="AB68">
        <v>-67697973</v>
      </c>
      <c r="AC68">
        <v>10411066</v>
      </c>
      <c r="AD68">
        <v>52241031</v>
      </c>
    </row>
    <row r="69" spans="1:30">
      <c r="A69" s="7">
        <v>43725</v>
      </c>
      <c r="B69" s="8">
        <v>0.779861111111111</v>
      </c>
      <c r="C69" s="14">
        <v>0.58</v>
      </c>
      <c r="D69" s="1">
        <v>1627248533</v>
      </c>
      <c r="E69" s="1">
        <v>1579853784</v>
      </c>
      <c r="F69" s="1" t="s">
        <v>243</v>
      </c>
      <c r="G69" s="13">
        <v>-68018652</v>
      </c>
      <c r="H69" s="1">
        <v>-102382762</v>
      </c>
      <c r="I69" s="1" t="s">
        <v>243</v>
      </c>
      <c r="J69" s="1">
        <v>105686000</v>
      </c>
      <c r="K69" s="1">
        <v>47394796</v>
      </c>
      <c r="L69" s="1" t="e">
        <f t="shared" si="1"/>
        <v>#VALUE!</v>
      </c>
      <c r="AA69" s="7">
        <v>43724</v>
      </c>
      <c r="AB69">
        <v>-90976269</v>
      </c>
      <c r="AC69" t="e">
        <v>#VALUE!</v>
      </c>
      <c r="AD69">
        <v>-12911654</v>
      </c>
    </row>
    <row r="70" spans="1:30">
      <c r="A70" s="7">
        <v>43726</v>
      </c>
      <c r="B70" s="8">
        <v>0.69375</v>
      </c>
      <c r="C70" s="14">
        <v>0.58</v>
      </c>
      <c r="D70" s="1">
        <v>1627248533</v>
      </c>
      <c r="E70" s="1">
        <v>1579853784</v>
      </c>
      <c r="F70" s="1">
        <v>0</v>
      </c>
      <c r="G70" s="13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t="shared" si="1"/>
        <v>-106749831</v>
      </c>
      <c r="AA70" s="7">
        <v>43725</v>
      </c>
      <c r="AB70">
        <v>-68018652</v>
      </c>
      <c r="AC70" t="e">
        <v>#VALUE!</v>
      </c>
      <c r="AD70">
        <v>-102382762</v>
      </c>
    </row>
    <row r="71" spans="1:30">
      <c r="A71" s="7">
        <v>43727</v>
      </c>
      <c r="B71" s="8">
        <v>0.555555555555556</v>
      </c>
      <c r="C71" s="14">
        <v>0.58</v>
      </c>
      <c r="D71" s="1">
        <v>1627248533</v>
      </c>
      <c r="E71" s="1">
        <v>1579853784</v>
      </c>
      <c r="F71" s="1" t="s">
        <v>243</v>
      </c>
      <c r="G71" s="13">
        <v>-104602277</v>
      </c>
      <c r="H71" s="1">
        <v>57247375</v>
      </c>
      <c r="I71" s="1" t="s">
        <v>243</v>
      </c>
      <c r="J71" s="1">
        <v>105686000</v>
      </c>
      <c r="K71" s="1">
        <v>47394796</v>
      </c>
      <c r="L71" s="1" t="e">
        <f t="shared" si="1"/>
        <v>#VALUE!</v>
      </c>
      <c r="AA71" s="7">
        <v>43726</v>
      </c>
      <c r="AB71">
        <v>-106749831</v>
      </c>
      <c r="AC71">
        <v>-106749831</v>
      </c>
      <c r="AD71">
        <v>-164107779</v>
      </c>
    </row>
    <row r="72" spans="1:30">
      <c r="A72" s="7">
        <v>43728</v>
      </c>
      <c r="B72" s="8">
        <v>0.572916666666667</v>
      </c>
      <c r="C72" s="14">
        <v>0.58</v>
      </c>
      <c r="D72" s="1">
        <v>1627248533</v>
      </c>
      <c r="E72" s="1">
        <v>1579853784</v>
      </c>
      <c r="F72" s="1" t="s">
        <v>243</v>
      </c>
      <c r="G72" s="13">
        <v>-67360268</v>
      </c>
      <c r="H72" s="1">
        <v>-14513007</v>
      </c>
      <c r="I72" s="1" t="s">
        <v>243</v>
      </c>
      <c r="J72" s="1">
        <v>105686000</v>
      </c>
      <c r="K72" s="1">
        <v>47394796</v>
      </c>
      <c r="L72" s="1" t="e">
        <f t="shared" si="1"/>
        <v>#VALUE!</v>
      </c>
      <c r="AA72" s="7">
        <v>43727</v>
      </c>
      <c r="AB72">
        <v>-104602277</v>
      </c>
      <c r="AC72" t="e">
        <v>#VALUE!</v>
      </c>
      <c r="AD72">
        <v>57247375</v>
      </c>
    </row>
    <row r="73" spans="1:30">
      <c r="A73" s="7">
        <v>43729</v>
      </c>
      <c r="B73" s="8">
        <v>0.779861111111111</v>
      </c>
      <c r="C73" s="14">
        <v>0.58</v>
      </c>
      <c r="D73" s="1">
        <v>1627248533</v>
      </c>
      <c r="E73" s="1">
        <v>1579853784</v>
      </c>
      <c r="F73" s="1" t="s">
        <v>243</v>
      </c>
      <c r="G73" s="13">
        <v>-73921412</v>
      </c>
      <c r="H73" s="1">
        <v>59706526</v>
      </c>
      <c r="I73" s="1" t="s">
        <v>243</v>
      </c>
      <c r="J73" s="1">
        <v>105686000</v>
      </c>
      <c r="K73" s="1">
        <v>47394796</v>
      </c>
      <c r="L73" s="1" t="e">
        <f t="shared" si="1"/>
        <v>#VALUE!</v>
      </c>
      <c r="AA73" s="7">
        <v>43728</v>
      </c>
      <c r="AB73">
        <v>-67360268</v>
      </c>
      <c r="AC73" t="e">
        <v>#VALUE!</v>
      </c>
      <c r="AD73">
        <v>-14513007</v>
      </c>
    </row>
    <row r="74" spans="1:30">
      <c r="A74" s="7">
        <v>43730</v>
      </c>
      <c r="B74" s="8">
        <v>0.753472222222222</v>
      </c>
      <c r="C74" s="14">
        <v>0.58</v>
      </c>
      <c r="D74" s="1">
        <v>1627248533</v>
      </c>
      <c r="E74" s="1">
        <v>1579853784</v>
      </c>
      <c r="F74" s="1">
        <v>153745431</v>
      </c>
      <c r="G74" s="13">
        <v>-133493870</v>
      </c>
      <c r="H74" s="1">
        <v>-6512185</v>
      </c>
      <c r="I74" s="1">
        <v>114406000</v>
      </c>
      <c r="J74" s="1">
        <v>105686000</v>
      </c>
      <c r="K74" s="1">
        <v>47394796</v>
      </c>
      <c r="L74" s="1">
        <f t="shared" si="1"/>
        <v>20251561</v>
      </c>
      <c r="AA74" s="7">
        <v>43729</v>
      </c>
      <c r="AB74">
        <v>-73921412</v>
      </c>
      <c r="AC74" t="e">
        <v>#VALUE!</v>
      </c>
      <c r="AD74">
        <v>59706526</v>
      </c>
    </row>
    <row r="75" spans="1:30">
      <c r="A75" s="7">
        <v>43731</v>
      </c>
      <c r="B75" s="8">
        <v>0.614583333333333</v>
      </c>
      <c r="C75" s="14">
        <v>0.58</v>
      </c>
      <c r="D75" s="1">
        <v>1627248533</v>
      </c>
      <c r="E75" s="1">
        <v>1579853784</v>
      </c>
      <c r="F75" s="1" t="s">
        <v>243</v>
      </c>
      <c r="G75" s="13">
        <v>-112490832</v>
      </c>
      <c r="H75" s="1">
        <v>64564506</v>
      </c>
      <c r="I75" s="1" t="s">
        <v>243</v>
      </c>
      <c r="J75" s="1">
        <v>105686000</v>
      </c>
      <c r="K75" s="1">
        <v>47394796</v>
      </c>
      <c r="L75" s="1" t="e">
        <f t="shared" si="1"/>
        <v>#VALUE!</v>
      </c>
      <c r="AA75" s="7">
        <v>43730</v>
      </c>
      <c r="AB75">
        <v>-133493870</v>
      </c>
      <c r="AC75">
        <v>20251561</v>
      </c>
      <c r="AD75">
        <v>-6512185</v>
      </c>
    </row>
    <row r="76" spans="1:30">
      <c r="A76" s="7">
        <v>43732</v>
      </c>
      <c r="B76" s="8">
        <v>0.584722222222222</v>
      </c>
      <c r="C76" s="14">
        <v>0.58</v>
      </c>
      <c r="D76" s="1">
        <v>1627248533</v>
      </c>
      <c r="E76" s="1">
        <v>1579853784</v>
      </c>
      <c r="F76" s="1" t="s">
        <v>243</v>
      </c>
      <c r="G76" s="13">
        <v>-112545459</v>
      </c>
      <c r="H76" s="1">
        <v>92334433</v>
      </c>
      <c r="I76" s="1" t="s">
        <v>243</v>
      </c>
      <c r="J76" s="1">
        <v>105686000</v>
      </c>
      <c r="K76" s="1">
        <v>47394796</v>
      </c>
      <c r="L76" s="1" t="e">
        <f t="shared" si="1"/>
        <v>#VALUE!</v>
      </c>
      <c r="AA76" s="7">
        <v>43731</v>
      </c>
      <c r="AB76">
        <v>-112490832</v>
      </c>
      <c r="AC76" t="e">
        <v>#VALUE!</v>
      </c>
      <c r="AD76">
        <v>64564506</v>
      </c>
    </row>
    <row r="77" spans="1:30">
      <c r="A77" s="7">
        <v>43733</v>
      </c>
      <c r="B77" s="8">
        <v>0.875694444444444</v>
      </c>
      <c r="C77" s="14">
        <v>0.58</v>
      </c>
      <c r="D77" s="1">
        <v>1627248533</v>
      </c>
      <c r="E77" s="1">
        <v>1579853784</v>
      </c>
      <c r="F77" s="1">
        <v>139407548</v>
      </c>
      <c r="G77" s="13">
        <v>-73978878</v>
      </c>
      <c r="H77" s="1">
        <v>209327106</v>
      </c>
      <c r="I77" s="1">
        <v>114406000</v>
      </c>
      <c r="J77" s="1">
        <v>105686000</v>
      </c>
      <c r="K77" s="1">
        <v>47394796</v>
      </c>
      <c r="L77" s="1">
        <f t="shared" si="1"/>
        <v>65428670</v>
      </c>
      <c r="AA77" s="7">
        <v>43732</v>
      </c>
      <c r="AB77">
        <v>-112545459</v>
      </c>
      <c r="AC77" t="e">
        <v>#VALUE!</v>
      </c>
      <c r="AD77">
        <v>92334433</v>
      </c>
    </row>
    <row r="78" spans="1:30">
      <c r="A78" s="7">
        <v>43734</v>
      </c>
      <c r="B78" s="8">
        <v>0.925694444444444</v>
      </c>
      <c r="C78" s="14">
        <v>0.58</v>
      </c>
      <c r="D78" s="1">
        <v>1627248533</v>
      </c>
      <c r="E78" s="1">
        <v>1579853784</v>
      </c>
      <c r="F78" s="1">
        <v>73106343</v>
      </c>
      <c r="G78" s="13">
        <v>-69317685</v>
      </c>
      <c r="H78" s="1">
        <v>268301592</v>
      </c>
      <c r="I78" s="1">
        <v>114406000</v>
      </c>
      <c r="J78" s="1">
        <v>105686000</v>
      </c>
      <c r="K78" s="1">
        <v>47394796</v>
      </c>
      <c r="L78" s="1">
        <f t="shared" si="1"/>
        <v>3788658</v>
      </c>
      <c r="AA78" s="7">
        <v>43733</v>
      </c>
      <c r="AB78">
        <v>-73978878</v>
      </c>
      <c r="AC78">
        <v>65428670</v>
      </c>
      <c r="AD78">
        <v>209327106</v>
      </c>
    </row>
    <row r="79" spans="1:30">
      <c r="A79" s="7">
        <v>43735</v>
      </c>
      <c r="B79" s="8">
        <v>0.879166666666667</v>
      </c>
      <c r="C79" s="14">
        <v>0.58</v>
      </c>
      <c r="D79" s="1">
        <v>1627248533</v>
      </c>
      <c r="E79" s="1">
        <v>1579853784</v>
      </c>
      <c r="F79" s="1">
        <v>137142591</v>
      </c>
      <c r="G79" s="13">
        <v>-127674118</v>
      </c>
      <c r="H79" s="1">
        <v>45417478</v>
      </c>
      <c r="I79" s="1">
        <v>114406000</v>
      </c>
      <c r="J79" s="1">
        <v>105686000</v>
      </c>
      <c r="K79" s="1">
        <v>47394796</v>
      </c>
      <c r="L79" s="1">
        <f t="shared" si="1"/>
        <v>9468473</v>
      </c>
      <c r="AA79" s="7">
        <v>43734</v>
      </c>
      <c r="AB79">
        <v>-69317685</v>
      </c>
      <c r="AC79">
        <v>3788658</v>
      </c>
      <c r="AD79">
        <v>268301592</v>
      </c>
    </row>
    <row r="80" spans="1:30">
      <c r="A80" s="7">
        <v>43736</v>
      </c>
      <c r="B80" s="8">
        <v>0.720138888888889</v>
      </c>
      <c r="C80" s="14">
        <v>0.58</v>
      </c>
      <c r="D80" s="1">
        <v>1627248533</v>
      </c>
      <c r="E80" s="1">
        <v>1579853784</v>
      </c>
      <c r="F80" s="1">
        <v>119092037</v>
      </c>
      <c r="G80" s="13">
        <v>-109701921</v>
      </c>
      <c r="H80" s="1">
        <v>116488047</v>
      </c>
      <c r="I80" s="1">
        <v>114406000</v>
      </c>
      <c r="J80" s="1">
        <v>105686000</v>
      </c>
      <c r="K80" s="1">
        <v>47394796</v>
      </c>
      <c r="L80" s="1">
        <f t="shared" si="1"/>
        <v>9390116</v>
      </c>
      <c r="AA80" s="7">
        <v>43735</v>
      </c>
      <c r="AB80">
        <v>-127674118</v>
      </c>
      <c r="AC80">
        <v>9468473</v>
      </c>
      <c r="AD80">
        <v>45417478</v>
      </c>
    </row>
    <row r="81" spans="1:30">
      <c r="A81" s="7">
        <v>43737</v>
      </c>
      <c r="B81" s="8">
        <v>0.757638888888889</v>
      </c>
      <c r="C81" s="14">
        <v>0.58</v>
      </c>
      <c r="D81" s="1">
        <v>1627248533</v>
      </c>
      <c r="E81" s="1">
        <v>1579853784</v>
      </c>
      <c r="F81" s="1">
        <v>68560099</v>
      </c>
      <c r="G81" s="13">
        <v>-60633818</v>
      </c>
      <c r="H81" s="1">
        <v>44590309</v>
      </c>
      <c r="I81" s="1">
        <v>114406000</v>
      </c>
      <c r="J81" s="1">
        <v>105686000</v>
      </c>
      <c r="K81" s="1">
        <v>47394796</v>
      </c>
      <c r="L81" s="1">
        <f t="shared" si="1"/>
        <v>7926281</v>
      </c>
      <c r="AA81" s="7">
        <v>43736</v>
      </c>
      <c r="AB81">
        <v>-109701921</v>
      </c>
      <c r="AC81">
        <v>9390116</v>
      </c>
      <c r="AD81">
        <v>116488047</v>
      </c>
    </row>
    <row r="82" spans="1:30">
      <c r="A82" s="7">
        <v>43740</v>
      </c>
      <c r="B82" s="8">
        <v>0.676388888888889</v>
      </c>
      <c r="C82" s="14">
        <v>0.58</v>
      </c>
      <c r="D82" s="1">
        <v>1627248533</v>
      </c>
      <c r="E82" s="1">
        <v>1579853784</v>
      </c>
      <c r="F82" s="1">
        <v>266445083</v>
      </c>
      <c r="G82" s="13">
        <v>-233659921</v>
      </c>
      <c r="H82" s="1">
        <v>182342776</v>
      </c>
      <c r="I82" s="1">
        <v>114406000</v>
      </c>
      <c r="J82" s="1">
        <v>105686000</v>
      </c>
      <c r="K82" s="1">
        <v>47394796</v>
      </c>
      <c r="L82" s="1">
        <f t="shared" si="1"/>
        <v>32785162</v>
      </c>
      <c r="AA82" s="7">
        <v>43737</v>
      </c>
      <c r="AB82">
        <v>-60633818</v>
      </c>
      <c r="AC82">
        <v>7926281</v>
      </c>
      <c r="AD82">
        <v>44590309</v>
      </c>
    </row>
    <row r="83" spans="1:30">
      <c r="A83" s="7">
        <v>43739</v>
      </c>
      <c r="B83" s="8">
        <v>0.694444444444444</v>
      </c>
      <c r="C83" s="14">
        <v>0.58</v>
      </c>
      <c r="D83" s="1">
        <v>1627248533</v>
      </c>
      <c r="E83" s="1">
        <v>1579853784</v>
      </c>
      <c r="F83" s="1">
        <v>83248118</v>
      </c>
      <c r="G83" s="13">
        <v>-76043425</v>
      </c>
      <c r="H83" s="1">
        <v>80308010</v>
      </c>
      <c r="I83" s="1">
        <v>114406000</v>
      </c>
      <c r="J83" s="1">
        <v>105686000</v>
      </c>
      <c r="K83" s="1">
        <v>47394796</v>
      </c>
      <c r="L83" s="1">
        <f t="shared" si="1"/>
        <v>7204693</v>
      </c>
      <c r="AA83" s="7">
        <v>43739</v>
      </c>
      <c r="AB83">
        <v>-76043425</v>
      </c>
      <c r="AC83">
        <v>7204693</v>
      </c>
      <c r="AD83">
        <v>80308010</v>
      </c>
    </row>
    <row r="84" spans="1:30">
      <c r="A84" s="7">
        <v>43740</v>
      </c>
      <c r="B84" s="8">
        <v>0.676388888888889</v>
      </c>
      <c r="C84" s="14">
        <v>0.58</v>
      </c>
      <c r="D84" s="1">
        <v>1627248533</v>
      </c>
      <c r="E84" s="1">
        <v>1579853784</v>
      </c>
      <c r="F84" s="1">
        <v>135462603</v>
      </c>
      <c r="G84" s="13">
        <v>-129069638</v>
      </c>
      <c r="H84" s="1">
        <v>97408884</v>
      </c>
      <c r="I84" s="1">
        <v>114406000</v>
      </c>
      <c r="J84" s="1">
        <v>105686000</v>
      </c>
      <c r="K84" s="1">
        <v>47394796</v>
      </c>
      <c r="L84" s="1">
        <f t="shared" si="1"/>
        <v>6392965</v>
      </c>
      <c r="AA84" s="7">
        <v>43740</v>
      </c>
      <c r="AB84">
        <v>-362729559</v>
      </c>
      <c r="AC84">
        <v>39178127</v>
      </c>
      <c r="AD84">
        <v>279751660</v>
      </c>
    </row>
    <row r="85" spans="1:30">
      <c r="A85" s="7">
        <v>43741</v>
      </c>
      <c r="B85" s="8">
        <v>0.440972222222222</v>
      </c>
      <c r="C85" s="14">
        <v>0.58</v>
      </c>
      <c r="D85" s="1">
        <v>1627248533</v>
      </c>
      <c r="E85" s="1">
        <v>1579853784</v>
      </c>
      <c r="F85" s="1">
        <v>107461030</v>
      </c>
      <c r="G85" s="13">
        <v>-106665405</v>
      </c>
      <c r="H85" s="1">
        <v>33587567</v>
      </c>
      <c r="I85" s="1">
        <v>114406000</v>
      </c>
      <c r="J85" s="1">
        <v>105686000</v>
      </c>
      <c r="K85" s="1">
        <v>47394796</v>
      </c>
      <c r="L85" s="1">
        <f t="shared" si="1"/>
        <v>795625</v>
      </c>
      <c r="AA85" s="7">
        <v>43741</v>
      </c>
      <c r="AB85">
        <v>-106665405</v>
      </c>
      <c r="AC85">
        <v>795625</v>
      </c>
      <c r="AD85">
        <v>33587567</v>
      </c>
    </row>
    <row r="86" spans="1:30">
      <c r="A86" s="7">
        <v>43742</v>
      </c>
      <c r="B86" s="8">
        <v>0.534027777777778</v>
      </c>
      <c r="C86" s="14">
        <v>0.58</v>
      </c>
      <c r="D86" s="1">
        <v>1627248533</v>
      </c>
      <c r="E86" s="1">
        <v>1579853784</v>
      </c>
      <c r="F86" s="1">
        <v>72250435</v>
      </c>
      <c r="G86" s="13">
        <v>-64736662</v>
      </c>
      <c r="H86" s="1">
        <v>37312682</v>
      </c>
      <c r="I86" s="1">
        <v>114406000</v>
      </c>
      <c r="J86" s="1">
        <v>105686000</v>
      </c>
      <c r="K86" s="1">
        <v>47394796</v>
      </c>
      <c r="L86" s="1">
        <f t="shared" si="1"/>
        <v>7513773</v>
      </c>
      <c r="AA86" s="7">
        <v>43742</v>
      </c>
      <c r="AB86">
        <v>-64736662</v>
      </c>
      <c r="AC86">
        <v>7513773</v>
      </c>
      <c r="AD86">
        <v>37312682</v>
      </c>
    </row>
    <row r="87" spans="1:30">
      <c r="A87" s="7">
        <v>43743</v>
      </c>
      <c r="B87" s="8">
        <v>0.508333333333333</v>
      </c>
      <c r="C87" s="14">
        <v>0.58</v>
      </c>
      <c r="D87" s="1">
        <v>1627248533</v>
      </c>
      <c r="E87" s="1">
        <v>1579853784</v>
      </c>
      <c r="F87" s="1">
        <v>65059032</v>
      </c>
      <c r="G87" s="13">
        <v>-62282617</v>
      </c>
      <c r="H87" s="1">
        <v>34409282</v>
      </c>
      <c r="I87" s="1">
        <v>114406000</v>
      </c>
      <c r="J87" s="1">
        <v>105686000</v>
      </c>
      <c r="K87" s="1">
        <v>47394796</v>
      </c>
      <c r="L87" s="1">
        <f t="shared" si="1"/>
        <v>2776415</v>
      </c>
      <c r="AA87" s="7">
        <v>43743</v>
      </c>
      <c r="AB87">
        <v>-62282617</v>
      </c>
      <c r="AC87">
        <v>2776415</v>
      </c>
      <c r="AD87">
        <v>34409282</v>
      </c>
    </row>
    <row r="88" spans="1:30">
      <c r="A88" s="7">
        <v>43744</v>
      </c>
      <c r="B88" s="8">
        <v>0.545138888888889</v>
      </c>
      <c r="C88" s="14">
        <v>0.58</v>
      </c>
      <c r="D88" s="1">
        <v>1627248533</v>
      </c>
      <c r="E88" s="1">
        <v>1579853784</v>
      </c>
      <c r="F88" s="1">
        <v>71052049</v>
      </c>
      <c r="G88" s="13">
        <v>-61221967</v>
      </c>
      <c r="H88" s="1">
        <v>38219557</v>
      </c>
      <c r="I88" s="1">
        <v>114406000</v>
      </c>
      <c r="J88" s="1">
        <v>105686000</v>
      </c>
      <c r="K88" s="1">
        <v>47394796</v>
      </c>
      <c r="L88" s="1">
        <f t="shared" si="1"/>
        <v>9830082</v>
      </c>
      <c r="AA88" s="7">
        <v>43744</v>
      </c>
      <c r="AB88">
        <v>-61221967</v>
      </c>
      <c r="AC88">
        <v>9830082</v>
      </c>
      <c r="AD88">
        <v>38219557</v>
      </c>
    </row>
    <row r="89" spans="1:30">
      <c r="A89" s="7">
        <v>43745</v>
      </c>
      <c r="B89" s="8">
        <v>0.460416666666667</v>
      </c>
      <c r="C89" s="14">
        <v>0.58</v>
      </c>
      <c r="D89" s="1">
        <v>1627248533</v>
      </c>
      <c r="E89" s="1">
        <v>1579853784</v>
      </c>
      <c r="F89" s="1">
        <v>135813564</v>
      </c>
      <c r="G89" s="13">
        <v>-120265163</v>
      </c>
      <c r="H89" s="1">
        <v>35198814</v>
      </c>
      <c r="I89" s="1">
        <v>114406000</v>
      </c>
      <c r="J89" s="1">
        <v>105686000</v>
      </c>
      <c r="K89" s="1">
        <v>47394796</v>
      </c>
      <c r="L89" s="1">
        <f t="shared" si="1"/>
        <v>15548401</v>
      </c>
      <c r="AA89" s="7">
        <v>43745</v>
      </c>
      <c r="AB89">
        <v>-120265163</v>
      </c>
      <c r="AC89">
        <v>15548401</v>
      </c>
      <c r="AD89">
        <v>35198814</v>
      </c>
    </row>
    <row r="90" spans="1:30">
      <c r="A90" s="7">
        <v>43746</v>
      </c>
      <c r="B90" s="8">
        <v>0.51875</v>
      </c>
      <c r="C90" s="14">
        <v>0.58</v>
      </c>
      <c r="D90" s="1">
        <v>1627248533</v>
      </c>
      <c r="E90" s="1">
        <v>1579853784</v>
      </c>
      <c r="F90" s="1">
        <v>65765136</v>
      </c>
      <c r="G90" s="13">
        <v>-64957306</v>
      </c>
      <c r="H90" s="1">
        <v>34646737</v>
      </c>
      <c r="I90" s="1">
        <v>114406000</v>
      </c>
      <c r="J90" s="1">
        <v>105686000</v>
      </c>
      <c r="K90" s="1">
        <v>47394796</v>
      </c>
      <c r="L90" s="1">
        <f t="shared" si="1"/>
        <v>807830</v>
      </c>
      <c r="AA90" s="7">
        <v>43746</v>
      </c>
      <c r="AB90">
        <v>-64957306</v>
      </c>
      <c r="AC90">
        <v>807830</v>
      </c>
      <c r="AD90">
        <v>34646737</v>
      </c>
    </row>
    <row r="91" spans="1:30">
      <c r="A91" s="7">
        <v>43747</v>
      </c>
      <c r="B91" s="8">
        <v>0.771527777777778</v>
      </c>
      <c r="C91" s="14">
        <v>0.58</v>
      </c>
      <c r="D91" s="1">
        <v>1627248533</v>
      </c>
      <c r="E91" s="1">
        <v>1579853784</v>
      </c>
      <c r="F91" s="1">
        <v>83593720</v>
      </c>
      <c r="G91" s="13">
        <v>-76460591</v>
      </c>
      <c r="H91" s="1">
        <v>34575173</v>
      </c>
      <c r="I91" s="1">
        <v>114406000</v>
      </c>
      <c r="J91" s="1">
        <v>105686000</v>
      </c>
      <c r="K91" s="1">
        <v>47394796</v>
      </c>
      <c r="L91" s="1">
        <f t="shared" si="1"/>
        <v>7133129</v>
      </c>
      <c r="AA91" s="7">
        <v>43747</v>
      </c>
      <c r="AB91">
        <v>-76460591</v>
      </c>
      <c r="AC91">
        <v>7133129</v>
      </c>
      <c r="AD91">
        <v>34575173</v>
      </c>
    </row>
    <row r="92" spans="1:30">
      <c r="A92" s="7">
        <v>43748</v>
      </c>
      <c r="B92" s="8">
        <v>0.772916666666667</v>
      </c>
      <c r="C92" s="14">
        <v>0.58</v>
      </c>
      <c r="D92" s="1">
        <v>1627248533</v>
      </c>
      <c r="E92" s="1">
        <v>1579853784</v>
      </c>
      <c r="F92" s="1">
        <v>156400348</v>
      </c>
      <c r="G92" s="13">
        <v>-138006784</v>
      </c>
      <c r="H92" s="1">
        <v>45997413</v>
      </c>
      <c r="I92" s="1">
        <v>114406000</v>
      </c>
      <c r="J92" s="1">
        <v>105686000</v>
      </c>
      <c r="K92" s="1">
        <v>47394796</v>
      </c>
      <c r="L92" s="1">
        <f t="shared" si="1"/>
        <v>18393564</v>
      </c>
      <c r="AA92" s="7">
        <v>43748</v>
      </c>
      <c r="AB92">
        <v>-138006784</v>
      </c>
      <c r="AC92">
        <v>18393564</v>
      </c>
      <c r="AD92">
        <v>45997413</v>
      </c>
    </row>
    <row r="93" spans="1:30">
      <c r="A93" s="7">
        <v>43749</v>
      </c>
      <c r="B93" s="8">
        <v>0.750694444444444</v>
      </c>
      <c r="C93" s="14">
        <v>0.58</v>
      </c>
      <c r="D93" s="1">
        <v>1627248533</v>
      </c>
      <c r="E93" s="1">
        <v>1579853784</v>
      </c>
      <c r="F93" s="1">
        <v>132032676</v>
      </c>
      <c r="G93" s="13">
        <v>-120858986</v>
      </c>
      <c r="H93" s="1">
        <v>43578920</v>
      </c>
      <c r="I93" s="1">
        <v>114406000</v>
      </c>
      <c r="J93" s="1">
        <v>105686000</v>
      </c>
      <c r="K93" s="1">
        <v>47394796</v>
      </c>
      <c r="L93" s="1">
        <f t="shared" si="1"/>
        <v>11173690</v>
      </c>
      <c r="AA93" s="7">
        <v>43749</v>
      </c>
      <c r="AB93">
        <v>-120858986</v>
      </c>
      <c r="AC93">
        <v>11173690</v>
      </c>
      <c r="AD93">
        <v>43578920</v>
      </c>
    </row>
    <row r="94" spans="1:30">
      <c r="A94" s="7">
        <v>43750</v>
      </c>
      <c r="B94" s="8">
        <v>0.421527777777778</v>
      </c>
      <c r="C94" s="14">
        <v>0.58</v>
      </c>
      <c r="D94" s="1">
        <v>1627248533</v>
      </c>
      <c r="E94" s="1">
        <v>1579853784</v>
      </c>
      <c r="F94" s="1">
        <v>99577627</v>
      </c>
      <c r="G94" s="13">
        <v>-100589536</v>
      </c>
      <c r="H94" s="1">
        <v>33469157</v>
      </c>
      <c r="I94" s="1">
        <v>114406000</v>
      </c>
      <c r="J94" s="1">
        <v>105686000</v>
      </c>
      <c r="K94" s="1">
        <v>47394796</v>
      </c>
      <c r="L94" s="1">
        <f t="shared" si="1"/>
        <v>-1011909</v>
      </c>
      <c r="AA94" s="7">
        <v>43750</v>
      </c>
      <c r="AB94">
        <v>-100589536</v>
      </c>
      <c r="AC94">
        <v>-1011909</v>
      </c>
      <c r="AD94">
        <v>33469157</v>
      </c>
    </row>
    <row r="95" spans="1:30">
      <c r="A95" s="7">
        <v>43751</v>
      </c>
      <c r="B95" s="8">
        <v>0.5</v>
      </c>
      <c r="C95" s="14">
        <v>0.58</v>
      </c>
      <c r="D95" s="1">
        <v>1627248533</v>
      </c>
      <c r="E95" s="1">
        <v>1579853784</v>
      </c>
      <c r="F95" s="1">
        <v>72516522</v>
      </c>
      <c r="G95" s="13">
        <v>-66210933</v>
      </c>
      <c r="H95" s="1">
        <v>40043475</v>
      </c>
      <c r="I95" s="1">
        <v>114406000</v>
      </c>
      <c r="J95" s="1">
        <v>105686000</v>
      </c>
      <c r="K95" s="1">
        <v>47394796</v>
      </c>
      <c r="L95" s="1">
        <f t="shared" si="1"/>
        <v>6305589</v>
      </c>
      <c r="AA95" s="7">
        <v>43751</v>
      </c>
      <c r="AB95">
        <v>-66210933</v>
      </c>
      <c r="AC95">
        <v>6305589</v>
      </c>
      <c r="AD95">
        <v>40043475</v>
      </c>
    </row>
    <row r="96" spans="1:30">
      <c r="A96" s="7">
        <v>43752</v>
      </c>
      <c r="B96" s="8">
        <v>0.445833333333333</v>
      </c>
      <c r="C96" s="14">
        <v>0.58</v>
      </c>
      <c r="D96" s="1">
        <v>1627248533</v>
      </c>
      <c r="E96" s="1">
        <v>1579853784</v>
      </c>
      <c r="F96" s="1">
        <v>99083133</v>
      </c>
      <c r="G96" s="13">
        <v>-94678264</v>
      </c>
      <c r="H96" s="1">
        <v>32791220</v>
      </c>
      <c r="I96" s="1">
        <v>114406000</v>
      </c>
      <c r="J96" s="1">
        <v>105686000</v>
      </c>
      <c r="K96" s="1">
        <v>47394796</v>
      </c>
      <c r="L96" s="1">
        <f t="shared" si="1"/>
        <v>4404869</v>
      </c>
      <c r="AA96" s="7">
        <v>43752</v>
      </c>
      <c r="AB96">
        <v>-94678264</v>
      </c>
      <c r="AC96">
        <v>4404869</v>
      </c>
      <c r="AD96">
        <v>32791220</v>
      </c>
    </row>
    <row r="97" spans="1:30">
      <c r="A97" s="7">
        <v>43753</v>
      </c>
      <c r="B97" s="8">
        <v>0.893055555555556</v>
      </c>
      <c r="C97" s="14">
        <v>0.58</v>
      </c>
      <c r="D97" s="1">
        <v>1627248533</v>
      </c>
      <c r="E97" s="1">
        <v>1579853784</v>
      </c>
      <c r="F97" s="1">
        <v>85109203</v>
      </c>
      <c r="G97" s="13">
        <v>-87294850</v>
      </c>
      <c r="H97" s="1">
        <v>24887254</v>
      </c>
      <c r="I97" s="1">
        <v>114406000</v>
      </c>
      <c r="J97" s="1">
        <v>105686000</v>
      </c>
      <c r="K97" s="1">
        <v>47394796</v>
      </c>
      <c r="L97" s="1">
        <f t="shared" si="1"/>
        <v>-2185647</v>
      </c>
      <c r="AA97" s="7">
        <v>43753</v>
      </c>
      <c r="AB97">
        <v>-87294850</v>
      </c>
      <c r="AC97">
        <v>-2185647</v>
      </c>
      <c r="AD97">
        <v>24887254</v>
      </c>
    </row>
    <row r="98" spans="1:30">
      <c r="A98" s="7">
        <v>43754</v>
      </c>
      <c r="B98" s="8">
        <v>0.823611111111111</v>
      </c>
      <c r="C98" s="14">
        <v>0.58</v>
      </c>
      <c r="D98" s="1">
        <v>1627248533</v>
      </c>
      <c r="E98" s="1">
        <v>1579853784</v>
      </c>
      <c r="F98" s="1">
        <v>146311067</v>
      </c>
      <c r="G98" s="13">
        <v>-145912366</v>
      </c>
      <c r="H98" s="1">
        <v>26663772</v>
      </c>
      <c r="I98" s="1">
        <v>114406000</v>
      </c>
      <c r="J98" s="1">
        <v>105686000</v>
      </c>
      <c r="K98" s="1">
        <v>47394796</v>
      </c>
      <c r="L98" s="1">
        <f t="shared" si="1"/>
        <v>398701</v>
      </c>
      <c r="AA98" s="7">
        <v>43754</v>
      </c>
      <c r="AB98">
        <v>-145912366</v>
      </c>
      <c r="AC98">
        <v>398701</v>
      </c>
      <c r="AD98">
        <v>26663772</v>
      </c>
    </row>
    <row r="99" spans="1:30">
      <c r="A99" s="7">
        <v>43755</v>
      </c>
      <c r="B99" s="8">
        <v>0.797222222222222</v>
      </c>
      <c r="C99" s="14">
        <v>0.58</v>
      </c>
      <c r="D99" s="1">
        <v>1627248533</v>
      </c>
      <c r="E99" s="1">
        <v>1579853784</v>
      </c>
      <c r="F99" s="1">
        <v>82423538</v>
      </c>
      <c r="G99" s="13">
        <v>-79057237</v>
      </c>
      <c r="H99" s="1">
        <v>21566970</v>
      </c>
      <c r="I99" s="1">
        <v>114406000</v>
      </c>
      <c r="J99" s="1">
        <v>105686000</v>
      </c>
      <c r="K99" s="1">
        <v>47394796</v>
      </c>
      <c r="L99" s="1">
        <f t="shared" si="1"/>
        <v>3366301</v>
      </c>
      <c r="AA99" s="7">
        <v>43755</v>
      </c>
      <c r="AB99">
        <v>-79057237</v>
      </c>
      <c r="AC99">
        <v>3366301</v>
      </c>
      <c r="AD99">
        <v>21566970</v>
      </c>
    </row>
    <row r="100" spans="1:30">
      <c r="A100" s="7">
        <v>43756</v>
      </c>
      <c r="B100" s="8">
        <v>0.7625</v>
      </c>
      <c r="C100" s="14">
        <v>0.58</v>
      </c>
      <c r="D100" s="1">
        <v>1627248533</v>
      </c>
      <c r="E100" s="1">
        <v>1579853784</v>
      </c>
      <c r="F100" s="1">
        <v>121162176</v>
      </c>
      <c r="G100" s="13">
        <v>-118128960</v>
      </c>
      <c r="H100" s="1">
        <v>11303424</v>
      </c>
      <c r="I100" s="1">
        <v>114406000</v>
      </c>
      <c r="J100" s="1">
        <v>105686000</v>
      </c>
      <c r="K100" s="1">
        <v>47394796</v>
      </c>
      <c r="L100" s="1">
        <f t="shared" si="1"/>
        <v>3033216</v>
      </c>
      <c r="AA100" s="7">
        <v>43756</v>
      </c>
      <c r="AB100">
        <v>-118128960</v>
      </c>
      <c r="AC100">
        <v>3033216</v>
      </c>
      <c r="AD100">
        <v>11303424</v>
      </c>
    </row>
    <row r="101" spans="1:30">
      <c r="A101" s="7">
        <v>43757</v>
      </c>
      <c r="B101" s="8">
        <v>0.770833333333333</v>
      </c>
      <c r="C101" s="14">
        <v>0.58</v>
      </c>
      <c r="D101" s="1">
        <v>1627248533</v>
      </c>
      <c r="E101" s="1">
        <v>1579853784</v>
      </c>
      <c r="F101" s="1">
        <v>64526666</v>
      </c>
      <c r="G101" s="13">
        <v>-61463185</v>
      </c>
      <c r="H101" s="1">
        <v>14453650</v>
      </c>
      <c r="I101" s="1">
        <v>114406000</v>
      </c>
      <c r="J101" s="1">
        <v>105686000</v>
      </c>
      <c r="K101" s="1">
        <v>47394796</v>
      </c>
      <c r="L101" s="1">
        <f t="shared" si="1"/>
        <v>3063481</v>
      </c>
      <c r="AA101" s="7">
        <v>43757</v>
      </c>
      <c r="AB101">
        <v>-61463185</v>
      </c>
      <c r="AC101">
        <v>3063481</v>
      </c>
      <c r="AD101">
        <v>14453650</v>
      </c>
    </row>
    <row r="102" spans="27:30">
      <c r="AA102" t="s">
        <v>244</v>
      </c>
      <c r="AB102">
        <v>-8877185213</v>
      </c>
      <c r="AC102" t="e">
        <v>#VALUE!</v>
      </c>
      <c r="AD102">
        <v>-3739788764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101"/>
  <sheetViews>
    <sheetView topLeftCell="C1" workbookViewId="0">
      <pane ySplit="3" topLeftCell="A92" activePane="bottomLeft" state="frozen"/>
      <selection/>
      <selection pane="bottomLeft" activeCell="J97" sqref="J9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customWidth="1"/>
    <col min="7" max="7" width="19.37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1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290</v>
      </c>
    </row>
    <row r="2" ht="251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290</v>
      </c>
    </row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6" t="s">
        <v>348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32">
      <c r="A4" s="4">
        <v>43662</v>
      </c>
      <c r="B4" s="5">
        <v>0.853472222222222</v>
      </c>
      <c r="C4" s="14">
        <v>1</v>
      </c>
      <c r="D4" s="1">
        <v>2945882000</v>
      </c>
      <c r="E4" s="1">
        <v>2860080126</v>
      </c>
      <c r="F4" s="1" t="s">
        <v>243</v>
      </c>
      <c r="G4" s="1">
        <v>-109585443</v>
      </c>
      <c r="H4" s="1">
        <v>-552535554</v>
      </c>
      <c r="I4" s="1" t="s">
        <v>243</v>
      </c>
      <c r="J4" s="1">
        <v>110970000</v>
      </c>
      <c r="K4" s="1">
        <v>85801874</v>
      </c>
      <c r="L4" s="1" t="e">
        <f>F4+G4</f>
        <v>#VALUE!</v>
      </c>
      <c r="M4" s="19" t="s">
        <v>349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242</v>
      </c>
      <c r="AF4" s="1"/>
    </row>
    <row r="5" spans="1:30">
      <c r="A5" s="4">
        <v>43663</v>
      </c>
      <c r="B5" s="5">
        <v>0.840972222222222</v>
      </c>
      <c r="C5" s="14">
        <v>1</v>
      </c>
      <c r="D5" s="1">
        <v>2945882000</v>
      </c>
      <c r="E5" s="1">
        <v>2860080126</v>
      </c>
      <c r="F5" s="1" t="s">
        <v>243</v>
      </c>
      <c r="G5" s="1">
        <v>-215605461</v>
      </c>
      <c r="H5" s="1">
        <v>-658555572</v>
      </c>
      <c r="I5" s="1" t="s">
        <v>243</v>
      </c>
      <c r="J5" s="1">
        <v>110970000</v>
      </c>
      <c r="K5" s="1">
        <v>85801874</v>
      </c>
      <c r="L5" s="1" t="e">
        <f>F5+G5</f>
        <v>#VALUE!</v>
      </c>
      <c r="M5" s="19"/>
      <c r="AA5" s="7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4">
        <v>1</v>
      </c>
      <c r="D6" s="1">
        <v>2945882000</v>
      </c>
      <c r="E6" s="1">
        <v>2860080126</v>
      </c>
      <c r="F6" s="1" t="s">
        <v>243</v>
      </c>
      <c r="G6" s="1">
        <v>-203316561</v>
      </c>
      <c r="H6" s="1">
        <v>-755852115</v>
      </c>
      <c r="I6" s="1" t="s">
        <v>243</v>
      </c>
      <c r="J6" s="1">
        <v>110970000</v>
      </c>
      <c r="K6" s="1">
        <v>85801874</v>
      </c>
      <c r="L6" s="1" t="e">
        <f t="shared" ref="L6:L69" si="0">F6+G6</f>
        <v>#VALUE!</v>
      </c>
      <c r="M6" s="19"/>
      <c r="AA6" s="7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4">
        <v>1</v>
      </c>
      <c r="D7" s="1">
        <v>2945882000</v>
      </c>
      <c r="E7" s="1">
        <v>2860080126</v>
      </c>
      <c r="F7" s="1" t="s">
        <v>243</v>
      </c>
      <c r="G7" s="1">
        <v>-113477099</v>
      </c>
      <c r="H7" s="1">
        <v>-869329214</v>
      </c>
      <c r="I7" s="1" t="s">
        <v>243</v>
      </c>
      <c r="J7" s="1">
        <v>110970000</v>
      </c>
      <c r="K7" s="1">
        <v>85801874</v>
      </c>
      <c r="L7" s="1" t="e">
        <f t="shared" si="0"/>
        <v>#VALUE!</v>
      </c>
      <c r="M7" s="19"/>
      <c r="AA7" s="7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4">
        <v>1</v>
      </c>
      <c r="D8" s="1">
        <v>2945882000</v>
      </c>
      <c r="E8" s="1">
        <v>2860080126</v>
      </c>
      <c r="F8" s="1" t="s">
        <v>243</v>
      </c>
      <c r="G8" s="1">
        <v>-117502330</v>
      </c>
      <c r="H8" s="1">
        <v>-858626517</v>
      </c>
      <c r="I8" s="1" t="s">
        <v>243</v>
      </c>
      <c r="J8" s="1">
        <v>110970000</v>
      </c>
      <c r="K8" s="1">
        <v>85801874</v>
      </c>
      <c r="L8" s="1" t="e">
        <f t="shared" si="0"/>
        <v>#VALUE!</v>
      </c>
      <c r="M8" s="19"/>
      <c r="AA8" s="7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4">
        <v>1</v>
      </c>
      <c r="D9" s="1">
        <v>2945882000</v>
      </c>
      <c r="E9" s="1">
        <v>2860080126</v>
      </c>
      <c r="F9" s="1" t="s">
        <v>243</v>
      </c>
      <c r="G9" s="1">
        <v>-125816090</v>
      </c>
      <c r="H9" s="1">
        <v>-876822257</v>
      </c>
      <c r="I9" s="1" t="s">
        <v>243</v>
      </c>
      <c r="J9" s="1">
        <v>110970000</v>
      </c>
      <c r="K9" s="1">
        <v>85801874</v>
      </c>
      <c r="L9" s="1" t="e">
        <f t="shared" si="0"/>
        <v>#VALUE!</v>
      </c>
      <c r="M9" s="19"/>
      <c r="AA9" s="7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4">
        <v>1</v>
      </c>
      <c r="D10" s="1">
        <v>2945882000</v>
      </c>
      <c r="E10" s="1">
        <v>2860080126</v>
      </c>
      <c r="F10" s="1" t="s">
        <v>243</v>
      </c>
      <c r="G10" s="1">
        <v>-113830303</v>
      </c>
      <c r="H10" s="1">
        <v>-887849901</v>
      </c>
      <c r="I10" s="1" t="s">
        <v>243</v>
      </c>
      <c r="J10" s="1">
        <v>110970000</v>
      </c>
      <c r="K10" s="1">
        <v>85801874</v>
      </c>
      <c r="L10" s="1" t="e">
        <f t="shared" si="0"/>
        <v>#VALUE!</v>
      </c>
      <c r="M10" s="19"/>
      <c r="AA10" s="7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4">
        <v>1</v>
      </c>
      <c r="D11" s="1">
        <v>2945882000</v>
      </c>
      <c r="E11" s="1">
        <v>2860080126</v>
      </c>
      <c r="F11" s="1" t="s">
        <v>243</v>
      </c>
      <c r="G11" s="1">
        <v>-124061634</v>
      </c>
      <c r="H11" s="1">
        <v>-884448876</v>
      </c>
      <c r="I11" s="1" t="s">
        <v>243</v>
      </c>
      <c r="J11" s="1">
        <v>110970000</v>
      </c>
      <c r="K11" s="1">
        <v>85801874</v>
      </c>
      <c r="L11" s="1" t="e">
        <f t="shared" si="0"/>
        <v>#VALUE!</v>
      </c>
      <c r="M11" s="19"/>
      <c r="AA11" s="7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4">
        <v>1</v>
      </c>
      <c r="D12" s="1">
        <v>2945882000</v>
      </c>
      <c r="E12" s="1">
        <v>2860080126</v>
      </c>
      <c r="F12" s="1" t="s">
        <v>243</v>
      </c>
      <c r="G12" s="1">
        <v>-113560584</v>
      </c>
      <c r="H12" s="1">
        <v>-998009460</v>
      </c>
      <c r="I12" s="1" t="s">
        <v>243</v>
      </c>
      <c r="J12" s="1">
        <v>110970000</v>
      </c>
      <c r="K12" s="1">
        <v>85801874</v>
      </c>
      <c r="L12" s="1" t="e">
        <f t="shared" si="0"/>
        <v>#VALUE!</v>
      </c>
      <c r="M12" s="19"/>
      <c r="AA12" s="7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4">
        <v>1</v>
      </c>
      <c r="D13" s="1">
        <v>2945882000</v>
      </c>
      <c r="E13" s="1">
        <v>2860080126</v>
      </c>
      <c r="F13" s="1" t="s">
        <v>243</v>
      </c>
      <c r="G13" s="1">
        <v>-195221146</v>
      </c>
      <c r="H13" s="1">
        <v>-1079670022</v>
      </c>
      <c r="I13" s="1" t="s">
        <v>243</v>
      </c>
      <c r="J13" s="1">
        <v>110970000</v>
      </c>
      <c r="K13" s="1">
        <v>85801874</v>
      </c>
      <c r="L13" s="1" t="e">
        <f t="shared" si="0"/>
        <v>#VALUE!</v>
      </c>
      <c r="M13" s="19"/>
      <c r="AA13" s="7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4">
        <v>1</v>
      </c>
      <c r="D14" s="1">
        <v>2945882000</v>
      </c>
      <c r="E14" s="1">
        <v>2860080126</v>
      </c>
      <c r="F14" s="1" t="s">
        <v>243</v>
      </c>
      <c r="G14" s="1">
        <v>-128931984</v>
      </c>
      <c r="H14" s="1">
        <v>-1111305463</v>
      </c>
      <c r="I14" s="1" t="s">
        <v>243</v>
      </c>
      <c r="J14" s="1">
        <v>110970000</v>
      </c>
      <c r="K14" s="1">
        <v>85801874</v>
      </c>
      <c r="L14" s="1" t="e">
        <f t="shared" si="0"/>
        <v>#VALUE!</v>
      </c>
      <c r="M14" s="19"/>
      <c r="AA14" s="7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4">
        <v>1</v>
      </c>
      <c r="D15" s="1">
        <v>2945882000</v>
      </c>
      <c r="E15" s="1">
        <v>2860080126</v>
      </c>
      <c r="F15" s="1" t="s">
        <v>243</v>
      </c>
      <c r="G15" s="1">
        <v>-108737756</v>
      </c>
      <c r="H15" s="1">
        <v>-1106566120</v>
      </c>
      <c r="I15" s="1" t="s">
        <v>243</v>
      </c>
      <c r="J15" s="1">
        <v>110970000</v>
      </c>
      <c r="K15" s="1">
        <v>85801874</v>
      </c>
      <c r="L15" s="1" t="e">
        <f t="shared" si="0"/>
        <v>#VALUE!</v>
      </c>
      <c r="M15" s="19"/>
      <c r="AA15" s="7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4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t="shared" si="0"/>
        <v>191082258</v>
      </c>
      <c r="AA16" s="7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4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t="shared" si="0"/>
        <v>19864018</v>
      </c>
      <c r="AA17" s="7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4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t="shared" si="0"/>
        <v>8938967</v>
      </c>
      <c r="AA18" s="7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4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t="shared" si="0"/>
        <v>10165066</v>
      </c>
      <c r="AA19" s="7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4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t="shared" si="0"/>
        <v>468216</v>
      </c>
      <c r="AA20" s="7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4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t="shared" si="0"/>
        <v>6082248</v>
      </c>
      <c r="AA21" s="7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4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t="shared" si="0"/>
        <v>12866194</v>
      </c>
      <c r="AA22" s="7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4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t="shared" si="0"/>
        <v>15872512</v>
      </c>
      <c r="AA23" s="7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4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t="shared" si="0"/>
        <v>14682610</v>
      </c>
      <c r="AA24" s="7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4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t="shared" si="0"/>
        <v>7011639</v>
      </c>
      <c r="AA25" s="7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4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t="shared" si="0"/>
        <v>14719430</v>
      </c>
      <c r="AA26" s="7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4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t="shared" si="0"/>
        <v>17543891</v>
      </c>
      <c r="AA27" s="7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4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t="shared" si="0"/>
        <v>4826112</v>
      </c>
      <c r="AA28" s="7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4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t="shared" si="0"/>
        <v>-41193791</v>
      </c>
      <c r="AA29" s="7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4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t="shared" si="0"/>
        <v>25386064</v>
      </c>
      <c r="AA30" s="7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4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t="shared" si="0"/>
        <v>86838559</v>
      </c>
      <c r="AA31" s="7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4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t="shared" si="0"/>
        <v>24127820</v>
      </c>
      <c r="AA32" s="7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4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t="shared" si="0"/>
        <v>18241292</v>
      </c>
      <c r="AA33" s="7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4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t="shared" si="0"/>
        <v>34937298</v>
      </c>
      <c r="AA34" s="7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4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t="shared" si="0"/>
        <v>14719292</v>
      </c>
      <c r="AA35" s="7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4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t="shared" si="0"/>
        <v>14240997</v>
      </c>
      <c r="AA36" s="7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4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t="shared" si="0"/>
        <v>15443104</v>
      </c>
      <c r="AA37" s="7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4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t="shared" si="0"/>
        <v>22427216</v>
      </c>
      <c r="AA38" s="7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4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t="shared" si="0"/>
        <v>15698271</v>
      </c>
      <c r="AA39" s="7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4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t="shared" si="0"/>
        <v>33701540</v>
      </c>
      <c r="AA40" s="7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4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t="shared" si="0"/>
        <v>12750587</v>
      </c>
      <c r="AA41" s="7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4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t="shared" si="0"/>
        <v>19212788</v>
      </c>
      <c r="AA42" s="7">
        <v>43699</v>
      </c>
      <c r="AB42">
        <v>-120640058</v>
      </c>
      <c r="AC42">
        <v>12750587</v>
      </c>
      <c r="AD42">
        <v>99806346</v>
      </c>
    </row>
    <row r="43" spans="1:30">
      <c r="A43" s="7">
        <v>43701</v>
      </c>
      <c r="B43" s="8">
        <v>0.938888888888889</v>
      </c>
      <c r="C43" s="14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t="shared" si="0"/>
        <v>12820771</v>
      </c>
      <c r="AA43" s="7">
        <v>43700</v>
      </c>
      <c r="AB43">
        <v>-192757715</v>
      </c>
      <c r="AC43">
        <v>19212788</v>
      </c>
      <c r="AD43">
        <v>89580143</v>
      </c>
    </row>
    <row r="44" spans="1:30">
      <c r="A44" s="7">
        <v>43702</v>
      </c>
      <c r="B44" s="8">
        <v>0.679861111111111</v>
      </c>
      <c r="C44" s="14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t="shared" si="0"/>
        <v>24068687</v>
      </c>
      <c r="AA44" s="7">
        <v>43701</v>
      </c>
      <c r="AB44">
        <v>-143754956</v>
      </c>
      <c r="AC44">
        <v>12820771</v>
      </c>
      <c r="AD44">
        <v>104377628</v>
      </c>
    </row>
    <row r="45" spans="1:30">
      <c r="A45" s="7">
        <v>43703</v>
      </c>
      <c r="B45" s="8">
        <v>0.709722222222222</v>
      </c>
      <c r="C45" s="14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t="shared" si="0"/>
        <v>8823953</v>
      </c>
      <c r="AA45" s="7">
        <v>43702</v>
      </c>
      <c r="AB45">
        <v>-233117915</v>
      </c>
      <c r="AC45">
        <v>24068687</v>
      </c>
      <c r="AD45">
        <v>99407833</v>
      </c>
    </row>
    <row r="46" spans="1:30">
      <c r="A46" s="7">
        <v>43704</v>
      </c>
      <c r="B46" s="8">
        <v>0.744444444444444</v>
      </c>
      <c r="C46" s="14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t="shared" si="0"/>
        <v>4792050</v>
      </c>
      <c r="AA46" s="7">
        <v>43703</v>
      </c>
      <c r="AB46">
        <v>-188339465</v>
      </c>
      <c r="AC46">
        <v>8823953</v>
      </c>
      <c r="AD46">
        <v>78422324</v>
      </c>
    </row>
    <row r="47" spans="1:30">
      <c r="A47" s="7">
        <v>43705</v>
      </c>
      <c r="B47" s="8">
        <v>0.724305555555556</v>
      </c>
      <c r="C47" s="14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t="shared" si="0"/>
        <v>20131019</v>
      </c>
      <c r="AA47" s="7">
        <v>43704</v>
      </c>
      <c r="AB47">
        <v>-131322205</v>
      </c>
      <c r="AC47">
        <v>4792050</v>
      </c>
      <c r="AD47">
        <v>79348704</v>
      </c>
    </row>
    <row r="48" spans="1:30">
      <c r="A48" s="7">
        <v>43706</v>
      </c>
      <c r="B48" s="8">
        <v>0.760416666666667</v>
      </c>
      <c r="C48" s="14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t="shared" si="0"/>
        <v>20245408</v>
      </c>
      <c r="AA48" s="7">
        <v>43705</v>
      </c>
      <c r="AB48">
        <v>-213903664</v>
      </c>
      <c r="AC48">
        <v>20131019</v>
      </c>
      <c r="AD48">
        <v>80183803</v>
      </c>
    </row>
    <row r="49" spans="1:30">
      <c r="A49" s="7">
        <v>43707</v>
      </c>
      <c r="B49" s="8">
        <v>0.729166666666667</v>
      </c>
      <c r="C49" s="14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t="shared" si="0"/>
        <v>22378155</v>
      </c>
      <c r="AA49" s="7">
        <v>43706</v>
      </c>
      <c r="AB49">
        <v>-115715765</v>
      </c>
      <c r="AC49">
        <v>20245408</v>
      </c>
      <c r="AD49">
        <v>82428340</v>
      </c>
    </row>
    <row r="50" spans="1:30">
      <c r="A50" s="7">
        <v>43708</v>
      </c>
      <c r="B50" s="8">
        <v>0.811111111111111</v>
      </c>
      <c r="C50" s="14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t="shared" si="0"/>
        <v>16992638</v>
      </c>
      <c r="AA50" s="7">
        <v>43707</v>
      </c>
      <c r="AB50">
        <v>-222175040</v>
      </c>
      <c r="AC50">
        <v>22378155</v>
      </c>
      <c r="AD50">
        <v>71818102</v>
      </c>
    </row>
    <row r="51" spans="1:30">
      <c r="A51" s="7">
        <v>43709</v>
      </c>
      <c r="B51" s="8">
        <v>0.609027777777778</v>
      </c>
      <c r="C51" s="14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t="shared" si="0"/>
        <v>33825359</v>
      </c>
      <c r="AA51" s="7">
        <v>43708</v>
      </c>
      <c r="AB51">
        <v>-120150712</v>
      </c>
      <c r="AC51">
        <v>16992638</v>
      </c>
      <c r="AD51">
        <v>82340937</v>
      </c>
    </row>
    <row r="52" spans="1:30">
      <c r="A52" s="7">
        <v>43710</v>
      </c>
      <c r="B52" s="8">
        <v>0.682638888888889</v>
      </c>
      <c r="C52" s="14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t="shared" si="0"/>
        <v>6612820</v>
      </c>
      <c r="AA52" s="7">
        <v>43709</v>
      </c>
      <c r="AB52">
        <v>-209050012</v>
      </c>
      <c r="AC52">
        <v>33825359</v>
      </c>
      <c r="AD52">
        <v>86352887</v>
      </c>
    </row>
    <row r="53" spans="1:30">
      <c r="A53" s="7">
        <v>43711</v>
      </c>
      <c r="B53" s="8">
        <v>0.692361111111111</v>
      </c>
      <c r="C53" s="14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t="shared" si="0"/>
        <v>20159052</v>
      </c>
      <c r="AA53" s="7">
        <v>43710</v>
      </c>
      <c r="AB53">
        <v>-118757165</v>
      </c>
      <c r="AC53">
        <v>6612820</v>
      </c>
      <c r="AD53">
        <v>81817791</v>
      </c>
    </row>
    <row r="54" spans="1:30">
      <c r="A54" s="7">
        <v>43712</v>
      </c>
      <c r="B54" s="8">
        <v>0.801388888888889</v>
      </c>
      <c r="C54" s="14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t="shared" si="0"/>
        <v>12270138</v>
      </c>
      <c r="AA54" s="7">
        <v>43711</v>
      </c>
      <c r="AB54">
        <v>-231441805</v>
      </c>
      <c r="AC54">
        <v>20159052</v>
      </c>
      <c r="AD54">
        <v>96493585</v>
      </c>
    </row>
    <row r="55" spans="1:30">
      <c r="A55" s="7">
        <v>43713</v>
      </c>
      <c r="B55" s="8">
        <v>0.434722222222222</v>
      </c>
      <c r="C55" s="14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t="shared" si="0"/>
        <v>19149686</v>
      </c>
      <c r="AA55" s="7">
        <v>43712</v>
      </c>
      <c r="AB55">
        <v>-122555062</v>
      </c>
      <c r="AC55">
        <v>12270138</v>
      </c>
      <c r="AD55">
        <v>105166074</v>
      </c>
    </row>
    <row r="56" spans="1:30">
      <c r="A56" s="7">
        <v>43714</v>
      </c>
      <c r="B56" s="8">
        <v>0.429166666666667</v>
      </c>
      <c r="C56" s="14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t="shared" si="0"/>
        <v>12201384</v>
      </c>
      <c r="AA56" s="7">
        <v>43713</v>
      </c>
      <c r="AB56">
        <v>-192043602</v>
      </c>
      <c r="AC56">
        <v>19149686</v>
      </c>
      <c r="AD56">
        <v>95512252</v>
      </c>
    </row>
    <row r="57" spans="1:30">
      <c r="A57" s="7">
        <v>43715</v>
      </c>
      <c r="B57" s="8">
        <v>0.713194444444444</v>
      </c>
      <c r="C57" s="14">
        <v>1</v>
      </c>
      <c r="D57" s="1">
        <v>2945882000</v>
      </c>
      <c r="E57" s="1">
        <v>2860080126</v>
      </c>
      <c r="F57" s="1">
        <v>151810352</v>
      </c>
      <c r="G57" s="13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t="shared" si="0"/>
        <v>14443878</v>
      </c>
      <c r="AA57" s="7">
        <v>43714</v>
      </c>
      <c r="AB57">
        <v>-111542831</v>
      </c>
      <c r="AC57">
        <v>12201384</v>
      </c>
      <c r="AD57">
        <v>87468228</v>
      </c>
    </row>
    <row r="58" spans="1:30">
      <c r="A58" s="7">
        <v>43716</v>
      </c>
      <c r="B58" s="8">
        <v>0.461805555555556</v>
      </c>
      <c r="C58" s="14">
        <v>1</v>
      </c>
      <c r="D58" s="1">
        <v>2945882000</v>
      </c>
      <c r="E58" s="1">
        <v>2860080126</v>
      </c>
      <c r="F58" s="1">
        <v>193393708</v>
      </c>
      <c r="G58" s="13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t="shared" si="0"/>
        <v>19860518</v>
      </c>
      <c r="AA58" s="7">
        <v>43715</v>
      </c>
      <c r="AB58">
        <v>-137366474</v>
      </c>
      <c r="AC58">
        <v>14443878</v>
      </c>
      <c r="AD58">
        <v>99779359</v>
      </c>
    </row>
    <row r="59" spans="1:30">
      <c r="A59" s="7">
        <v>43717</v>
      </c>
      <c r="B59" s="8">
        <v>0.651388888888889</v>
      </c>
      <c r="C59" s="14">
        <v>1</v>
      </c>
      <c r="D59" s="1">
        <v>2945882000</v>
      </c>
      <c r="E59" s="1">
        <v>2860080126</v>
      </c>
      <c r="F59" s="1">
        <v>157952160</v>
      </c>
      <c r="G59" s="13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t="shared" si="0"/>
        <v>23019576</v>
      </c>
      <c r="AA59" s="7">
        <v>43716</v>
      </c>
      <c r="AB59">
        <v>-173533190</v>
      </c>
      <c r="AC59">
        <v>19860518</v>
      </c>
      <c r="AD59">
        <v>92977490</v>
      </c>
    </row>
    <row r="60" spans="1:30">
      <c r="A60" s="7">
        <v>43718</v>
      </c>
      <c r="B60" s="8">
        <v>0.811111111111111</v>
      </c>
      <c r="C60" s="14">
        <v>1</v>
      </c>
      <c r="D60" s="1">
        <v>2945882000</v>
      </c>
      <c r="E60" s="1">
        <v>2860080126</v>
      </c>
      <c r="F60" s="1">
        <v>110683416</v>
      </c>
      <c r="G60" s="13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t="shared" si="0"/>
        <v>281110</v>
      </c>
      <c r="AA60" s="7">
        <v>43717</v>
      </c>
      <c r="AB60">
        <v>-134932584</v>
      </c>
      <c r="AC60">
        <v>23019576</v>
      </c>
      <c r="AD60">
        <v>99164345</v>
      </c>
    </row>
    <row r="61" spans="1:30">
      <c r="A61" s="7">
        <v>43719</v>
      </c>
      <c r="B61" s="8">
        <v>0.709722222222222</v>
      </c>
      <c r="C61" s="14">
        <v>1</v>
      </c>
      <c r="D61" s="1">
        <v>2945882000</v>
      </c>
      <c r="E61" s="1">
        <v>2860080126</v>
      </c>
      <c r="F61" s="1">
        <v>109353665</v>
      </c>
      <c r="G61" s="13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t="shared" si="0"/>
        <v>-1480191</v>
      </c>
      <c r="AA61" s="7">
        <v>43718</v>
      </c>
      <c r="AB61">
        <v>-110402306</v>
      </c>
      <c r="AC61">
        <v>281110</v>
      </c>
      <c r="AD61">
        <v>92732635</v>
      </c>
    </row>
    <row r="62" spans="1:30">
      <c r="A62" s="7">
        <v>43720</v>
      </c>
      <c r="B62" s="8">
        <v>0.691666666666667</v>
      </c>
      <c r="C62" s="14">
        <v>1</v>
      </c>
      <c r="D62" s="1">
        <v>2945882000</v>
      </c>
      <c r="E62" s="1">
        <v>2860080126</v>
      </c>
      <c r="F62" s="1">
        <v>227826947</v>
      </c>
      <c r="G62" s="13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t="shared" si="0"/>
        <v>7498838</v>
      </c>
      <c r="AA62" s="7">
        <v>43719</v>
      </c>
      <c r="AB62">
        <v>-110833856</v>
      </c>
      <c r="AC62">
        <v>-1480191</v>
      </c>
      <c r="AD62">
        <v>77806212</v>
      </c>
    </row>
    <row r="63" spans="1:30">
      <c r="A63" s="7">
        <v>43721</v>
      </c>
      <c r="B63" s="8">
        <v>0.491666666666667</v>
      </c>
      <c r="C63" s="14">
        <v>1</v>
      </c>
      <c r="D63" s="1">
        <v>2945882000</v>
      </c>
      <c r="E63" s="1">
        <v>2860080126</v>
      </c>
      <c r="F63" s="1">
        <v>218712099</v>
      </c>
      <c r="G63" s="13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t="shared" si="0"/>
        <v>13985293</v>
      </c>
      <c r="AA63" s="7">
        <v>43720</v>
      </c>
      <c r="AB63">
        <v>-220328109</v>
      </c>
      <c r="AC63">
        <v>7498838</v>
      </c>
      <c r="AD63">
        <v>74515103</v>
      </c>
    </row>
    <row r="64" spans="1:30">
      <c r="A64" s="7">
        <v>43722</v>
      </c>
      <c r="B64" s="8">
        <v>0.963194444444444</v>
      </c>
      <c r="C64" s="14">
        <v>1</v>
      </c>
      <c r="D64" s="1">
        <v>2945882000</v>
      </c>
      <c r="E64" s="1">
        <v>2860080126</v>
      </c>
      <c r="F64" s="1">
        <v>175994404</v>
      </c>
      <c r="G64" s="13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t="shared" si="0"/>
        <v>12692546</v>
      </c>
      <c r="AA64" s="7">
        <v>43721</v>
      </c>
      <c r="AB64">
        <v>-204726806</v>
      </c>
      <c r="AC64">
        <v>13985293</v>
      </c>
      <c r="AD64">
        <v>72641819</v>
      </c>
    </row>
    <row r="65" spans="1:30">
      <c r="A65" s="7">
        <v>43723</v>
      </c>
      <c r="B65" s="8">
        <v>0.547222222222222</v>
      </c>
      <c r="C65" s="14">
        <v>1</v>
      </c>
      <c r="D65" s="1">
        <v>2945882000</v>
      </c>
      <c r="E65" s="1">
        <v>2860080126</v>
      </c>
      <c r="F65" s="1">
        <v>134462687</v>
      </c>
      <c r="G65" s="13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t="shared" si="0"/>
        <v>11906341</v>
      </c>
      <c r="AA65" s="7">
        <v>43722</v>
      </c>
      <c r="AB65">
        <v>-163301858</v>
      </c>
      <c r="AC65">
        <v>12692546</v>
      </c>
      <c r="AD65">
        <v>68358852</v>
      </c>
    </row>
    <row r="66" spans="1:30">
      <c r="A66" s="7">
        <v>43724</v>
      </c>
      <c r="B66" s="8">
        <v>0.455555555555556</v>
      </c>
      <c r="C66" s="14">
        <v>1</v>
      </c>
      <c r="D66" s="1">
        <v>2945882000</v>
      </c>
      <c r="E66" s="1">
        <v>2860080126</v>
      </c>
      <c r="F66" s="1" t="s">
        <v>243</v>
      </c>
      <c r="G66" s="13">
        <v>-164697974</v>
      </c>
      <c r="H66" s="1">
        <v>-50334372</v>
      </c>
      <c r="I66" s="1" t="s">
        <v>243</v>
      </c>
      <c r="J66" s="1">
        <v>110970000</v>
      </c>
      <c r="K66" s="1">
        <v>85801874</v>
      </c>
      <c r="L66" s="1" t="e">
        <f t="shared" si="0"/>
        <v>#VALUE!</v>
      </c>
      <c r="AA66" s="7">
        <v>43723</v>
      </c>
      <c r="AB66">
        <v>-122556346</v>
      </c>
      <c r="AC66">
        <v>11906341</v>
      </c>
      <c r="AD66">
        <v>64636993</v>
      </c>
    </row>
    <row r="67" spans="1:30">
      <c r="A67" s="7">
        <v>43725</v>
      </c>
      <c r="B67" s="8">
        <v>0.779861111111111</v>
      </c>
      <c r="C67" s="14">
        <v>1</v>
      </c>
      <c r="D67" s="1">
        <v>2945882000</v>
      </c>
      <c r="E67" s="1">
        <v>2860080126</v>
      </c>
      <c r="F67" s="1" t="s">
        <v>243</v>
      </c>
      <c r="G67" s="13">
        <v>-123136884</v>
      </c>
      <c r="H67" s="1">
        <v>-220140028</v>
      </c>
      <c r="I67" s="1" t="s">
        <v>243</v>
      </c>
      <c r="J67" s="1">
        <v>110970000</v>
      </c>
      <c r="K67" s="1">
        <v>85801874</v>
      </c>
      <c r="L67" s="1" t="e">
        <f t="shared" si="0"/>
        <v>#VALUE!</v>
      </c>
      <c r="AA67" s="7">
        <v>43724</v>
      </c>
      <c r="AB67">
        <v>-164697974</v>
      </c>
      <c r="AC67" t="e">
        <v>#VALUE!</v>
      </c>
      <c r="AD67">
        <v>-50334372</v>
      </c>
    </row>
    <row r="68" spans="1:30">
      <c r="A68" s="7">
        <v>43726</v>
      </c>
      <c r="B68" s="8">
        <v>0.694444444444444</v>
      </c>
      <c r="C68" s="14">
        <v>1</v>
      </c>
      <c r="D68" s="1">
        <v>2945882000</v>
      </c>
      <c r="E68" s="1">
        <v>2860080126</v>
      </c>
      <c r="F68" s="1">
        <v>0</v>
      </c>
      <c r="G68" s="13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t="shared" si="0"/>
        <v>-193253484</v>
      </c>
      <c r="AA68" s="7">
        <v>43725</v>
      </c>
      <c r="AB68">
        <v>-123136884</v>
      </c>
      <c r="AC68" t="e">
        <v>#VALUE!</v>
      </c>
      <c r="AD68">
        <v>-220140028</v>
      </c>
    </row>
    <row r="69" spans="1:30">
      <c r="A69" s="7">
        <v>43727</v>
      </c>
      <c r="B69" s="8">
        <v>0.555555555555556</v>
      </c>
      <c r="C69" s="14">
        <v>1</v>
      </c>
      <c r="D69" s="1">
        <v>2945882000</v>
      </c>
      <c r="E69" s="1">
        <v>2860080126</v>
      </c>
      <c r="F69" s="1" t="s">
        <v>243</v>
      </c>
      <c r="G69" s="13">
        <v>-189365680</v>
      </c>
      <c r="H69" s="1">
        <v>42712125</v>
      </c>
      <c r="I69" s="1" t="s">
        <v>243</v>
      </c>
      <c r="J69" s="1">
        <v>110970000</v>
      </c>
      <c r="K69" s="1">
        <v>85801874</v>
      </c>
      <c r="L69" s="1" t="e">
        <f t="shared" si="0"/>
        <v>#VALUE!</v>
      </c>
      <c r="AA69" s="7">
        <v>43726</v>
      </c>
      <c r="AB69">
        <v>-193253484</v>
      </c>
      <c r="AC69">
        <v>-193253484</v>
      </c>
      <c r="AD69">
        <v>-320326247</v>
      </c>
    </row>
    <row r="70" spans="1:30">
      <c r="A70" s="7">
        <v>43728</v>
      </c>
      <c r="B70" s="8">
        <v>0.572916666666667</v>
      </c>
      <c r="C70" s="14">
        <v>1</v>
      </c>
      <c r="D70" s="1">
        <v>2945882000</v>
      </c>
      <c r="E70" s="1">
        <v>2860080126</v>
      </c>
      <c r="F70" s="1" t="s">
        <v>243</v>
      </c>
      <c r="G70" s="13">
        <v>-121944984</v>
      </c>
      <c r="H70" s="1">
        <v>-88211888</v>
      </c>
      <c r="I70" s="1" t="s">
        <v>243</v>
      </c>
      <c r="J70" s="1">
        <v>110970000</v>
      </c>
      <c r="K70" s="1">
        <v>85801874</v>
      </c>
      <c r="L70" s="1" t="e">
        <f t="shared" ref="L70:L99" si="1">F70+G70</f>
        <v>#VALUE!</v>
      </c>
      <c r="AA70" s="7">
        <v>43727</v>
      </c>
      <c r="AB70">
        <v>-189365680</v>
      </c>
      <c r="AC70" t="e">
        <v>#VALUE!</v>
      </c>
      <c r="AD70">
        <v>42712125</v>
      </c>
    </row>
    <row r="71" spans="1:30">
      <c r="A71" s="7">
        <v>43729</v>
      </c>
      <c r="B71" s="8">
        <v>0.780555555555556</v>
      </c>
      <c r="C71" s="14">
        <v>1</v>
      </c>
      <c r="D71" s="1">
        <v>2945882000</v>
      </c>
      <c r="E71" s="1">
        <v>2860080126</v>
      </c>
      <c r="F71" s="1" t="s">
        <v>243</v>
      </c>
      <c r="G71" s="13">
        <v>-133822884</v>
      </c>
      <c r="H71" s="1">
        <v>67128949</v>
      </c>
      <c r="I71" s="1" t="s">
        <v>243</v>
      </c>
      <c r="J71" s="1">
        <v>110970000</v>
      </c>
      <c r="K71" s="1">
        <v>85801874</v>
      </c>
      <c r="L71" s="1" t="e">
        <f t="shared" si="1"/>
        <v>#VALUE!</v>
      </c>
      <c r="AA71" s="7">
        <v>43728</v>
      </c>
      <c r="AB71">
        <v>-121944984</v>
      </c>
      <c r="AC71" t="e">
        <v>#VALUE!</v>
      </c>
      <c r="AD71">
        <v>-88211888</v>
      </c>
    </row>
    <row r="72" spans="1:30">
      <c r="A72" s="7">
        <v>43730</v>
      </c>
      <c r="B72" s="8">
        <v>0.754166666666667</v>
      </c>
      <c r="C72" s="14">
        <v>1</v>
      </c>
      <c r="D72" s="1">
        <v>2945882000</v>
      </c>
      <c r="E72" s="1">
        <v>2860080126</v>
      </c>
      <c r="F72" s="1">
        <v>294169985</v>
      </c>
      <c r="G72" s="13">
        <v>-241667999</v>
      </c>
      <c r="H72" s="1">
        <v>-53408712</v>
      </c>
      <c r="I72" s="1">
        <v>120126000</v>
      </c>
      <c r="J72" s="1">
        <v>110970000</v>
      </c>
      <c r="K72" s="1">
        <v>85801874</v>
      </c>
      <c r="L72" s="1">
        <f t="shared" si="1"/>
        <v>52501986</v>
      </c>
      <c r="AA72" s="7">
        <v>43729</v>
      </c>
      <c r="AB72">
        <v>-133822884</v>
      </c>
      <c r="AC72" t="e">
        <v>#VALUE!</v>
      </c>
      <c r="AD72">
        <v>67128949</v>
      </c>
    </row>
    <row r="73" spans="1:30">
      <c r="A73" s="7">
        <v>43731</v>
      </c>
      <c r="B73" s="8">
        <v>0.615277777777778</v>
      </c>
      <c r="C73" s="14">
        <v>1</v>
      </c>
      <c r="D73" s="1">
        <v>2945882000</v>
      </c>
      <c r="E73" s="1">
        <v>2860080126</v>
      </c>
      <c r="F73" s="1" t="s">
        <v>243</v>
      </c>
      <c r="G73" s="13">
        <v>-203645361</v>
      </c>
      <c r="H73" s="1">
        <v>87256735</v>
      </c>
      <c r="I73" s="1" t="s">
        <v>243</v>
      </c>
      <c r="J73" s="1">
        <v>110970000</v>
      </c>
      <c r="K73" s="1">
        <v>85801874</v>
      </c>
      <c r="L73" s="1" t="e">
        <f t="shared" si="1"/>
        <v>#VALUE!</v>
      </c>
      <c r="AA73" s="7">
        <v>43730</v>
      </c>
      <c r="AB73">
        <v>-241667999</v>
      </c>
      <c r="AC73">
        <v>52501986</v>
      </c>
      <c r="AD73">
        <v>-53408712</v>
      </c>
    </row>
    <row r="74" spans="1:30">
      <c r="A74" s="7">
        <v>43732</v>
      </c>
      <c r="B74" s="8">
        <v>0.584722222222222</v>
      </c>
      <c r="C74" s="14">
        <v>1</v>
      </c>
      <c r="D74" s="1">
        <v>2945882000</v>
      </c>
      <c r="E74" s="1">
        <v>2860080126</v>
      </c>
      <c r="F74" s="1" t="s">
        <v>243</v>
      </c>
      <c r="G74" s="13">
        <v>-203745542</v>
      </c>
      <c r="H74" s="1">
        <v>137529740</v>
      </c>
      <c r="I74" s="1" t="s">
        <v>243</v>
      </c>
      <c r="J74" s="1">
        <v>110970000</v>
      </c>
      <c r="K74" s="1">
        <v>85801874</v>
      </c>
      <c r="L74" s="1" t="e">
        <f t="shared" si="1"/>
        <v>#VALUE!</v>
      </c>
      <c r="AA74" s="7">
        <v>43731</v>
      </c>
      <c r="AB74">
        <v>-203645361</v>
      </c>
      <c r="AC74" t="e">
        <v>#VALUE!</v>
      </c>
      <c r="AD74">
        <v>87256735</v>
      </c>
    </row>
    <row r="75" spans="1:30">
      <c r="A75" s="7">
        <v>43733</v>
      </c>
      <c r="B75" s="8">
        <v>0.876388888888889</v>
      </c>
      <c r="C75" s="14">
        <v>1</v>
      </c>
      <c r="D75" s="1">
        <v>2945882000</v>
      </c>
      <c r="E75" s="1">
        <v>2860080126</v>
      </c>
      <c r="F75" s="1">
        <v>236906295</v>
      </c>
      <c r="G75" s="13">
        <v>-133926918</v>
      </c>
      <c r="H75" s="1">
        <v>333857492</v>
      </c>
      <c r="I75" s="1">
        <v>120126000</v>
      </c>
      <c r="J75" s="1">
        <v>110970000</v>
      </c>
      <c r="K75" s="1">
        <v>85801874</v>
      </c>
      <c r="L75" s="1">
        <f t="shared" si="1"/>
        <v>102979377</v>
      </c>
      <c r="AA75" s="7">
        <v>43732</v>
      </c>
      <c r="AB75">
        <v>-203745542</v>
      </c>
      <c r="AC75" t="e">
        <v>#VALUE!</v>
      </c>
      <c r="AD75">
        <v>137529740</v>
      </c>
    </row>
    <row r="76" spans="1:30">
      <c r="A76" s="7">
        <v>43734</v>
      </c>
      <c r="B76" s="8">
        <v>0.926388888888889</v>
      </c>
      <c r="C76" s="14">
        <v>1</v>
      </c>
      <c r="D76" s="1">
        <v>2945882000</v>
      </c>
      <c r="E76" s="1">
        <v>2860080126</v>
      </c>
      <c r="F76" s="1">
        <v>133012394</v>
      </c>
      <c r="G76" s="13">
        <v>-125488575</v>
      </c>
      <c r="H76" s="1">
        <v>441286420</v>
      </c>
      <c r="I76" s="1">
        <v>120126000</v>
      </c>
      <c r="J76" s="1">
        <v>110970000</v>
      </c>
      <c r="K76" s="1">
        <v>85801874</v>
      </c>
      <c r="L76" s="1">
        <f t="shared" si="1"/>
        <v>7523819</v>
      </c>
      <c r="AA76" s="7">
        <v>43733</v>
      </c>
      <c r="AB76">
        <v>-133926918</v>
      </c>
      <c r="AC76">
        <v>102979377</v>
      </c>
      <c r="AD76">
        <v>333857492</v>
      </c>
    </row>
    <row r="77" spans="1:30">
      <c r="A77" s="7">
        <v>43735</v>
      </c>
      <c r="B77" s="8">
        <v>0.879861111111111</v>
      </c>
      <c r="C77" s="14">
        <v>1</v>
      </c>
      <c r="D77" s="1">
        <v>2945882000</v>
      </c>
      <c r="E77" s="1">
        <v>2860080126</v>
      </c>
      <c r="F77" s="1">
        <v>251747103</v>
      </c>
      <c r="G77" s="13">
        <v>-231134840</v>
      </c>
      <c r="H77" s="1">
        <v>92816683</v>
      </c>
      <c r="I77" s="1">
        <v>120126000</v>
      </c>
      <c r="J77" s="1">
        <v>110970000</v>
      </c>
      <c r="K77" s="1">
        <v>85801874</v>
      </c>
      <c r="L77" s="1">
        <f t="shared" si="1"/>
        <v>20612263</v>
      </c>
      <c r="AA77" s="7">
        <v>43734</v>
      </c>
      <c r="AB77">
        <v>-125488575</v>
      </c>
      <c r="AC77">
        <v>7523819</v>
      </c>
      <c r="AD77">
        <v>441286420</v>
      </c>
    </row>
    <row r="78" spans="1:30">
      <c r="A78" s="7">
        <v>43736</v>
      </c>
      <c r="B78" s="8">
        <v>0.720833333333333</v>
      </c>
      <c r="C78" s="14">
        <v>1</v>
      </c>
      <c r="D78" s="1">
        <v>2945882000</v>
      </c>
      <c r="E78" s="1">
        <v>2860080126</v>
      </c>
      <c r="F78" s="1">
        <v>228335433</v>
      </c>
      <c r="G78" s="13">
        <v>-198599052</v>
      </c>
      <c r="H78" s="1">
        <v>231409604</v>
      </c>
      <c r="I78" s="1">
        <v>120126000</v>
      </c>
      <c r="J78" s="1">
        <v>110970000</v>
      </c>
      <c r="K78" s="1">
        <v>85801874</v>
      </c>
      <c r="L78" s="1">
        <f t="shared" si="1"/>
        <v>29736381</v>
      </c>
      <c r="AA78" s="7">
        <v>43735</v>
      </c>
      <c r="AB78">
        <v>-231134840</v>
      </c>
      <c r="AC78">
        <v>20612263</v>
      </c>
      <c r="AD78">
        <v>92816683</v>
      </c>
    </row>
    <row r="79" spans="1:30">
      <c r="A79" s="7">
        <v>43737</v>
      </c>
      <c r="B79" s="8">
        <v>0.757638888888889</v>
      </c>
      <c r="C79" s="14">
        <v>1</v>
      </c>
      <c r="D79" s="1">
        <v>2945882000</v>
      </c>
      <c r="E79" s="1">
        <v>2860080126</v>
      </c>
      <c r="F79" s="1">
        <v>113200493</v>
      </c>
      <c r="G79" s="13">
        <v>-109769109</v>
      </c>
      <c r="H79" s="1">
        <v>74493887</v>
      </c>
      <c r="I79" s="1">
        <v>120126000</v>
      </c>
      <c r="J79" s="1">
        <v>110970000</v>
      </c>
      <c r="K79" s="1">
        <v>85801874</v>
      </c>
      <c r="L79" s="1">
        <f t="shared" si="1"/>
        <v>3431384</v>
      </c>
      <c r="AA79" s="7">
        <v>43736</v>
      </c>
      <c r="AB79">
        <v>-198599052</v>
      </c>
      <c r="AC79">
        <v>29736381</v>
      </c>
      <c r="AD79">
        <v>231409604</v>
      </c>
    </row>
    <row r="80" spans="1:30">
      <c r="A80" s="7">
        <v>43738</v>
      </c>
      <c r="B80" s="8">
        <v>0.550694444444444</v>
      </c>
      <c r="C80" s="14">
        <v>1</v>
      </c>
      <c r="D80" s="1">
        <v>2945882000</v>
      </c>
      <c r="E80" s="1">
        <v>2860080126</v>
      </c>
      <c r="F80" s="1">
        <v>154187675</v>
      </c>
      <c r="G80" s="13">
        <v>-144269990</v>
      </c>
      <c r="H80" s="1">
        <v>188225655</v>
      </c>
      <c r="I80" s="1">
        <v>120126000</v>
      </c>
      <c r="J80" s="1">
        <v>110970000</v>
      </c>
      <c r="K80" s="1">
        <v>85801874</v>
      </c>
      <c r="L80" s="1">
        <f t="shared" si="1"/>
        <v>9917685</v>
      </c>
      <c r="AA80" s="7">
        <v>43737</v>
      </c>
      <c r="AB80">
        <v>-109769109</v>
      </c>
      <c r="AC80">
        <v>3431384</v>
      </c>
      <c r="AD80">
        <v>74493887</v>
      </c>
    </row>
    <row r="81" spans="1:30">
      <c r="A81" s="7">
        <v>43739</v>
      </c>
      <c r="B81" s="8">
        <v>0.695138888888889</v>
      </c>
      <c r="C81" s="14">
        <v>1</v>
      </c>
      <c r="D81" s="1">
        <v>2945882000</v>
      </c>
      <c r="E81" s="1">
        <v>2860080126</v>
      </c>
      <c r="F81" s="1">
        <v>162151461</v>
      </c>
      <c r="G81" s="13">
        <v>-137664450</v>
      </c>
      <c r="H81" s="1">
        <v>141616725</v>
      </c>
      <c r="I81" s="1">
        <v>120126000</v>
      </c>
      <c r="J81" s="1">
        <v>110970000</v>
      </c>
      <c r="K81" s="1">
        <v>85801874</v>
      </c>
      <c r="L81" s="1">
        <f t="shared" si="1"/>
        <v>24487011</v>
      </c>
      <c r="AA81" s="7">
        <v>43738</v>
      </c>
      <c r="AB81">
        <v>-144269990</v>
      </c>
      <c r="AC81">
        <v>9917685</v>
      </c>
      <c r="AD81">
        <v>188225655</v>
      </c>
    </row>
    <row r="82" spans="1:30">
      <c r="A82" s="7">
        <v>43740</v>
      </c>
      <c r="B82" s="8">
        <v>0.676388888888889</v>
      </c>
      <c r="C82" s="14">
        <v>1</v>
      </c>
      <c r="D82" s="1">
        <v>2945882000</v>
      </c>
      <c r="E82" s="1">
        <v>2860080126</v>
      </c>
      <c r="F82" s="1">
        <v>266445083</v>
      </c>
      <c r="G82" s="13">
        <v>-233659921</v>
      </c>
      <c r="H82" s="1">
        <v>182342776</v>
      </c>
      <c r="I82" s="1">
        <v>120126000</v>
      </c>
      <c r="J82" s="1">
        <v>110970000</v>
      </c>
      <c r="K82" s="1">
        <v>85801874</v>
      </c>
      <c r="L82" s="1">
        <f t="shared" si="1"/>
        <v>32785162</v>
      </c>
      <c r="AA82" s="7">
        <v>43739</v>
      </c>
      <c r="AB82">
        <v>-137664450</v>
      </c>
      <c r="AC82">
        <v>24487011</v>
      </c>
      <c r="AD82">
        <v>141616725</v>
      </c>
    </row>
    <row r="83" spans="1:30">
      <c r="A83" s="7">
        <v>43741</v>
      </c>
      <c r="B83" s="8">
        <v>0.441666666666667</v>
      </c>
      <c r="C83" s="14">
        <v>1</v>
      </c>
      <c r="D83" s="1">
        <v>2945882000</v>
      </c>
      <c r="E83" s="1">
        <v>2860080126</v>
      </c>
      <c r="F83" s="1">
        <v>207497294</v>
      </c>
      <c r="G83" s="13">
        <v>-193100642</v>
      </c>
      <c r="H83" s="1">
        <v>85461900</v>
      </c>
      <c r="I83" s="1">
        <v>120126000</v>
      </c>
      <c r="J83" s="1">
        <v>110970000</v>
      </c>
      <c r="K83" s="1">
        <v>85801874</v>
      </c>
      <c r="L83" s="1">
        <f t="shared" si="1"/>
        <v>14396652</v>
      </c>
      <c r="AA83" s="7">
        <v>43740</v>
      </c>
      <c r="AB83">
        <v>-233659921</v>
      </c>
      <c r="AC83">
        <v>32785162</v>
      </c>
      <c r="AD83">
        <v>182342776</v>
      </c>
    </row>
    <row r="84" spans="1:30">
      <c r="A84" s="7">
        <v>43742</v>
      </c>
      <c r="B84" s="8">
        <v>0.534722222222222</v>
      </c>
      <c r="C84" s="14">
        <v>1</v>
      </c>
      <c r="D84" s="1">
        <v>2945882000</v>
      </c>
      <c r="E84" s="1">
        <v>2860080126</v>
      </c>
      <c r="F84" s="1">
        <v>119552204</v>
      </c>
      <c r="G84" s="13">
        <v>-117195364</v>
      </c>
      <c r="H84" s="1">
        <v>80294921</v>
      </c>
      <c r="I84" s="1">
        <v>120126000</v>
      </c>
      <c r="J84" s="1">
        <v>110970000</v>
      </c>
      <c r="K84" s="1">
        <v>85801874</v>
      </c>
      <c r="L84" s="1">
        <f t="shared" si="1"/>
        <v>2356840</v>
      </c>
      <c r="AA84" s="7">
        <v>43741</v>
      </c>
      <c r="AB84">
        <v>-193100642</v>
      </c>
      <c r="AC84">
        <v>14396652</v>
      </c>
      <c r="AD84">
        <v>85461900</v>
      </c>
    </row>
    <row r="85" spans="1:30">
      <c r="A85" s="7">
        <v>43743</v>
      </c>
      <c r="B85" s="8">
        <v>0.508333333333333</v>
      </c>
      <c r="C85" s="14">
        <v>1</v>
      </c>
      <c r="D85" s="1">
        <v>2945882000</v>
      </c>
      <c r="E85" s="1">
        <v>2860080126</v>
      </c>
      <c r="F85" s="1">
        <v>119568116</v>
      </c>
      <c r="G85" s="13">
        <v>-112751427</v>
      </c>
      <c r="H85" s="1">
        <v>74023166</v>
      </c>
      <c r="I85" s="1">
        <v>120126000</v>
      </c>
      <c r="J85" s="1">
        <v>110970000</v>
      </c>
      <c r="K85" s="1">
        <v>85801874</v>
      </c>
      <c r="L85" s="1">
        <f t="shared" si="1"/>
        <v>6816689</v>
      </c>
      <c r="AA85" s="7">
        <v>43742</v>
      </c>
      <c r="AB85">
        <v>-117195364</v>
      </c>
      <c r="AC85">
        <v>2356840</v>
      </c>
      <c r="AD85">
        <v>80294921</v>
      </c>
    </row>
    <row r="86" spans="1:30">
      <c r="A86" s="7">
        <v>43744</v>
      </c>
      <c r="B86" s="8">
        <v>0.545138888888889</v>
      </c>
      <c r="C86" s="14">
        <v>1</v>
      </c>
      <c r="D86" s="1">
        <v>2945882000</v>
      </c>
      <c r="E86" s="1">
        <v>2860080126</v>
      </c>
      <c r="F86" s="1">
        <v>116578165</v>
      </c>
      <c r="G86" s="13">
        <v>-110832571</v>
      </c>
      <c r="H86" s="1">
        <v>63720471</v>
      </c>
      <c r="I86" s="1">
        <v>120126000</v>
      </c>
      <c r="J86" s="1">
        <v>110970000</v>
      </c>
      <c r="K86" s="1">
        <v>85801874</v>
      </c>
      <c r="L86" s="1">
        <f t="shared" si="1"/>
        <v>5745594</v>
      </c>
      <c r="AA86" s="7">
        <v>43743</v>
      </c>
      <c r="AB86">
        <v>-112751427</v>
      </c>
      <c r="AC86">
        <v>6816689</v>
      </c>
      <c r="AD86">
        <v>74023166</v>
      </c>
    </row>
    <row r="87" spans="1:30">
      <c r="A87" s="7">
        <v>43745</v>
      </c>
      <c r="B87" s="8">
        <v>0.460416666666667</v>
      </c>
      <c r="C87" s="14">
        <v>1</v>
      </c>
      <c r="D87" s="1">
        <v>2945882000</v>
      </c>
      <c r="E87" s="1">
        <v>2860080126</v>
      </c>
      <c r="F87" s="1">
        <v>234732071</v>
      </c>
      <c r="G87" s="13">
        <v>-217720827</v>
      </c>
      <c r="H87" s="1">
        <v>68741324</v>
      </c>
      <c r="I87" s="1">
        <v>120126000</v>
      </c>
      <c r="J87" s="1">
        <v>110970000</v>
      </c>
      <c r="K87" s="1">
        <v>85801874</v>
      </c>
      <c r="L87" s="1">
        <f t="shared" si="1"/>
        <v>17011244</v>
      </c>
      <c r="AA87" s="7">
        <v>43744</v>
      </c>
      <c r="AB87">
        <v>-110832571</v>
      </c>
      <c r="AC87">
        <v>5745594</v>
      </c>
      <c r="AD87">
        <v>63720471</v>
      </c>
    </row>
    <row r="88" spans="1:30">
      <c r="A88" s="7">
        <v>43746</v>
      </c>
      <c r="B88" s="8">
        <v>0.51875</v>
      </c>
      <c r="C88" s="14">
        <v>1</v>
      </c>
      <c r="D88" s="1">
        <v>2945882000</v>
      </c>
      <c r="E88" s="1">
        <v>2860080126</v>
      </c>
      <c r="F88" s="1">
        <v>120675574</v>
      </c>
      <c r="G88" s="13">
        <v>-117594806</v>
      </c>
      <c r="H88" s="1">
        <v>68149204</v>
      </c>
      <c r="I88" s="1">
        <v>120126000</v>
      </c>
      <c r="J88" s="1">
        <v>110970000</v>
      </c>
      <c r="K88" s="1">
        <v>85801874</v>
      </c>
      <c r="L88" s="1">
        <f t="shared" si="1"/>
        <v>3080768</v>
      </c>
      <c r="AA88" s="7">
        <v>43745</v>
      </c>
      <c r="AB88">
        <v>-217720827</v>
      </c>
      <c r="AC88">
        <v>17011244</v>
      </c>
      <c r="AD88">
        <v>68741324</v>
      </c>
    </row>
    <row r="89" spans="1:30">
      <c r="A89" s="7">
        <v>43747</v>
      </c>
      <c r="B89" s="8">
        <v>0.771527777777778</v>
      </c>
      <c r="C89" s="14">
        <v>1</v>
      </c>
      <c r="D89" s="1">
        <v>2945882000</v>
      </c>
      <c r="E89" s="1">
        <v>2860080126</v>
      </c>
      <c r="F89" s="1">
        <v>138116049</v>
      </c>
      <c r="G89" s="13">
        <v>-138419662</v>
      </c>
      <c r="H89" s="1">
        <v>43358580</v>
      </c>
      <c r="I89" s="1">
        <v>120126000</v>
      </c>
      <c r="J89" s="1">
        <v>110970000</v>
      </c>
      <c r="K89" s="1">
        <v>85801874</v>
      </c>
      <c r="L89" s="1">
        <f t="shared" si="1"/>
        <v>-303613</v>
      </c>
      <c r="AA89" s="7">
        <v>43746</v>
      </c>
      <c r="AB89">
        <v>-117594806</v>
      </c>
      <c r="AC89">
        <v>3080768</v>
      </c>
      <c r="AD89">
        <v>68149204</v>
      </c>
    </row>
    <row r="90" spans="1:30">
      <c r="A90" s="7">
        <v>43748</v>
      </c>
      <c r="B90" s="8">
        <v>0.772916666666667</v>
      </c>
      <c r="C90" s="14">
        <v>1</v>
      </c>
      <c r="D90" s="1">
        <v>2945882000</v>
      </c>
      <c r="E90" s="1">
        <v>2860080126</v>
      </c>
      <c r="F90" s="1">
        <v>258132916</v>
      </c>
      <c r="G90" s="13">
        <v>-249839193</v>
      </c>
      <c r="H90" s="1">
        <v>44027244</v>
      </c>
      <c r="I90" s="1">
        <v>120126000</v>
      </c>
      <c r="J90" s="1">
        <v>110970000</v>
      </c>
      <c r="K90" s="1">
        <v>85801874</v>
      </c>
      <c r="L90" s="1">
        <f t="shared" si="1"/>
        <v>8293723</v>
      </c>
      <c r="AA90" s="7">
        <v>43747</v>
      </c>
      <c r="AB90">
        <v>-138419662</v>
      </c>
      <c r="AC90">
        <v>-303613</v>
      </c>
      <c r="AD90">
        <v>43358580</v>
      </c>
    </row>
    <row r="91" spans="1:30">
      <c r="A91" s="7">
        <v>43749</v>
      </c>
      <c r="B91" s="8">
        <v>0.750694444444444</v>
      </c>
      <c r="C91" s="14">
        <v>1</v>
      </c>
      <c r="D91" s="1">
        <v>2945882000</v>
      </c>
      <c r="E91" s="1">
        <v>2860080126</v>
      </c>
      <c r="F91" s="1">
        <v>231665892</v>
      </c>
      <c r="G91" s="13">
        <v>-218795849</v>
      </c>
      <c r="H91" s="1">
        <v>39571496</v>
      </c>
      <c r="I91" s="1">
        <v>120126000</v>
      </c>
      <c r="J91" s="1">
        <v>110970000</v>
      </c>
      <c r="K91" s="1">
        <v>85801874</v>
      </c>
      <c r="L91" s="1">
        <f t="shared" si="1"/>
        <v>12870043</v>
      </c>
      <c r="AA91" s="7">
        <v>43748</v>
      </c>
      <c r="AB91">
        <v>-249839193</v>
      </c>
      <c r="AC91">
        <v>8293723</v>
      </c>
      <c r="AD91">
        <v>44027244</v>
      </c>
    </row>
    <row r="92" spans="1:30">
      <c r="A92" s="7">
        <v>43750</v>
      </c>
      <c r="B92" s="8">
        <v>0.422222222222222</v>
      </c>
      <c r="C92" s="14">
        <v>1</v>
      </c>
      <c r="D92" s="1">
        <v>2945882000</v>
      </c>
      <c r="E92" s="1">
        <v>2860080126</v>
      </c>
      <c r="F92" s="1">
        <v>185270100</v>
      </c>
      <c r="G92" s="13">
        <v>-182102539</v>
      </c>
      <c r="H92" s="1">
        <v>32449073</v>
      </c>
      <c r="I92" s="1">
        <v>120126000</v>
      </c>
      <c r="J92" s="1">
        <v>110970000</v>
      </c>
      <c r="K92" s="1">
        <v>85801874</v>
      </c>
      <c r="L92" s="1">
        <f t="shared" si="1"/>
        <v>3167561</v>
      </c>
      <c r="AA92" s="7">
        <v>43749</v>
      </c>
      <c r="AB92">
        <v>-218795849</v>
      </c>
      <c r="AC92">
        <v>12870043</v>
      </c>
      <c r="AD92">
        <v>39571496</v>
      </c>
    </row>
    <row r="93" spans="1:30">
      <c r="A93" s="7">
        <v>43751</v>
      </c>
      <c r="B93" s="8">
        <v>0.500694444444444</v>
      </c>
      <c r="C93" s="14">
        <v>1</v>
      </c>
      <c r="D93" s="1">
        <v>2945882000</v>
      </c>
      <c r="E93" s="1">
        <v>2860080126</v>
      </c>
      <c r="F93" s="1">
        <v>124131140</v>
      </c>
      <c r="G93" s="13">
        <v>-119864296</v>
      </c>
      <c r="H93" s="1">
        <v>35820140</v>
      </c>
      <c r="I93" s="1">
        <v>120126000</v>
      </c>
      <c r="J93" s="1">
        <v>110970000</v>
      </c>
      <c r="K93" s="1">
        <v>85801874</v>
      </c>
      <c r="L93" s="1">
        <f t="shared" si="1"/>
        <v>4266844</v>
      </c>
      <c r="AA93" s="7">
        <v>43750</v>
      </c>
      <c r="AB93">
        <v>-182102539</v>
      </c>
      <c r="AC93">
        <v>3167561</v>
      </c>
      <c r="AD93">
        <v>32449073</v>
      </c>
    </row>
    <row r="94" spans="1:30">
      <c r="A94" s="7">
        <v>43752</v>
      </c>
      <c r="B94" s="8">
        <v>0.446527777777778</v>
      </c>
      <c r="C94" s="14">
        <v>1</v>
      </c>
      <c r="D94" s="1">
        <v>2945882000</v>
      </c>
      <c r="E94" s="1">
        <v>2860080126</v>
      </c>
      <c r="F94" s="1">
        <v>171743865</v>
      </c>
      <c r="G94" s="13">
        <v>-171401127</v>
      </c>
      <c r="H94" s="1">
        <v>29590679</v>
      </c>
      <c r="I94" s="1">
        <v>120126000</v>
      </c>
      <c r="J94" s="1">
        <v>110970000</v>
      </c>
      <c r="K94" s="1">
        <v>85801874</v>
      </c>
      <c r="L94" s="1">
        <f t="shared" si="1"/>
        <v>342738</v>
      </c>
      <c r="AA94" s="7">
        <v>43751</v>
      </c>
      <c r="AB94">
        <v>-119864296</v>
      </c>
      <c r="AC94">
        <v>4266844</v>
      </c>
      <c r="AD94">
        <v>35820140</v>
      </c>
    </row>
    <row r="95" spans="1:30">
      <c r="A95" s="7">
        <v>43753</v>
      </c>
      <c r="B95" s="8">
        <v>0.89375</v>
      </c>
      <c r="C95" s="14">
        <v>1</v>
      </c>
      <c r="D95" s="1">
        <v>2945882000</v>
      </c>
      <c r="E95" s="1">
        <v>2860080126</v>
      </c>
      <c r="F95" s="1">
        <v>183994341</v>
      </c>
      <c r="G95" s="13">
        <v>-158033353</v>
      </c>
      <c r="H95" s="1">
        <v>44286017</v>
      </c>
      <c r="I95" s="1">
        <v>120126000</v>
      </c>
      <c r="J95" s="1">
        <v>110970000</v>
      </c>
      <c r="K95" s="1">
        <v>85801874</v>
      </c>
      <c r="L95" s="1">
        <f t="shared" si="1"/>
        <v>25960988</v>
      </c>
      <c r="AA95" s="7">
        <v>43752</v>
      </c>
      <c r="AB95">
        <v>-171401127</v>
      </c>
      <c r="AC95">
        <v>342738</v>
      </c>
      <c r="AD95">
        <v>29590679</v>
      </c>
    </row>
    <row r="96" spans="1:30">
      <c r="A96" s="7">
        <v>43754</v>
      </c>
      <c r="B96" s="8">
        <v>0.823611111111111</v>
      </c>
      <c r="C96" s="14">
        <v>1</v>
      </c>
      <c r="D96" s="1">
        <v>2945882000</v>
      </c>
      <c r="E96" s="1">
        <v>2860080126</v>
      </c>
      <c r="F96" s="1">
        <v>287508329</v>
      </c>
      <c r="G96" s="13">
        <v>-264150983</v>
      </c>
      <c r="H96" s="1">
        <v>38601607</v>
      </c>
      <c r="I96" s="1">
        <v>120126000</v>
      </c>
      <c r="J96" s="1">
        <v>110970000</v>
      </c>
      <c r="K96" s="1">
        <v>85801874</v>
      </c>
      <c r="L96" s="1">
        <f t="shared" si="1"/>
        <v>23357346</v>
      </c>
      <c r="AA96" s="7">
        <v>43753</v>
      </c>
      <c r="AB96">
        <v>-158033353</v>
      </c>
      <c r="AC96">
        <v>25960988</v>
      </c>
      <c r="AD96">
        <v>44286017</v>
      </c>
    </row>
    <row r="97" spans="1:30">
      <c r="A97" s="7">
        <v>43755</v>
      </c>
      <c r="B97" s="8">
        <v>0.797222222222222</v>
      </c>
      <c r="C97" s="14">
        <v>1</v>
      </c>
      <c r="D97" s="1">
        <v>2945882000</v>
      </c>
      <c r="E97" s="1">
        <v>2860080126</v>
      </c>
      <c r="F97" s="1">
        <v>161325979</v>
      </c>
      <c r="G97" s="13">
        <v>-143120474</v>
      </c>
      <c r="H97" s="1">
        <v>57952125</v>
      </c>
      <c r="I97" s="1">
        <v>120126000</v>
      </c>
      <c r="J97" s="1">
        <v>110970000</v>
      </c>
      <c r="K97" s="1">
        <v>85801874</v>
      </c>
      <c r="L97" s="1">
        <f t="shared" si="1"/>
        <v>18205505</v>
      </c>
      <c r="AA97" s="7">
        <v>43754</v>
      </c>
      <c r="AB97">
        <v>-264150983</v>
      </c>
      <c r="AC97">
        <v>23357346</v>
      </c>
      <c r="AD97">
        <v>38601607</v>
      </c>
    </row>
    <row r="98" spans="1:30">
      <c r="A98" s="7">
        <v>43756</v>
      </c>
      <c r="B98" s="8">
        <v>0.763194444444444</v>
      </c>
      <c r="C98" s="14">
        <v>1</v>
      </c>
      <c r="D98" s="1">
        <v>2945882000</v>
      </c>
      <c r="E98" s="1">
        <v>2860080126</v>
      </c>
      <c r="F98" s="1">
        <v>247169184</v>
      </c>
      <c r="G98" s="13">
        <v>-213854858</v>
      </c>
      <c r="H98" s="1">
        <v>63622210</v>
      </c>
      <c r="I98" s="1">
        <v>120126000</v>
      </c>
      <c r="J98" s="1">
        <v>110970000</v>
      </c>
      <c r="K98" s="1">
        <v>85801874</v>
      </c>
      <c r="L98" s="1">
        <f t="shared" si="1"/>
        <v>33314326</v>
      </c>
      <c r="AA98" s="7">
        <v>43755</v>
      </c>
      <c r="AB98">
        <v>-143120474</v>
      </c>
      <c r="AC98">
        <v>18205505</v>
      </c>
      <c r="AD98">
        <v>57952125</v>
      </c>
    </row>
    <row r="99" spans="1:30">
      <c r="A99" s="7">
        <v>43757</v>
      </c>
      <c r="B99" s="8">
        <v>0.770833333333333</v>
      </c>
      <c r="C99" s="14">
        <v>1</v>
      </c>
      <c r="D99" s="1">
        <v>2945882000</v>
      </c>
      <c r="E99" s="1">
        <v>2860080126</v>
      </c>
      <c r="F99" s="1">
        <v>111492813</v>
      </c>
      <c r="G99" s="13">
        <v>-111270543</v>
      </c>
      <c r="H99" s="1">
        <v>59571773</v>
      </c>
      <c r="I99" s="1">
        <v>120126000</v>
      </c>
      <c r="J99" s="1">
        <v>110970000</v>
      </c>
      <c r="K99" s="1">
        <v>85801874</v>
      </c>
      <c r="L99" s="1">
        <f t="shared" si="1"/>
        <v>222270</v>
      </c>
      <c r="AA99" s="7">
        <v>43756</v>
      </c>
      <c r="AB99">
        <v>-213854858</v>
      </c>
      <c r="AC99">
        <v>33314326</v>
      </c>
      <c r="AD99">
        <v>63622210</v>
      </c>
    </row>
    <row r="100" spans="27:30">
      <c r="AA100" s="7">
        <v>43757</v>
      </c>
      <c r="AB100">
        <v>-111270543</v>
      </c>
      <c r="AC100">
        <v>222270</v>
      </c>
      <c r="AD100">
        <v>59571773</v>
      </c>
    </row>
    <row r="101" spans="27:30">
      <c r="AA101" t="s">
        <v>244</v>
      </c>
      <c r="AB101">
        <v>-15454564683</v>
      </c>
      <c r="AC101" t="e">
        <v>#VALUE!</v>
      </c>
      <c r="AD101">
        <v>-7006639533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1"/>
  <sheetViews>
    <sheetView topLeftCell="C1" workbookViewId="0">
      <pane ySplit="3" topLeftCell="A92" activePane="bottomLeft" state="frozen"/>
      <selection/>
      <selection pane="bottomLeft" activeCell="I99" sqref="I9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290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290</v>
      </c>
    </row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6" t="s">
        <v>350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43662</v>
      </c>
      <c r="B4" s="5">
        <v>0.854861111111111</v>
      </c>
      <c r="C4" s="14">
        <v>1</v>
      </c>
      <c r="D4" s="1">
        <v>2805601000</v>
      </c>
      <c r="E4" s="1">
        <v>2723885835</v>
      </c>
      <c r="F4" s="1" t="s">
        <v>243</v>
      </c>
      <c r="G4" s="1">
        <v>-104367371</v>
      </c>
      <c r="H4" s="1">
        <v>-525933411</v>
      </c>
      <c r="I4" s="1" t="s">
        <v>243</v>
      </c>
      <c r="J4" s="1">
        <v>105686000</v>
      </c>
      <c r="K4" s="1">
        <v>81715165</v>
      </c>
      <c r="L4" s="1" t="e">
        <f t="shared" ref="L4:L67" si="0">F4+G4</f>
        <v>#VALUE!</v>
      </c>
      <c r="M4" s="19" t="s">
        <v>351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242</v>
      </c>
    </row>
    <row r="5" spans="1:30">
      <c r="A5" s="4">
        <v>43663</v>
      </c>
      <c r="B5" s="5">
        <v>0.841666666666667</v>
      </c>
      <c r="C5" s="14">
        <v>1</v>
      </c>
      <c r="D5" s="1">
        <v>2805601000</v>
      </c>
      <c r="E5" s="1">
        <v>2723885835</v>
      </c>
      <c r="F5" s="1" t="s">
        <v>243</v>
      </c>
      <c r="G5" s="1">
        <v>-205339090</v>
      </c>
      <c r="H5" s="1">
        <v>-626905130</v>
      </c>
      <c r="I5" s="1" t="s">
        <v>243</v>
      </c>
      <c r="J5" s="1">
        <v>105686000</v>
      </c>
      <c r="K5" s="1">
        <v>81715165</v>
      </c>
      <c r="L5" s="1" t="e">
        <f t="shared" si="0"/>
        <v>#VALUE!</v>
      </c>
      <c r="M5" s="19"/>
      <c r="AA5" s="7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4">
        <v>1</v>
      </c>
      <c r="D6" s="1">
        <v>2805601000</v>
      </c>
      <c r="E6" s="1">
        <v>2723885835</v>
      </c>
      <c r="F6" s="1" t="s">
        <v>243</v>
      </c>
      <c r="G6" s="1">
        <v>-193635344</v>
      </c>
      <c r="H6" s="1">
        <v>-719568755</v>
      </c>
      <c r="I6" s="1" t="s">
        <v>243</v>
      </c>
      <c r="J6" s="1">
        <v>105686000</v>
      </c>
      <c r="K6" s="1">
        <v>81715165</v>
      </c>
      <c r="L6" s="1" t="e">
        <f t="shared" si="0"/>
        <v>#VALUE!</v>
      </c>
      <c r="M6" s="19"/>
      <c r="AA6" s="7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4">
        <v>1</v>
      </c>
      <c r="D7" s="1">
        <v>2805601000</v>
      </c>
      <c r="E7" s="1">
        <v>2723885835</v>
      </c>
      <c r="F7" s="1" t="s">
        <v>243</v>
      </c>
      <c r="G7" s="1">
        <v>-108074943</v>
      </c>
      <c r="H7" s="1">
        <v>-827643698</v>
      </c>
      <c r="I7" s="1" t="s">
        <v>243</v>
      </c>
      <c r="J7" s="1">
        <v>105686000</v>
      </c>
      <c r="K7" s="1">
        <v>81715165</v>
      </c>
      <c r="L7" s="1" t="e">
        <f t="shared" si="0"/>
        <v>#VALUE!</v>
      </c>
      <c r="M7" s="19"/>
      <c r="AA7" s="7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4">
        <v>1</v>
      </c>
      <c r="D8" s="1">
        <v>2805601000</v>
      </c>
      <c r="E8" s="1">
        <v>2723885835</v>
      </c>
      <c r="F8" s="1" t="s">
        <v>243</v>
      </c>
      <c r="G8" s="1">
        <v>-111908507</v>
      </c>
      <c r="H8" s="1">
        <v>-817742975</v>
      </c>
      <c r="I8" s="1" t="s">
        <v>243</v>
      </c>
      <c r="J8" s="1">
        <v>105686000</v>
      </c>
      <c r="K8" s="1">
        <v>81715165</v>
      </c>
      <c r="L8" s="1" t="e">
        <f t="shared" si="0"/>
        <v>#VALUE!</v>
      </c>
      <c r="M8" s="19"/>
      <c r="AA8" s="7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4">
        <v>1</v>
      </c>
      <c r="D9" s="1">
        <v>2805601000</v>
      </c>
      <c r="E9" s="1">
        <v>2723885835</v>
      </c>
      <c r="F9" s="1" t="s">
        <v>243</v>
      </c>
      <c r="G9" s="1">
        <v>-119825172</v>
      </c>
      <c r="H9" s="1">
        <v>-835072299</v>
      </c>
      <c r="I9" s="1" t="s">
        <v>243</v>
      </c>
      <c r="J9" s="1">
        <v>105686000</v>
      </c>
      <c r="K9" s="1">
        <v>81715165</v>
      </c>
      <c r="L9" s="1" t="e">
        <f t="shared" si="0"/>
        <v>#VALUE!</v>
      </c>
      <c r="M9" s="19"/>
      <c r="AA9" s="7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4">
        <v>1</v>
      </c>
      <c r="D10" s="1">
        <v>2805601000</v>
      </c>
      <c r="E10" s="1">
        <v>2723885835</v>
      </c>
      <c r="F10" s="1" t="s">
        <v>243</v>
      </c>
      <c r="G10" s="1">
        <v>-108411328</v>
      </c>
      <c r="H10" s="1">
        <v>-845576068</v>
      </c>
      <c r="I10" s="1" t="s">
        <v>243</v>
      </c>
      <c r="J10" s="1">
        <v>105686000</v>
      </c>
      <c r="K10" s="1">
        <v>81715165</v>
      </c>
      <c r="L10" s="1" t="e">
        <f t="shared" si="0"/>
        <v>#VALUE!</v>
      </c>
      <c r="M10" s="19"/>
      <c r="AA10" s="7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4">
        <v>1</v>
      </c>
      <c r="D11" s="1">
        <v>2805601000</v>
      </c>
      <c r="E11" s="1">
        <v>2723885835</v>
      </c>
      <c r="F11" s="1" t="s">
        <v>243</v>
      </c>
      <c r="G11" s="1">
        <v>-118154256</v>
      </c>
      <c r="H11" s="1">
        <v>-842336987</v>
      </c>
      <c r="I11" s="1" t="s">
        <v>243</v>
      </c>
      <c r="J11" s="1">
        <v>105686000</v>
      </c>
      <c r="K11" s="1">
        <v>81715165</v>
      </c>
      <c r="L11" s="1" t="e">
        <f t="shared" si="0"/>
        <v>#VALUE!</v>
      </c>
      <c r="M11" s="19"/>
      <c r="AA11" s="7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4">
        <v>1</v>
      </c>
      <c r="D12" s="1">
        <v>2805601000</v>
      </c>
      <c r="E12" s="1">
        <v>2723885835</v>
      </c>
      <c r="F12" s="1" t="s">
        <v>243</v>
      </c>
      <c r="G12" s="1">
        <v>-108153229</v>
      </c>
      <c r="H12" s="1">
        <v>-950490216</v>
      </c>
      <c r="I12" s="1" t="s">
        <v>243</v>
      </c>
      <c r="J12" s="1">
        <v>105686000</v>
      </c>
      <c r="K12" s="1">
        <v>81715165</v>
      </c>
      <c r="L12" s="1" t="e">
        <f t="shared" si="0"/>
        <v>#VALUE!</v>
      </c>
      <c r="M12" s="19"/>
      <c r="AA12" s="7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4">
        <v>1</v>
      </c>
      <c r="D13" s="1">
        <v>2805601000</v>
      </c>
      <c r="E13" s="1">
        <v>2723885835</v>
      </c>
      <c r="F13" s="1" t="s">
        <v>243</v>
      </c>
      <c r="G13" s="1">
        <v>-185925403</v>
      </c>
      <c r="H13" s="1">
        <v>-1028262390</v>
      </c>
      <c r="I13" s="1" t="s">
        <v>243</v>
      </c>
      <c r="J13" s="1">
        <v>105686000</v>
      </c>
      <c r="K13" s="1">
        <v>81715165</v>
      </c>
      <c r="L13" s="1" t="e">
        <f t="shared" si="0"/>
        <v>#VALUE!</v>
      </c>
      <c r="M13" s="19"/>
      <c r="AA13" s="7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4">
        <v>1</v>
      </c>
      <c r="D14" s="1">
        <v>2805601000</v>
      </c>
      <c r="E14" s="1">
        <v>2723885835</v>
      </c>
      <c r="F14" s="1" t="s">
        <v>243</v>
      </c>
      <c r="G14" s="1">
        <v>-122792698</v>
      </c>
      <c r="H14" s="1">
        <v>-1058391463</v>
      </c>
      <c r="I14" s="1" t="s">
        <v>243</v>
      </c>
      <c r="J14" s="1">
        <v>105686000</v>
      </c>
      <c r="K14" s="1">
        <v>81715165</v>
      </c>
      <c r="L14" s="1" t="e">
        <f t="shared" si="0"/>
        <v>#VALUE!</v>
      </c>
      <c r="M14" s="19"/>
      <c r="AA14" s="7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4">
        <v>1</v>
      </c>
      <c r="D15" s="1">
        <v>2805601000</v>
      </c>
      <c r="E15" s="1">
        <v>2723885835</v>
      </c>
      <c r="F15" s="1" t="s">
        <v>243</v>
      </c>
      <c r="G15" s="1">
        <v>-103560047</v>
      </c>
      <c r="H15" s="1">
        <v>-1053876567</v>
      </c>
      <c r="I15" s="1" t="s">
        <v>243</v>
      </c>
      <c r="J15" s="1">
        <v>105686000</v>
      </c>
      <c r="K15" s="1">
        <v>81715165</v>
      </c>
      <c r="L15" s="1" t="e">
        <f t="shared" si="0"/>
        <v>#VALUE!</v>
      </c>
      <c r="M15" s="19"/>
      <c r="AA15" s="7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4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t="shared" si="0"/>
        <v>197582369</v>
      </c>
      <c r="AA16" s="7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4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t="shared" si="0"/>
        <v>20422761</v>
      </c>
      <c r="AA17" s="7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4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t="shared" si="0"/>
        <v>6819891</v>
      </c>
      <c r="AA18" s="7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4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t="shared" si="0"/>
        <v>12108210</v>
      </c>
      <c r="AA19" s="7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4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t="shared" si="0"/>
        <v>16630003</v>
      </c>
      <c r="AA20" s="7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4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t="shared" si="0"/>
        <v>22542857</v>
      </c>
      <c r="AA21" s="7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4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t="shared" si="0"/>
        <v>30439287</v>
      </c>
      <c r="AA22" s="7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4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t="shared" si="0"/>
        <v>15694926</v>
      </c>
      <c r="AA23" s="7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4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t="shared" si="0"/>
        <v>26115538</v>
      </c>
      <c r="AA24" s="7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4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t="shared" si="0"/>
        <v>2230532</v>
      </c>
      <c r="AA25" s="7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4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t="shared" si="0"/>
        <v>13245863</v>
      </c>
      <c r="AA26" s="7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4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t="shared" si="0"/>
        <v>6333975</v>
      </c>
      <c r="AA27" s="7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4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t="shared" si="0"/>
        <v>16110229</v>
      </c>
      <c r="AA28" s="7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4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t="shared" si="0"/>
        <v>-40246800</v>
      </c>
      <c r="AA29" s="7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4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t="shared" si="0"/>
        <v>11411498</v>
      </c>
      <c r="AA30" s="7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4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t="shared" si="0"/>
        <v>64416079</v>
      </c>
      <c r="AA31" s="7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4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t="shared" si="0"/>
        <v>8729057</v>
      </c>
      <c r="AA32" s="7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4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t="shared" si="0"/>
        <v>17424759</v>
      </c>
      <c r="AA33" s="7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4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t="shared" si="0"/>
        <v>15983303</v>
      </c>
      <c r="AA34" s="7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4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t="shared" si="0"/>
        <v>6524911</v>
      </c>
      <c r="AA35" s="7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4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t="shared" si="0"/>
        <v>16317976</v>
      </c>
      <c r="AA36" s="7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4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t="shared" si="0"/>
        <v>2671295</v>
      </c>
      <c r="AA37" s="7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4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t="shared" si="0"/>
        <v>8702588</v>
      </c>
      <c r="AA38" s="7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4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t="shared" si="0"/>
        <v>2569743</v>
      </c>
      <c r="AA39" s="7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4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t="shared" si="0"/>
        <v>20265658</v>
      </c>
      <c r="AA40" s="7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4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t="shared" si="0"/>
        <v>6389540</v>
      </c>
      <c r="AA41" s="7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4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t="shared" si="0"/>
        <v>13355363</v>
      </c>
      <c r="AA42" s="7">
        <v>43699</v>
      </c>
      <c r="AB42">
        <v>-114895605</v>
      </c>
      <c r="AC42">
        <v>6389540</v>
      </c>
      <c r="AD42">
        <v>50234306</v>
      </c>
    </row>
    <row r="43" spans="1:30">
      <c r="A43" s="7">
        <v>43701</v>
      </c>
      <c r="B43" s="8">
        <v>0.939583333333333</v>
      </c>
      <c r="C43" s="14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t="shared" si="0"/>
        <v>23638460</v>
      </c>
      <c r="AA43" s="7">
        <v>43700</v>
      </c>
      <c r="AB43">
        <v>-183579272</v>
      </c>
      <c r="AC43">
        <v>13355363</v>
      </c>
      <c r="AD43">
        <v>59170167</v>
      </c>
    </row>
    <row r="44" spans="1:30">
      <c r="A44" s="7">
        <v>43702</v>
      </c>
      <c r="B44" s="8">
        <v>0.68125</v>
      </c>
      <c r="C44" s="14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t="shared" si="0"/>
        <v>25231520</v>
      </c>
      <c r="AA44" s="7">
        <v>43701</v>
      </c>
      <c r="AB44">
        <v>-136909852</v>
      </c>
      <c r="AC44">
        <v>23638460</v>
      </c>
      <c r="AD44">
        <v>74842260</v>
      </c>
    </row>
    <row r="45" spans="1:30">
      <c r="A45" s="7">
        <v>43703</v>
      </c>
      <c r="B45" s="8">
        <v>0.709722222222222</v>
      </c>
      <c r="C45" s="14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t="shared" si="0"/>
        <v>3545740</v>
      </c>
      <c r="AA45" s="7">
        <v>43702</v>
      </c>
      <c r="AB45">
        <v>-222017662</v>
      </c>
      <c r="AC45">
        <v>25231520</v>
      </c>
      <c r="AD45">
        <v>67083711</v>
      </c>
    </row>
    <row r="46" spans="1:30">
      <c r="A46" s="7">
        <v>43704</v>
      </c>
      <c r="B46" s="8">
        <v>0.747222222222222</v>
      </c>
      <c r="C46" s="14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t="shared" si="0"/>
        <v>9862695</v>
      </c>
      <c r="AA46" s="7">
        <v>43703</v>
      </c>
      <c r="AB46">
        <v>-179371404</v>
      </c>
      <c r="AC46">
        <v>3545740</v>
      </c>
      <c r="AD46">
        <v>67293464</v>
      </c>
    </row>
    <row r="47" spans="1:30">
      <c r="A47" s="7">
        <v>43705</v>
      </c>
      <c r="B47" s="8">
        <v>0.724305555555556</v>
      </c>
      <c r="C47" s="14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t="shared" si="0"/>
        <v>9102596</v>
      </c>
      <c r="AA47" s="7">
        <v>43704</v>
      </c>
      <c r="AB47">
        <v>-125069105</v>
      </c>
      <c r="AC47">
        <v>9862695</v>
      </c>
      <c r="AD47">
        <v>71196498</v>
      </c>
    </row>
    <row r="48" spans="1:30">
      <c r="A48" s="7">
        <v>43706</v>
      </c>
      <c r="B48" s="8">
        <v>0.760416666666667</v>
      </c>
      <c r="C48" s="14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t="shared" si="0"/>
        <v>2477144</v>
      </c>
      <c r="AA48" s="7">
        <v>43705</v>
      </c>
      <c r="AB48">
        <v>-203718327</v>
      </c>
      <c r="AC48">
        <v>9102596</v>
      </c>
      <c r="AD48">
        <v>71246849</v>
      </c>
    </row>
    <row r="49" spans="1:30">
      <c r="A49" s="7">
        <v>43707</v>
      </c>
      <c r="B49" s="8">
        <v>0.729166666666667</v>
      </c>
      <c r="C49" s="14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t="shared" si="0"/>
        <v>10428140</v>
      </c>
      <c r="AA49" s="7">
        <v>43706</v>
      </c>
      <c r="AB49">
        <v>-110205789</v>
      </c>
      <c r="AC49">
        <v>2477144</v>
      </c>
      <c r="AD49">
        <v>55499496</v>
      </c>
    </row>
    <row r="50" spans="1:30">
      <c r="A50" s="7">
        <v>43708</v>
      </c>
      <c r="B50" s="8">
        <v>0.8125</v>
      </c>
      <c r="C50" s="14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t="shared" si="0"/>
        <v>14302280</v>
      </c>
      <c r="AA50" s="7">
        <v>43707</v>
      </c>
      <c r="AB50">
        <v>-211595848</v>
      </c>
      <c r="AC50">
        <v>10428140</v>
      </c>
      <c r="AD50">
        <v>57589534</v>
      </c>
    </row>
    <row r="51" spans="1:30">
      <c r="A51" s="7">
        <v>43709</v>
      </c>
      <c r="B51" s="8">
        <v>0.609722222222222</v>
      </c>
      <c r="C51" s="14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t="shared" si="0"/>
        <v>12849338</v>
      </c>
      <c r="AA51" s="7">
        <v>43708</v>
      </c>
      <c r="AB51">
        <v>-114429559</v>
      </c>
      <c r="AC51">
        <v>14302280</v>
      </c>
      <c r="AD51">
        <v>64397409</v>
      </c>
    </row>
    <row r="52" spans="1:30">
      <c r="A52" s="7">
        <v>43710</v>
      </c>
      <c r="B52" s="8">
        <v>0.682638888888889</v>
      </c>
      <c r="C52" s="14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t="shared" si="0"/>
        <v>3472961</v>
      </c>
      <c r="AA52" s="7">
        <v>43709</v>
      </c>
      <c r="AB52">
        <v>-199095787</v>
      </c>
      <c r="AC52">
        <v>12849338</v>
      </c>
      <c r="AD52">
        <v>39306007</v>
      </c>
    </row>
    <row r="53" spans="1:30">
      <c r="A53" s="7">
        <v>43711</v>
      </c>
      <c r="B53" s="8">
        <v>0.692361111111111</v>
      </c>
      <c r="C53" s="14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t="shared" si="0"/>
        <v>2106521</v>
      </c>
      <c r="AA53" s="7">
        <v>43710</v>
      </c>
      <c r="AB53">
        <v>-113102368</v>
      </c>
      <c r="AC53">
        <v>3472961</v>
      </c>
      <c r="AD53">
        <v>41185908</v>
      </c>
    </row>
    <row r="54" spans="1:30">
      <c r="A54" s="7">
        <v>43712</v>
      </c>
      <c r="B54" s="8">
        <v>0.802083333333333</v>
      </c>
      <c r="C54" s="14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t="shared" si="0"/>
        <v>4398527</v>
      </c>
      <c r="AA54" s="7">
        <v>43711</v>
      </c>
      <c r="AB54">
        <v>-220421363</v>
      </c>
      <c r="AC54">
        <v>2106521</v>
      </c>
      <c r="AD54">
        <v>34486595</v>
      </c>
    </row>
    <row r="55" spans="1:30">
      <c r="A55" s="7">
        <v>43713</v>
      </c>
      <c r="B55" s="8">
        <v>0.434722222222222</v>
      </c>
      <c r="C55" s="14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t="shared" si="0"/>
        <v>7930346</v>
      </c>
      <c r="AA55" s="7">
        <v>43712</v>
      </c>
      <c r="AB55">
        <v>-116719422</v>
      </c>
      <c r="AC55">
        <v>4398527</v>
      </c>
      <c r="AD55">
        <v>32402620</v>
      </c>
    </row>
    <row r="56" spans="1:30">
      <c r="A56" s="7">
        <v>43714</v>
      </c>
      <c r="B56" s="8">
        <v>0.429166666666667</v>
      </c>
      <c r="C56" s="14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t="shared" si="0"/>
        <v>9710667</v>
      </c>
      <c r="AA56" s="7">
        <v>43713</v>
      </c>
      <c r="AB56">
        <v>-182899163</v>
      </c>
      <c r="AC56">
        <v>7930346</v>
      </c>
      <c r="AD56">
        <v>33314345</v>
      </c>
    </row>
    <row r="57" spans="1:30">
      <c r="A57" s="7">
        <v>43715</v>
      </c>
      <c r="B57" s="8">
        <v>0.713194444444444</v>
      </c>
      <c r="C57" s="14">
        <v>1</v>
      </c>
      <c r="D57" s="1">
        <v>2805601000</v>
      </c>
      <c r="E57" s="1">
        <v>2723885835</v>
      </c>
      <c r="F57" s="1">
        <v>138572600</v>
      </c>
      <c r="G57" s="13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t="shared" si="0"/>
        <v>7747033</v>
      </c>
      <c r="AA57" s="7">
        <v>43714</v>
      </c>
      <c r="AB57">
        <v>-106232778</v>
      </c>
      <c r="AC57">
        <v>9710667</v>
      </c>
      <c r="AD57">
        <v>40547868</v>
      </c>
    </row>
    <row r="58" spans="1:30">
      <c r="A58" s="7">
        <v>43716</v>
      </c>
      <c r="B58" s="8">
        <v>0.4625</v>
      </c>
      <c r="C58" s="14">
        <v>1</v>
      </c>
      <c r="D58" s="1">
        <v>2805601000</v>
      </c>
      <c r="E58" s="1">
        <v>2723885835</v>
      </c>
      <c r="F58" s="1">
        <v>169107928</v>
      </c>
      <c r="G58" s="13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t="shared" si="0"/>
        <v>3837777</v>
      </c>
      <c r="AA58" s="7">
        <v>43715</v>
      </c>
      <c r="AB58">
        <v>-130825567</v>
      </c>
      <c r="AC58">
        <v>7747033</v>
      </c>
      <c r="AD58">
        <v>40343905</v>
      </c>
    </row>
    <row r="59" spans="1:30">
      <c r="A59" s="7">
        <v>43717</v>
      </c>
      <c r="B59" s="8">
        <v>0.652083333333333</v>
      </c>
      <c r="C59" s="14">
        <v>1</v>
      </c>
      <c r="D59" s="1">
        <v>2805601000</v>
      </c>
      <c r="E59" s="1">
        <v>2723885835</v>
      </c>
      <c r="F59" s="1">
        <v>139152676</v>
      </c>
      <c r="G59" s="13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t="shared" si="0"/>
        <v>10645106</v>
      </c>
      <c r="AA59" s="7">
        <v>43716</v>
      </c>
      <c r="AB59">
        <v>-165270151</v>
      </c>
      <c r="AC59">
        <v>3837777</v>
      </c>
      <c r="AD59">
        <v>26095293</v>
      </c>
    </row>
    <row r="60" spans="1:30">
      <c r="A60" s="7">
        <v>43718</v>
      </c>
      <c r="B60" s="8">
        <v>0.811805555555556</v>
      </c>
      <c r="C60" s="14">
        <v>1</v>
      </c>
      <c r="D60" s="1">
        <v>2805601000</v>
      </c>
      <c r="E60" s="1">
        <v>2723885835</v>
      </c>
      <c r="F60" s="1">
        <v>117361863</v>
      </c>
      <c r="G60" s="13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t="shared" si="0"/>
        <v>12216526</v>
      </c>
      <c r="AA60" s="7">
        <v>43717</v>
      </c>
      <c r="AB60">
        <v>-128507570</v>
      </c>
      <c r="AC60">
        <v>10645106</v>
      </c>
      <c r="AD60">
        <v>38193341</v>
      </c>
    </row>
    <row r="61" spans="1:30">
      <c r="A61" s="7">
        <v>43719</v>
      </c>
      <c r="B61" s="8">
        <v>0.709722222222222</v>
      </c>
      <c r="C61" s="14">
        <v>1</v>
      </c>
      <c r="D61" s="1">
        <v>2805601000</v>
      </c>
      <c r="E61" s="1">
        <v>2723885835</v>
      </c>
      <c r="F61" s="1">
        <v>107107002</v>
      </c>
      <c r="G61" s="13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t="shared" si="0"/>
        <v>1550664</v>
      </c>
      <c r="AA61" s="7">
        <v>43718</v>
      </c>
      <c r="AB61">
        <v>-105145337</v>
      </c>
      <c r="AC61">
        <v>12216526</v>
      </c>
      <c r="AD61">
        <v>46936906</v>
      </c>
    </row>
    <row r="62" spans="1:30">
      <c r="A62" s="7">
        <v>43720</v>
      </c>
      <c r="B62" s="8">
        <v>0.696527777777778</v>
      </c>
      <c r="C62" s="14">
        <v>1</v>
      </c>
      <c r="D62" s="1">
        <v>2805601000</v>
      </c>
      <c r="E62" s="1">
        <v>2723885835</v>
      </c>
      <c r="F62" s="1">
        <v>230469372</v>
      </c>
      <c r="G62" s="13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t="shared" si="0"/>
        <v>20632512</v>
      </c>
      <c r="AA62" s="7">
        <v>43719</v>
      </c>
      <c r="AB62">
        <v>-105556338</v>
      </c>
      <c r="AC62">
        <v>1550664</v>
      </c>
      <c r="AD62">
        <v>49854010</v>
      </c>
    </row>
    <row r="63" spans="1:30">
      <c r="A63" s="7">
        <v>43721</v>
      </c>
      <c r="B63" s="8">
        <v>0.491666666666667</v>
      </c>
      <c r="C63" s="14">
        <v>1</v>
      </c>
      <c r="D63" s="1">
        <v>2805601000</v>
      </c>
      <c r="E63" s="1">
        <v>2723885835</v>
      </c>
      <c r="F63" s="1">
        <v>219185059</v>
      </c>
      <c r="G63" s="13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t="shared" si="0"/>
        <v>24206623</v>
      </c>
      <c r="AA63" s="7">
        <v>43720</v>
      </c>
      <c r="AB63">
        <v>-209836860</v>
      </c>
      <c r="AC63">
        <v>20632512</v>
      </c>
      <c r="AD63">
        <v>64537331</v>
      </c>
    </row>
    <row r="64" spans="1:30">
      <c r="A64" s="7">
        <v>43722</v>
      </c>
      <c r="B64" s="8">
        <v>0.964583333333333</v>
      </c>
      <c r="C64" s="14">
        <v>1</v>
      </c>
      <c r="D64" s="1">
        <v>2805601000</v>
      </c>
      <c r="E64" s="1">
        <v>2723885835</v>
      </c>
      <c r="F64" s="1">
        <v>162767246</v>
      </c>
      <c r="G64" s="13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t="shared" si="0"/>
        <v>7241247</v>
      </c>
      <c r="AA64" s="7">
        <v>43721</v>
      </c>
      <c r="AB64">
        <v>-194978436</v>
      </c>
      <c r="AC64">
        <v>24206623</v>
      </c>
      <c r="AD64">
        <v>66130287</v>
      </c>
    </row>
    <row r="65" spans="1:30">
      <c r="A65" s="7">
        <v>43723</v>
      </c>
      <c r="B65" s="8">
        <v>0.547222222222222</v>
      </c>
      <c r="C65" s="14">
        <v>1</v>
      </c>
      <c r="D65" s="1">
        <v>2805601000</v>
      </c>
      <c r="E65" s="1">
        <v>2723885835</v>
      </c>
      <c r="F65" s="1">
        <v>124658637</v>
      </c>
      <c r="G65" s="13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t="shared" si="0"/>
        <v>7937993</v>
      </c>
      <c r="AA65" s="7">
        <v>43722</v>
      </c>
      <c r="AB65">
        <v>-155525999</v>
      </c>
      <c r="AC65">
        <v>7241247</v>
      </c>
      <c r="AD65">
        <v>59697943</v>
      </c>
    </row>
    <row r="66" spans="1:30">
      <c r="A66" s="7">
        <v>43724</v>
      </c>
      <c r="B66" s="8">
        <v>0.45625</v>
      </c>
      <c r="C66" s="14">
        <v>1</v>
      </c>
      <c r="D66" s="1">
        <v>2805601000</v>
      </c>
      <c r="E66" s="1">
        <v>2723885835</v>
      </c>
      <c r="F66" s="1" t="s">
        <v>243</v>
      </c>
      <c r="G66" s="13">
        <v>-156855637</v>
      </c>
      <c r="H66" s="1">
        <v>-44752157</v>
      </c>
      <c r="I66" s="1" t="s">
        <v>243</v>
      </c>
      <c r="J66" s="1">
        <v>105686000</v>
      </c>
      <c r="K66" s="1">
        <v>81715165</v>
      </c>
      <c r="L66" s="1" t="e">
        <f t="shared" si="0"/>
        <v>#VALUE!</v>
      </c>
      <c r="AA66" s="7">
        <v>43723</v>
      </c>
      <c r="AB66">
        <v>-116720644</v>
      </c>
      <c r="AC66">
        <v>7937993</v>
      </c>
      <c r="AD66">
        <v>55092825</v>
      </c>
    </row>
    <row r="67" spans="1:30">
      <c r="A67" s="7">
        <v>43725</v>
      </c>
      <c r="B67" s="8">
        <v>0.779861111111111</v>
      </c>
      <c r="C67" s="14">
        <v>1</v>
      </c>
      <c r="D67" s="1">
        <v>2805601000</v>
      </c>
      <c r="E67" s="1">
        <v>2723885835</v>
      </c>
      <c r="F67" s="1" t="s">
        <v>243</v>
      </c>
      <c r="G67" s="13">
        <v>-117273539</v>
      </c>
      <c r="H67" s="1">
        <v>-195195130</v>
      </c>
      <c r="I67" s="1" t="s">
        <v>243</v>
      </c>
      <c r="J67" s="1">
        <v>105686000</v>
      </c>
      <c r="K67" s="1">
        <v>81715165</v>
      </c>
      <c r="L67" s="1" t="e">
        <f t="shared" si="0"/>
        <v>#VALUE!</v>
      </c>
      <c r="AA67" s="7">
        <v>43724</v>
      </c>
      <c r="AB67">
        <v>-156855637</v>
      </c>
      <c r="AC67" t="e">
        <v>#VALUE!</v>
      </c>
      <c r="AD67">
        <v>-44752157</v>
      </c>
    </row>
    <row r="68" spans="1:30">
      <c r="A68" s="7">
        <v>43726</v>
      </c>
      <c r="B68" s="8">
        <v>0.694444444444444</v>
      </c>
      <c r="C68" s="14">
        <v>1</v>
      </c>
      <c r="D68" s="1">
        <v>2805601000</v>
      </c>
      <c r="E68" s="1">
        <v>2723885835</v>
      </c>
      <c r="F68" s="1">
        <v>0</v>
      </c>
      <c r="G68" s="13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 t="shared" ref="L68:L99" si="1">F68+G68</f>
        <v>-184051434</v>
      </c>
      <c r="AA68" s="7">
        <v>43725</v>
      </c>
      <c r="AB68">
        <v>-117273539</v>
      </c>
      <c r="AC68" t="e">
        <v>#VALUE!</v>
      </c>
      <c r="AD68">
        <v>-195195130</v>
      </c>
    </row>
    <row r="69" spans="1:30">
      <c r="A69" s="7">
        <v>43727</v>
      </c>
      <c r="B69" s="8">
        <v>0.55625</v>
      </c>
      <c r="C69" s="14">
        <v>1</v>
      </c>
      <c r="D69" s="1">
        <v>2805601000</v>
      </c>
      <c r="E69" s="1">
        <v>2723885835</v>
      </c>
      <c r="F69" s="1" t="s">
        <v>243</v>
      </c>
      <c r="G69" s="13">
        <v>-180348754</v>
      </c>
      <c r="H69" s="1">
        <v>39338782</v>
      </c>
      <c r="I69" s="1" t="s">
        <v>243</v>
      </c>
      <c r="J69" s="1">
        <v>105686000</v>
      </c>
      <c r="K69" s="1">
        <v>81715165</v>
      </c>
      <c r="L69" s="1" t="e">
        <f t="shared" si="1"/>
        <v>#VALUE!</v>
      </c>
      <c r="AA69" s="7">
        <v>43726</v>
      </c>
      <c r="AB69">
        <v>-184051434</v>
      </c>
      <c r="AC69">
        <v>-184051434</v>
      </c>
      <c r="AD69">
        <v>-302559636</v>
      </c>
    </row>
    <row r="70" spans="1:30">
      <c r="A70" s="7">
        <v>43728</v>
      </c>
      <c r="B70" s="8">
        <v>0.572916666666667</v>
      </c>
      <c r="C70" s="14">
        <v>1</v>
      </c>
      <c r="D70" s="1">
        <v>2805601000</v>
      </c>
      <c r="E70" s="1">
        <v>2723885835</v>
      </c>
      <c r="F70" s="1" t="s">
        <v>243</v>
      </c>
      <c r="G70" s="13">
        <v>-116138394</v>
      </c>
      <c r="H70" s="1">
        <v>-95881460</v>
      </c>
      <c r="I70" s="1" t="s">
        <v>243</v>
      </c>
      <c r="J70" s="1">
        <v>105686000</v>
      </c>
      <c r="K70" s="1">
        <v>81715165</v>
      </c>
      <c r="L70" s="1" t="e">
        <f t="shared" si="1"/>
        <v>#VALUE!</v>
      </c>
      <c r="AA70" s="7">
        <v>43727</v>
      </c>
      <c r="AB70">
        <v>-180348754</v>
      </c>
      <c r="AC70" t="e">
        <v>#VALUE!</v>
      </c>
      <c r="AD70">
        <v>39338782</v>
      </c>
    </row>
    <row r="71" spans="1:30">
      <c r="A71" s="7">
        <v>43729</v>
      </c>
      <c r="B71" s="8">
        <v>0.78125</v>
      </c>
      <c r="C71" s="14">
        <v>1</v>
      </c>
      <c r="D71" s="1">
        <v>2805601000</v>
      </c>
      <c r="E71" s="1">
        <v>2723885835</v>
      </c>
      <c r="F71" s="1" t="s">
        <v>243</v>
      </c>
      <c r="G71" s="13">
        <v>-172540710</v>
      </c>
      <c r="H71" s="1">
        <v>38983935</v>
      </c>
      <c r="I71" s="1" t="s">
        <v>243</v>
      </c>
      <c r="J71" s="1">
        <v>105686000</v>
      </c>
      <c r="K71" s="1">
        <v>81715165</v>
      </c>
      <c r="L71" s="1" t="e">
        <f t="shared" si="1"/>
        <v>#VALUE!</v>
      </c>
      <c r="AA71" s="7">
        <v>43728</v>
      </c>
      <c r="AB71">
        <v>-116138394</v>
      </c>
      <c r="AC71" t="e">
        <v>#VALUE!</v>
      </c>
      <c r="AD71">
        <v>-95881460</v>
      </c>
    </row>
    <row r="72" spans="1:30">
      <c r="A72" s="7">
        <v>43730</v>
      </c>
      <c r="B72" s="8">
        <v>0.754861111111111</v>
      </c>
      <c r="C72" s="14">
        <v>1</v>
      </c>
      <c r="D72" s="1">
        <v>2805601000</v>
      </c>
      <c r="E72" s="1">
        <v>2723885835</v>
      </c>
      <c r="F72" s="1">
        <v>267448800</v>
      </c>
      <c r="G72" s="13">
        <v>-230161844</v>
      </c>
      <c r="H72" s="1">
        <v>-70968446</v>
      </c>
      <c r="I72" s="1">
        <v>114406000</v>
      </c>
      <c r="J72" s="1">
        <v>105686000</v>
      </c>
      <c r="K72" s="1">
        <v>81715165</v>
      </c>
      <c r="L72" s="1">
        <f t="shared" si="1"/>
        <v>37286956</v>
      </c>
      <c r="AA72" s="7">
        <v>43729</v>
      </c>
      <c r="AB72">
        <v>-172540710</v>
      </c>
      <c r="AC72" t="e">
        <v>#VALUE!</v>
      </c>
      <c r="AD72">
        <v>38983935</v>
      </c>
    </row>
    <row r="73" spans="1:30">
      <c r="A73" s="7">
        <v>43731</v>
      </c>
      <c r="B73" s="8">
        <v>0.615277777777778</v>
      </c>
      <c r="C73" s="14">
        <v>1</v>
      </c>
      <c r="D73" s="1">
        <v>2805601000</v>
      </c>
      <c r="E73" s="1">
        <v>2723885835</v>
      </c>
      <c r="F73" s="1" t="s">
        <v>243</v>
      </c>
      <c r="G73" s="13">
        <v>-193949711</v>
      </c>
      <c r="H73" s="1">
        <v>46340306</v>
      </c>
      <c r="I73" s="1" t="s">
        <v>243</v>
      </c>
      <c r="J73" s="1">
        <v>105686000</v>
      </c>
      <c r="K73" s="1">
        <v>81715165</v>
      </c>
      <c r="L73" s="1" t="e">
        <f t="shared" si="1"/>
        <v>#VALUE!</v>
      </c>
      <c r="AA73" s="7">
        <v>43730</v>
      </c>
      <c r="AB73">
        <v>-230161844</v>
      </c>
      <c r="AC73">
        <v>37286956</v>
      </c>
      <c r="AD73">
        <v>-70968446</v>
      </c>
    </row>
    <row r="74" spans="1:30">
      <c r="A74" s="7">
        <v>43732</v>
      </c>
      <c r="B74" s="8">
        <v>0.584722222222222</v>
      </c>
      <c r="C74" s="14">
        <v>1</v>
      </c>
      <c r="D74" s="1">
        <v>2805601000</v>
      </c>
      <c r="E74" s="1">
        <v>2723885835</v>
      </c>
      <c r="F74" s="1" t="s">
        <v>243</v>
      </c>
      <c r="G74" s="13">
        <v>-194045121</v>
      </c>
      <c r="H74" s="1">
        <v>94219489</v>
      </c>
      <c r="I74" s="1" t="s">
        <v>243</v>
      </c>
      <c r="J74" s="1">
        <v>105686000</v>
      </c>
      <c r="K74" s="1">
        <v>81715165</v>
      </c>
      <c r="L74" s="1" t="e">
        <f t="shared" si="1"/>
        <v>#VALUE!</v>
      </c>
      <c r="AA74" s="7">
        <v>43731</v>
      </c>
      <c r="AB74">
        <v>-193949711</v>
      </c>
      <c r="AC74" t="e">
        <v>#VALUE!</v>
      </c>
      <c r="AD74">
        <v>46340306</v>
      </c>
    </row>
    <row r="75" spans="1:30">
      <c r="A75" s="7">
        <v>43733</v>
      </c>
      <c r="B75" s="8">
        <v>0.877083333333333</v>
      </c>
      <c r="C75" s="14">
        <v>1</v>
      </c>
      <c r="D75" s="1">
        <v>2805601000</v>
      </c>
      <c r="E75" s="1">
        <v>2723885835</v>
      </c>
      <c r="F75" s="1">
        <v>261050926</v>
      </c>
      <c r="G75" s="13">
        <v>-127549791</v>
      </c>
      <c r="H75" s="1">
        <v>316624078</v>
      </c>
      <c r="I75" s="1">
        <v>114406000</v>
      </c>
      <c r="J75" s="1">
        <v>105686000</v>
      </c>
      <c r="K75" s="1">
        <v>81715165</v>
      </c>
      <c r="L75" s="1">
        <f t="shared" si="1"/>
        <v>133501135</v>
      </c>
      <c r="AA75" s="7">
        <v>43732</v>
      </c>
      <c r="AB75">
        <v>-194045121</v>
      </c>
      <c r="AC75" t="e">
        <v>#VALUE!</v>
      </c>
      <c r="AD75">
        <v>94219489</v>
      </c>
    </row>
    <row r="76" spans="1:30">
      <c r="A76" s="7">
        <v>43734</v>
      </c>
      <c r="B76" s="8">
        <v>0.926388888888889</v>
      </c>
      <c r="C76" s="14">
        <v>1</v>
      </c>
      <c r="D76" s="1">
        <v>2805601000</v>
      </c>
      <c r="E76" s="1">
        <v>2723885835</v>
      </c>
      <c r="F76" s="1">
        <v>125658372</v>
      </c>
      <c r="G76" s="13">
        <v>-119513251</v>
      </c>
      <c r="H76" s="1">
        <v>417917179</v>
      </c>
      <c r="I76" s="1">
        <v>114406000</v>
      </c>
      <c r="J76" s="1">
        <v>105686000</v>
      </c>
      <c r="K76" s="1">
        <v>81715165</v>
      </c>
      <c r="L76" s="1">
        <f t="shared" si="1"/>
        <v>6145121</v>
      </c>
      <c r="AA76" s="7">
        <v>43733</v>
      </c>
      <c r="AB76">
        <v>-127549791</v>
      </c>
      <c r="AC76">
        <v>133501135</v>
      </c>
      <c r="AD76">
        <v>316624078</v>
      </c>
    </row>
    <row r="77" spans="1:30">
      <c r="A77" s="7">
        <v>43735</v>
      </c>
      <c r="B77" s="8">
        <v>0.879861111111111</v>
      </c>
      <c r="C77" s="14">
        <v>1</v>
      </c>
      <c r="D77" s="1">
        <v>2805601000</v>
      </c>
      <c r="E77" s="1">
        <v>2723885835</v>
      </c>
      <c r="F77" s="1">
        <v>228271566</v>
      </c>
      <c r="G77" s="13">
        <v>-220129014</v>
      </c>
      <c r="H77" s="1">
        <v>76465528</v>
      </c>
      <c r="I77" s="1">
        <v>114406000</v>
      </c>
      <c r="J77" s="1">
        <v>105686000</v>
      </c>
      <c r="K77" s="1">
        <v>81715165</v>
      </c>
      <c r="L77" s="1">
        <f t="shared" si="1"/>
        <v>8142552</v>
      </c>
      <c r="AA77" s="7">
        <v>43734</v>
      </c>
      <c r="AB77">
        <v>-119513251</v>
      </c>
      <c r="AC77">
        <v>6145121</v>
      </c>
      <c r="AD77">
        <v>417917179</v>
      </c>
    </row>
    <row r="78" spans="1:30">
      <c r="A78" s="7">
        <v>43736</v>
      </c>
      <c r="B78" s="8">
        <v>0.720833333333333</v>
      </c>
      <c r="C78" s="14">
        <v>1</v>
      </c>
      <c r="D78" s="1">
        <v>2805601000</v>
      </c>
      <c r="E78" s="1">
        <v>2723885835</v>
      </c>
      <c r="F78" s="1">
        <v>205566657</v>
      </c>
      <c r="G78" s="13">
        <v>-189142466</v>
      </c>
      <c r="H78" s="1">
        <v>207030682</v>
      </c>
      <c r="I78" s="1">
        <v>114406000</v>
      </c>
      <c r="J78" s="1">
        <v>105686000</v>
      </c>
      <c r="K78" s="1">
        <v>81715165</v>
      </c>
      <c r="L78" s="1">
        <f t="shared" si="1"/>
        <v>16424191</v>
      </c>
      <c r="AA78" s="7">
        <v>43735</v>
      </c>
      <c r="AB78">
        <v>-220129014</v>
      </c>
      <c r="AC78">
        <v>8142552</v>
      </c>
      <c r="AD78">
        <v>76465528</v>
      </c>
    </row>
    <row r="79" spans="1:30">
      <c r="A79" s="7">
        <v>43737</v>
      </c>
      <c r="B79" s="8">
        <v>0.758333333333333</v>
      </c>
      <c r="C79" s="14">
        <v>1</v>
      </c>
      <c r="D79" s="1">
        <v>2805601000</v>
      </c>
      <c r="E79" s="1">
        <v>2723885835</v>
      </c>
      <c r="F79" s="1">
        <v>103971187</v>
      </c>
      <c r="G79" s="13">
        <v>-104542290</v>
      </c>
      <c r="H79" s="1">
        <v>66469409</v>
      </c>
      <c r="I79" s="1">
        <v>114406000</v>
      </c>
      <c r="J79" s="1">
        <v>105686000</v>
      </c>
      <c r="K79" s="1">
        <v>81715165</v>
      </c>
      <c r="L79" s="1">
        <f t="shared" si="1"/>
        <v>-571103</v>
      </c>
      <c r="AA79" s="7">
        <v>43736</v>
      </c>
      <c r="AB79">
        <v>-189142466</v>
      </c>
      <c r="AC79">
        <v>16424191</v>
      </c>
      <c r="AD79">
        <v>207030682</v>
      </c>
    </row>
    <row r="80" spans="1:30">
      <c r="A80" s="7">
        <v>43738</v>
      </c>
      <c r="B80" s="8">
        <v>0.550694444444444</v>
      </c>
      <c r="C80" s="14">
        <v>1</v>
      </c>
      <c r="D80" s="1">
        <v>2805601000</v>
      </c>
      <c r="E80" s="1">
        <v>2723885835</v>
      </c>
      <c r="F80" s="1">
        <v>137565166</v>
      </c>
      <c r="G80" s="13">
        <v>-137400361</v>
      </c>
      <c r="H80" s="1">
        <v>169279485</v>
      </c>
      <c r="I80" s="1">
        <v>114406000</v>
      </c>
      <c r="J80" s="1">
        <v>105686000</v>
      </c>
      <c r="K80" s="1">
        <v>81715165</v>
      </c>
      <c r="L80" s="1">
        <f t="shared" si="1"/>
        <v>164805</v>
      </c>
      <c r="AA80" s="7">
        <v>43737</v>
      </c>
      <c r="AB80">
        <v>-104542290</v>
      </c>
      <c r="AC80">
        <v>-571103</v>
      </c>
      <c r="AD80">
        <v>66469409</v>
      </c>
    </row>
    <row r="81" spans="1:30">
      <c r="A81" s="7">
        <v>43739</v>
      </c>
      <c r="B81" s="8">
        <v>0.695138888888889</v>
      </c>
      <c r="C81" s="14">
        <v>1</v>
      </c>
      <c r="D81" s="1">
        <v>2805601000</v>
      </c>
      <c r="E81" s="1">
        <v>2723885835</v>
      </c>
      <c r="F81" s="1">
        <v>149627849</v>
      </c>
      <c r="G81" s="13">
        <v>-131109354</v>
      </c>
      <c r="H81" s="1">
        <v>143232984</v>
      </c>
      <c r="I81" s="1">
        <v>114406000</v>
      </c>
      <c r="J81" s="1">
        <v>105686000</v>
      </c>
      <c r="K81" s="1">
        <v>81715165</v>
      </c>
      <c r="L81" s="1">
        <f t="shared" si="1"/>
        <v>18518495</v>
      </c>
      <c r="AA81" s="7">
        <v>43738</v>
      </c>
      <c r="AB81">
        <v>-137400361</v>
      </c>
      <c r="AC81">
        <v>164805</v>
      </c>
      <c r="AD81">
        <v>169279485</v>
      </c>
    </row>
    <row r="82" spans="1:30">
      <c r="A82" s="7">
        <v>43740</v>
      </c>
      <c r="B82" s="8">
        <v>0.677083333333333</v>
      </c>
      <c r="C82" s="14">
        <v>1</v>
      </c>
      <c r="D82" s="1">
        <v>2805601000</v>
      </c>
      <c r="E82" s="1">
        <v>2723885835</v>
      </c>
      <c r="F82" s="1">
        <v>241790741</v>
      </c>
      <c r="G82" s="13">
        <v>-222533860</v>
      </c>
      <c r="H82" s="1">
        <v>174855167</v>
      </c>
      <c r="I82" s="1">
        <v>114406000</v>
      </c>
      <c r="J82" s="1">
        <v>105686000</v>
      </c>
      <c r="K82" s="1">
        <v>81715165</v>
      </c>
      <c r="L82" s="1">
        <f t="shared" si="1"/>
        <v>19256881</v>
      </c>
      <c r="AA82" s="7">
        <v>43739</v>
      </c>
      <c r="AB82">
        <v>-131109354</v>
      </c>
      <c r="AC82">
        <v>18518495</v>
      </c>
      <c r="AD82">
        <v>143232984</v>
      </c>
    </row>
    <row r="83" spans="1:30">
      <c r="A83" s="7">
        <v>43741</v>
      </c>
      <c r="B83" s="8">
        <v>0.441666666666667</v>
      </c>
      <c r="C83" s="14">
        <v>1</v>
      </c>
      <c r="D83" s="1">
        <v>2805601000</v>
      </c>
      <c r="E83" s="1">
        <v>2723885835</v>
      </c>
      <c r="F83" s="1">
        <v>194411245</v>
      </c>
      <c r="G83" s="13">
        <v>-183904648</v>
      </c>
      <c r="H83" s="1">
        <v>51122243</v>
      </c>
      <c r="I83" s="1">
        <v>114406000</v>
      </c>
      <c r="J83" s="1">
        <v>105686000</v>
      </c>
      <c r="K83" s="1">
        <v>81715165</v>
      </c>
      <c r="L83" s="1">
        <f t="shared" si="1"/>
        <v>10506597</v>
      </c>
      <c r="AA83" s="7">
        <v>43740</v>
      </c>
      <c r="AB83">
        <v>-222533860</v>
      </c>
      <c r="AC83">
        <v>19256881</v>
      </c>
      <c r="AD83">
        <v>174855167</v>
      </c>
    </row>
    <row r="84" spans="1:30">
      <c r="A84" s="7">
        <v>43742</v>
      </c>
      <c r="B84" s="8">
        <v>0.534722222222222</v>
      </c>
      <c r="C84" s="14">
        <v>1</v>
      </c>
      <c r="D84" s="1">
        <v>2805601000</v>
      </c>
      <c r="E84" s="1">
        <v>2723885835</v>
      </c>
      <c r="F84" s="1">
        <v>114571033</v>
      </c>
      <c r="G84" s="13">
        <v>-111613712</v>
      </c>
      <c r="H84" s="1">
        <v>47934443</v>
      </c>
      <c r="I84" s="1">
        <v>114406000</v>
      </c>
      <c r="J84" s="1">
        <v>105686000</v>
      </c>
      <c r="K84" s="1">
        <v>81715165</v>
      </c>
      <c r="L84" s="1">
        <f t="shared" si="1"/>
        <v>2957321</v>
      </c>
      <c r="AA84" s="7">
        <v>43741</v>
      </c>
      <c r="AB84">
        <v>-183904648</v>
      </c>
      <c r="AC84">
        <v>10506597</v>
      </c>
      <c r="AD84">
        <v>51122243</v>
      </c>
    </row>
    <row r="85" spans="1:30">
      <c r="A85" s="7">
        <v>43743</v>
      </c>
      <c r="B85" s="8">
        <v>0.509027777777778</v>
      </c>
      <c r="C85" s="14">
        <v>1</v>
      </c>
      <c r="D85" s="1">
        <v>2805601000</v>
      </c>
      <c r="E85" s="1">
        <v>2723885835</v>
      </c>
      <c r="F85" s="1">
        <v>118683209</v>
      </c>
      <c r="G85" s="13">
        <v>-107382601</v>
      </c>
      <c r="H85" s="1">
        <v>57237620</v>
      </c>
      <c r="I85" s="1">
        <v>114406000</v>
      </c>
      <c r="J85" s="1">
        <v>105686000</v>
      </c>
      <c r="K85" s="1">
        <v>81715165</v>
      </c>
      <c r="L85" s="1">
        <f t="shared" si="1"/>
        <v>11300608</v>
      </c>
      <c r="AA85" s="7">
        <v>43742</v>
      </c>
      <c r="AB85">
        <v>-111613712</v>
      </c>
      <c r="AC85">
        <v>2957321</v>
      </c>
      <c r="AD85">
        <v>47934443</v>
      </c>
    </row>
    <row r="86" spans="1:30">
      <c r="A86" s="7">
        <v>43744</v>
      </c>
      <c r="B86" s="8">
        <v>0.545138888888889</v>
      </c>
      <c r="C86" s="14">
        <v>1</v>
      </c>
      <c r="D86" s="1">
        <v>2805601000</v>
      </c>
      <c r="E86" s="1">
        <v>2723885835</v>
      </c>
      <c r="F86" s="1">
        <v>125214845</v>
      </c>
      <c r="G86" s="13">
        <v>-105555115</v>
      </c>
      <c r="H86" s="1">
        <v>63107556</v>
      </c>
      <c r="I86" s="1">
        <v>114406000</v>
      </c>
      <c r="J86" s="1">
        <v>105686000</v>
      </c>
      <c r="K86" s="1">
        <v>81715165</v>
      </c>
      <c r="L86" s="1">
        <f t="shared" si="1"/>
        <v>19659730</v>
      </c>
      <c r="AA86" s="7">
        <v>43743</v>
      </c>
      <c r="AB86">
        <v>-107382601</v>
      </c>
      <c r="AC86">
        <v>11300608</v>
      </c>
      <c r="AD86">
        <v>57237620</v>
      </c>
    </row>
    <row r="87" spans="1:30">
      <c r="A87" s="7">
        <v>43745</v>
      </c>
      <c r="B87" s="8">
        <v>0.461111111111111</v>
      </c>
      <c r="C87" s="14">
        <v>1</v>
      </c>
      <c r="D87" s="1">
        <v>2805601000</v>
      </c>
      <c r="E87" s="1">
        <v>2723885835</v>
      </c>
      <c r="F87" s="1">
        <v>227677481</v>
      </c>
      <c r="G87" s="13">
        <v>-207353729</v>
      </c>
      <c r="H87" s="1">
        <v>63277974</v>
      </c>
      <c r="I87" s="1">
        <v>114406000</v>
      </c>
      <c r="J87" s="1">
        <v>105686000</v>
      </c>
      <c r="K87" s="1">
        <v>81715165</v>
      </c>
      <c r="L87" s="1">
        <f t="shared" si="1"/>
        <v>20323752</v>
      </c>
      <c r="AA87" s="7">
        <v>43744</v>
      </c>
      <c r="AB87">
        <v>-105555115</v>
      </c>
      <c r="AC87">
        <v>19659730</v>
      </c>
      <c r="AD87">
        <v>63107556</v>
      </c>
    </row>
    <row r="88" spans="1:30">
      <c r="A88" s="7">
        <v>43746</v>
      </c>
      <c r="B88" s="8">
        <v>0.519444444444444</v>
      </c>
      <c r="C88" s="14">
        <v>1</v>
      </c>
      <c r="D88" s="1">
        <v>2805601000</v>
      </c>
      <c r="E88" s="1">
        <v>2723885835</v>
      </c>
      <c r="F88" s="1">
        <v>114417512</v>
      </c>
      <c r="G88" s="13">
        <v>-111995356</v>
      </c>
      <c r="H88" s="1">
        <v>66028929</v>
      </c>
      <c r="I88" s="1">
        <v>114406000</v>
      </c>
      <c r="J88" s="1">
        <v>105686000</v>
      </c>
      <c r="K88" s="1">
        <v>81715165</v>
      </c>
      <c r="L88" s="1">
        <f t="shared" si="1"/>
        <v>2422156</v>
      </c>
      <c r="AA88" s="7">
        <v>43745</v>
      </c>
      <c r="AB88">
        <v>-207353729</v>
      </c>
      <c r="AC88">
        <v>20323752</v>
      </c>
      <c r="AD88">
        <v>63277974</v>
      </c>
    </row>
    <row r="89" spans="1:30">
      <c r="A89" s="7">
        <v>43747</v>
      </c>
      <c r="B89" s="8">
        <v>0.771527777777778</v>
      </c>
      <c r="C89" s="14">
        <v>1</v>
      </c>
      <c r="D89" s="1">
        <v>2805601000</v>
      </c>
      <c r="E89" s="1">
        <v>2723885835</v>
      </c>
      <c r="F89" s="1">
        <v>142942107</v>
      </c>
      <c r="G89" s="13">
        <v>-131828606</v>
      </c>
      <c r="H89" s="1">
        <v>58623935</v>
      </c>
      <c r="I89" s="1">
        <v>114406000</v>
      </c>
      <c r="J89" s="1">
        <v>105686000</v>
      </c>
      <c r="K89" s="1">
        <v>81715165</v>
      </c>
      <c r="L89" s="1">
        <f t="shared" si="1"/>
        <v>11113501</v>
      </c>
      <c r="AA89" s="7">
        <v>43746</v>
      </c>
      <c r="AB89">
        <v>-111995356</v>
      </c>
      <c r="AC89">
        <v>2422156</v>
      </c>
      <c r="AD89">
        <v>66028929</v>
      </c>
    </row>
    <row r="90" spans="1:30">
      <c r="A90" s="7">
        <v>43748</v>
      </c>
      <c r="B90" s="8">
        <v>0.772916666666667</v>
      </c>
      <c r="C90" s="14">
        <v>1</v>
      </c>
      <c r="D90" s="1">
        <v>2805601000</v>
      </c>
      <c r="E90" s="1">
        <v>2723885835</v>
      </c>
      <c r="F90" s="1">
        <v>246429946</v>
      </c>
      <c r="G90" s="13">
        <v>-237941508</v>
      </c>
      <c r="H90" s="1">
        <v>49248596</v>
      </c>
      <c r="I90" s="1">
        <v>114406000</v>
      </c>
      <c r="J90" s="1">
        <v>105686000</v>
      </c>
      <c r="K90" s="1">
        <v>81715165</v>
      </c>
      <c r="L90" s="1">
        <f t="shared" si="1"/>
        <v>8488438</v>
      </c>
      <c r="AA90" s="7">
        <v>43747</v>
      </c>
      <c r="AB90">
        <v>-131828606</v>
      </c>
      <c r="AC90">
        <v>11113501</v>
      </c>
      <c r="AD90">
        <v>58623935</v>
      </c>
    </row>
    <row r="91" spans="1:30">
      <c r="A91" s="7">
        <v>43749</v>
      </c>
      <c r="B91" s="8">
        <v>0.751388888888889</v>
      </c>
      <c r="C91" s="14">
        <v>1</v>
      </c>
      <c r="D91" s="1">
        <v>2805601000</v>
      </c>
      <c r="E91" s="1">
        <v>2723885835</v>
      </c>
      <c r="F91" s="1">
        <v>209357381</v>
      </c>
      <c r="G91" s="13">
        <v>-208376339</v>
      </c>
      <c r="H91" s="1">
        <v>45636433</v>
      </c>
      <c r="I91" s="1">
        <v>114406000</v>
      </c>
      <c r="J91" s="1">
        <v>105686000</v>
      </c>
      <c r="K91" s="1">
        <v>81715165</v>
      </c>
      <c r="L91" s="1">
        <f t="shared" si="1"/>
        <v>981042</v>
      </c>
      <c r="AA91" s="7">
        <v>43748</v>
      </c>
      <c r="AB91">
        <v>-237941508</v>
      </c>
      <c r="AC91">
        <v>8488438</v>
      </c>
      <c r="AD91">
        <v>49248596</v>
      </c>
    </row>
    <row r="92" spans="1:30">
      <c r="A92" s="7">
        <v>43750</v>
      </c>
      <c r="B92" s="8">
        <v>0.422222222222222</v>
      </c>
      <c r="C92" s="14">
        <v>1</v>
      </c>
      <c r="D92" s="1">
        <v>2805601000</v>
      </c>
      <c r="E92" s="1">
        <v>2723885835</v>
      </c>
      <c r="F92" s="1">
        <v>183370422</v>
      </c>
      <c r="G92" s="13">
        <v>-173431459</v>
      </c>
      <c r="H92" s="1">
        <v>49040478</v>
      </c>
      <c r="I92" s="1">
        <v>114406000</v>
      </c>
      <c r="J92" s="1">
        <v>105686000</v>
      </c>
      <c r="K92" s="1">
        <v>81715165</v>
      </c>
      <c r="L92" s="1">
        <f t="shared" si="1"/>
        <v>9938963</v>
      </c>
      <c r="AA92" s="7">
        <v>43749</v>
      </c>
      <c r="AB92">
        <v>-208376339</v>
      </c>
      <c r="AC92">
        <v>981042</v>
      </c>
      <c r="AD92">
        <v>45636433</v>
      </c>
    </row>
    <row r="93" spans="1:30">
      <c r="A93" s="7">
        <v>43751</v>
      </c>
      <c r="B93" s="8">
        <v>0.500694444444444</v>
      </c>
      <c r="C93" s="14">
        <v>1</v>
      </c>
      <c r="D93" s="1">
        <v>2805601000</v>
      </c>
      <c r="E93" s="1">
        <v>2723885835</v>
      </c>
      <c r="F93" s="1">
        <v>120342876</v>
      </c>
      <c r="G93" s="13">
        <v>-114156781</v>
      </c>
      <c r="H93" s="1">
        <v>47359404</v>
      </c>
      <c r="I93" s="1">
        <v>114406000</v>
      </c>
      <c r="J93" s="1">
        <v>105686000</v>
      </c>
      <c r="K93" s="1">
        <v>81715165</v>
      </c>
      <c r="L93" s="1">
        <f t="shared" si="1"/>
        <v>6186095</v>
      </c>
      <c r="AA93" s="7">
        <v>43750</v>
      </c>
      <c r="AB93">
        <v>-173431459</v>
      </c>
      <c r="AC93">
        <v>9938963</v>
      </c>
      <c r="AD93">
        <v>49040478</v>
      </c>
    </row>
    <row r="94" spans="1:30">
      <c r="A94" s="7">
        <v>43752</v>
      </c>
      <c r="B94" s="8">
        <v>0.446527777777778</v>
      </c>
      <c r="C94" s="14">
        <v>1</v>
      </c>
      <c r="D94" s="1">
        <v>2805601000</v>
      </c>
      <c r="E94" s="1">
        <v>2723885835</v>
      </c>
      <c r="F94" s="1">
        <v>189415180</v>
      </c>
      <c r="G94" s="13">
        <v>-163239610</v>
      </c>
      <c r="H94" s="1">
        <v>46483223</v>
      </c>
      <c r="I94" s="1">
        <v>114406000</v>
      </c>
      <c r="J94" s="1">
        <v>105686000</v>
      </c>
      <c r="K94" s="1">
        <v>81715165</v>
      </c>
      <c r="L94" s="1">
        <f t="shared" si="1"/>
        <v>26175570</v>
      </c>
      <c r="AA94" s="7">
        <v>43751</v>
      </c>
      <c r="AB94">
        <v>-114156781</v>
      </c>
      <c r="AC94">
        <v>6186095</v>
      </c>
      <c r="AD94">
        <v>47359404</v>
      </c>
    </row>
    <row r="95" spans="1:30">
      <c r="A95" s="7">
        <v>43753</v>
      </c>
      <c r="B95" s="8">
        <v>0.89375</v>
      </c>
      <c r="C95" s="14">
        <v>1</v>
      </c>
      <c r="D95" s="1">
        <v>2805601000</v>
      </c>
      <c r="E95" s="1">
        <v>2723885835</v>
      </c>
      <c r="F95" s="1">
        <v>179145377</v>
      </c>
      <c r="G95" s="13">
        <v>-150508362</v>
      </c>
      <c r="H95" s="1">
        <v>74456216</v>
      </c>
      <c r="I95" s="1">
        <v>114406000</v>
      </c>
      <c r="J95" s="1">
        <v>105686000</v>
      </c>
      <c r="K95" s="1">
        <v>81715165</v>
      </c>
      <c r="L95" s="1">
        <f t="shared" si="1"/>
        <v>28637015</v>
      </c>
      <c r="AA95" s="7">
        <v>43752</v>
      </c>
      <c r="AB95">
        <v>-163239610</v>
      </c>
      <c r="AC95">
        <v>26175570</v>
      </c>
      <c r="AD95">
        <v>46483223</v>
      </c>
    </row>
    <row r="96" spans="1:30">
      <c r="A96" s="7">
        <v>43754</v>
      </c>
      <c r="B96" s="8">
        <v>0.824305555555556</v>
      </c>
      <c r="C96" s="14">
        <v>1</v>
      </c>
      <c r="D96" s="1">
        <v>2805601000</v>
      </c>
      <c r="E96" s="1">
        <v>2723885835</v>
      </c>
      <c r="F96" s="1">
        <v>294751597</v>
      </c>
      <c r="G96" s="13">
        <v>-251571822</v>
      </c>
      <c r="H96" s="1">
        <v>86576820</v>
      </c>
      <c r="I96" s="1">
        <v>114406000</v>
      </c>
      <c r="J96" s="1">
        <v>105686000</v>
      </c>
      <c r="K96" s="1">
        <v>81715165</v>
      </c>
      <c r="L96" s="1">
        <f t="shared" si="1"/>
        <v>43179775</v>
      </c>
      <c r="AA96" s="7">
        <v>43753</v>
      </c>
      <c r="AB96">
        <v>-150508362</v>
      </c>
      <c r="AC96">
        <v>28637015</v>
      </c>
      <c r="AD96">
        <v>74456216</v>
      </c>
    </row>
    <row r="97" spans="1:30">
      <c r="A97" s="7">
        <v>43755</v>
      </c>
      <c r="B97" s="8">
        <v>0.797916666666667</v>
      </c>
      <c r="C97" s="14">
        <v>1</v>
      </c>
      <c r="D97" s="1">
        <v>2805601000</v>
      </c>
      <c r="E97" s="1">
        <v>2723885835</v>
      </c>
      <c r="F97" s="1">
        <v>157701100</v>
      </c>
      <c r="G97" s="13">
        <v>-136305582</v>
      </c>
      <c r="H97" s="1">
        <v>93874286</v>
      </c>
      <c r="I97" s="1">
        <v>114406000</v>
      </c>
      <c r="J97" s="1">
        <v>105686000</v>
      </c>
      <c r="K97" s="1">
        <v>81715165</v>
      </c>
      <c r="L97" s="1">
        <f t="shared" si="1"/>
        <v>21395518</v>
      </c>
      <c r="AA97" s="7">
        <v>43754</v>
      </c>
      <c r="AB97">
        <v>-251571822</v>
      </c>
      <c r="AC97">
        <v>43179775</v>
      </c>
      <c r="AD97">
        <v>86576820</v>
      </c>
    </row>
    <row r="98" spans="1:30">
      <c r="A98" s="7">
        <v>43756</v>
      </c>
      <c r="B98" s="8">
        <v>0.763194444444444</v>
      </c>
      <c r="C98" s="14">
        <v>1</v>
      </c>
      <c r="D98" s="1">
        <v>2805601000</v>
      </c>
      <c r="E98" s="1">
        <v>2723885835</v>
      </c>
      <c r="F98" s="1">
        <v>225042509</v>
      </c>
      <c r="G98" s="13">
        <v>-203673068</v>
      </c>
      <c r="H98" s="1">
        <v>99457823</v>
      </c>
      <c r="I98" s="1">
        <v>114406000</v>
      </c>
      <c r="J98" s="1">
        <v>105686000</v>
      </c>
      <c r="K98" s="1">
        <v>81715165</v>
      </c>
      <c r="L98" s="1">
        <f t="shared" si="1"/>
        <v>21369441</v>
      </c>
      <c r="AA98" s="7">
        <v>43755</v>
      </c>
      <c r="AB98">
        <v>-136305582</v>
      </c>
      <c r="AC98">
        <v>21395518</v>
      </c>
      <c r="AD98">
        <v>93874286</v>
      </c>
    </row>
    <row r="99" spans="1:30">
      <c r="A99" s="7">
        <v>43757</v>
      </c>
      <c r="B99" s="8">
        <v>0.770833333333333</v>
      </c>
      <c r="C99" s="14">
        <v>1</v>
      </c>
      <c r="D99" s="1">
        <v>2805601000</v>
      </c>
      <c r="E99" s="1">
        <v>2723885835</v>
      </c>
      <c r="F99" s="1">
        <v>117588464</v>
      </c>
      <c r="G99" s="13">
        <v>-105972232</v>
      </c>
      <c r="H99" s="1">
        <v>107467950</v>
      </c>
      <c r="I99" s="1">
        <v>114406000</v>
      </c>
      <c r="J99" s="1">
        <v>105686000</v>
      </c>
      <c r="K99" s="1">
        <v>81715165</v>
      </c>
      <c r="L99" s="1">
        <f t="shared" si="1"/>
        <v>11616232</v>
      </c>
      <c r="AA99" s="7">
        <v>43756</v>
      </c>
      <c r="AB99">
        <v>-203673068</v>
      </c>
      <c r="AC99">
        <v>21369441</v>
      </c>
      <c r="AD99">
        <v>99457823</v>
      </c>
    </row>
    <row r="100" spans="27:30">
      <c r="AA100" s="7">
        <v>43757</v>
      </c>
      <c r="AB100">
        <v>-105972232</v>
      </c>
      <c r="AC100">
        <v>11616232</v>
      </c>
      <c r="AD100">
        <v>107467950</v>
      </c>
    </row>
    <row r="101" spans="27:30">
      <c r="AA101" t="s">
        <v>244</v>
      </c>
      <c r="AB101">
        <v>-14763325934</v>
      </c>
      <c r="AC101" t="e">
        <v>#VALUE!</v>
      </c>
      <c r="AD101">
        <v>-7313218691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8"/>
  <sheetViews>
    <sheetView topLeftCell="E1" workbookViewId="0">
      <pane ySplit="3" topLeftCell="A80" activePane="bottomLeft" state="frozen"/>
      <selection/>
      <selection pane="bottomLeft" activeCell="I88" sqref="I88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1.5"/>
    <col min="28" max="30" width="26.625"/>
  </cols>
  <sheetData>
    <row r="1" ht="193" customHeight="1" spans="12:13">
      <c r="L1" s="1"/>
      <c r="M1" s="9" t="s">
        <v>290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t="s">
        <v>133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43665</v>
      </c>
      <c r="B4" s="5">
        <v>0.775694444444444</v>
      </c>
      <c r="C4" s="14">
        <v>1</v>
      </c>
      <c r="D4" s="1">
        <v>4914710000</v>
      </c>
      <c r="E4" s="1"/>
      <c r="F4" s="1" t="s">
        <v>243</v>
      </c>
      <c r="G4" s="1">
        <v>-161226885</v>
      </c>
      <c r="H4" s="1">
        <v>-161226885</v>
      </c>
      <c r="I4" s="1" t="s">
        <v>243</v>
      </c>
      <c r="L4" s="1" t="e">
        <f t="shared" ref="L4:L22" si="0">F4+G4</f>
        <v>#VALUE!</v>
      </c>
      <c r="M4" s="16" t="s">
        <v>352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242</v>
      </c>
    </row>
    <row r="5" spans="1:30">
      <c r="A5" s="4">
        <v>43666</v>
      </c>
      <c r="B5" s="5">
        <v>0.560416666666667</v>
      </c>
      <c r="C5" s="14">
        <v>1</v>
      </c>
      <c r="D5" s="1">
        <v>4914710000</v>
      </c>
      <c r="E5" s="1"/>
      <c r="F5" s="1" t="s">
        <v>243</v>
      </c>
      <c r="G5" s="1">
        <v>-196036310</v>
      </c>
      <c r="H5" s="1">
        <v>-318654625</v>
      </c>
      <c r="I5" s="1" t="s">
        <v>243</v>
      </c>
      <c r="L5" s="1" t="e">
        <f t="shared" si="0"/>
        <v>#VALUE!</v>
      </c>
      <c r="M5" s="16"/>
      <c r="AA5" s="7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4">
        <v>1</v>
      </c>
      <c r="D6" s="1">
        <v>4914710000</v>
      </c>
      <c r="E6" s="1"/>
      <c r="F6" s="1" t="s">
        <v>243</v>
      </c>
      <c r="G6" s="1">
        <v>-209904368</v>
      </c>
      <c r="H6" s="1">
        <v>-528558993</v>
      </c>
      <c r="I6" s="1" t="s">
        <v>243</v>
      </c>
      <c r="L6" s="1" t="e">
        <f t="shared" si="0"/>
        <v>#VALUE!</v>
      </c>
      <c r="M6" s="16"/>
      <c r="AA6" s="7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4">
        <v>1</v>
      </c>
      <c r="D7" s="1">
        <v>4914710000</v>
      </c>
      <c r="E7" s="1"/>
      <c r="F7" s="1" t="s">
        <v>243</v>
      </c>
      <c r="G7" s="1">
        <v>-189907966</v>
      </c>
      <c r="H7" s="1">
        <v>-718466959</v>
      </c>
      <c r="I7" s="1" t="s">
        <v>243</v>
      </c>
      <c r="L7" s="1" t="e">
        <f t="shared" si="0"/>
        <v>#VALUE!</v>
      </c>
      <c r="M7" s="16"/>
      <c r="R7" s="18" t="s">
        <v>353</v>
      </c>
      <c r="S7" s="16" t="s">
        <v>354</v>
      </c>
      <c r="AA7" s="7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4">
        <v>1</v>
      </c>
      <c r="D8" s="1">
        <v>4914710000</v>
      </c>
      <c r="E8" s="1"/>
      <c r="F8" s="1" t="s">
        <v>243</v>
      </c>
      <c r="G8" s="1">
        <v>-206977333</v>
      </c>
      <c r="H8" s="1">
        <v>-925444292</v>
      </c>
      <c r="I8" s="1" t="s">
        <v>243</v>
      </c>
      <c r="L8" s="1" t="e">
        <f t="shared" si="0"/>
        <v>#VALUE!</v>
      </c>
      <c r="M8" s="16"/>
      <c r="R8" s="18" t="s">
        <v>355</v>
      </c>
      <c r="S8" s="16" t="s">
        <v>356</v>
      </c>
      <c r="AA8" s="7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4">
        <v>1</v>
      </c>
      <c r="D9" s="1">
        <v>4914710000</v>
      </c>
      <c r="E9" s="1">
        <v>4771564715</v>
      </c>
      <c r="F9" s="1" t="s">
        <v>243</v>
      </c>
      <c r="G9" s="1">
        <v>-189457982</v>
      </c>
      <c r="H9" s="1">
        <v>-1114902274</v>
      </c>
      <c r="I9" s="1" t="s">
        <v>243</v>
      </c>
      <c r="J9" s="1">
        <v>185136000</v>
      </c>
      <c r="K9" s="1">
        <v>143145285</v>
      </c>
      <c r="L9" s="1" t="e">
        <f t="shared" si="0"/>
        <v>#VALUE!</v>
      </c>
      <c r="M9" s="16"/>
      <c r="R9" s="18" t="s">
        <v>357</v>
      </c>
      <c r="S9" s="16" t="s">
        <v>358</v>
      </c>
      <c r="AA9" s="7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4">
        <v>1</v>
      </c>
      <c r="D10" s="1">
        <v>4914710000</v>
      </c>
      <c r="E10" s="1">
        <v>4771564715</v>
      </c>
      <c r="F10" s="1" t="s">
        <v>243</v>
      </c>
      <c r="G10" s="1">
        <v>-325695793</v>
      </c>
      <c r="H10" s="1">
        <v>-1251140085</v>
      </c>
      <c r="I10" s="1" t="s">
        <v>243</v>
      </c>
      <c r="J10" s="1">
        <v>185136000</v>
      </c>
      <c r="K10" s="1">
        <v>143145285</v>
      </c>
      <c r="L10" s="1" t="e">
        <f t="shared" si="0"/>
        <v>#VALUE!</v>
      </c>
      <c r="M10" s="16"/>
      <c r="R10" s="18" t="s">
        <v>359</v>
      </c>
      <c r="S10" s="16" t="s">
        <v>360</v>
      </c>
      <c r="AA10" s="7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4">
        <v>1</v>
      </c>
      <c r="D11" s="1">
        <v>4914710000</v>
      </c>
      <c r="E11" s="1">
        <v>4771564715</v>
      </c>
      <c r="F11" s="1" t="s">
        <v>243</v>
      </c>
      <c r="G11" s="1">
        <v>-215102747</v>
      </c>
      <c r="H11" s="1">
        <v>-1466242832</v>
      </c>
      <c r="I11" s="1" t="s">
        <v>243</v>
      </c>
      <c r="J11" s="1">
        <v>185136000</v>
      </c>
      <c r="K11" s="1">
        <v>143145285</v>
      </c>
      <c r="L11" s="1" t="e">
        <f t="shared" si="0"/>
        <v>#VALUE!</v>
      </c>
      <c r="M11" s="17" t="s">
        <v>361</v>
      </c>
      <c r="R11" s="18" t="s">
        <v>362</v>
      </c>
      <c r="S11" s="16" t="s">
        <v>363</v>
      </c>
      <c r="AA11" s="7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4">
        <v>1</v>
      </c>
      <c r="D12" s="1">
        <v>4914710000</v>
      </c>
      <c r="E12" s="1">
        <v>4771564715</v>
      </c>
      <c r="F12" s="1" t="s">
        <v>243</v>
      </c>
      <c r="G12" s="1">
        <v>-181411852</v>
      </c>
      <c r="H12" s="1">
        <v>-1486427799</v>
      </c>
      <c r="I12" s="1" t="s">
        <v>243</v>
      </c>
      <c r="J12" s="1">
        <v>185136000</v>
      </c>
      <c r="K12" s="1">
        <v>143145285</v>
      </c>
      <c r="L12" s="1" t="e">
        <f t="shared" si="0"/>
        <v>#VALUE!</v>
      </c>
      <c r="M12" s="17" t="s">
        <v>364</v>
      </c>
      <c r="R12" s="18" t="s">
        <v>365</v>
      </c>
      <c r="S12" s="16" t="s">
        <v>366</v>
      </c>
      <c r="AA12" s="7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4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t="shared" si="0"/>
        <v>131289799</v>
      </c>
      <c r="M13" s="17" t="s">
        <v>367</v>
      </c>
      <c r="R13" s="18" t="s">
        <v>368</v>
      </c>
      <c r="S13" s="16" t="s">
        <v>369</v>
      </c>
      <c r="AA13" s="7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4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t="shared" si="0"/>
        <v>26581343</v>
      </c>
      <c r="AA14" s="7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4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t="shared" si="0"/>
        <v>8949029</v>
      </c>
      <c r="AA15" s="7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t="shared" si="0"/>
        <v>24593594</v>
      </c>
      <c r="AA16" s="7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4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t="shared" si="0"/>
        <v>-4568528</v>
      </c>
      <c r="AA17" s="7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t="shared" si="0"/>
        <v>11563369</v>
      </c>
      <c r="AA18" s="7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t="shared" si="0"/>
        <v>30233798</v>
      </c>
      <c r="AA19" s="7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4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t="shared" si="0"/>
        <v>12675991</v>
      </c>
      <c r="AA20" s="7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t="shared" si="0"/>
        <v>18958092</v>
      </c>
      <c r="AA21" s="7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4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7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4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t="shared" ref="L23:L86" si="1">F23+G23</f>
        <v>27805849</v>
      </c>
      <c r="AA23" s="7">
        <v>43683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t="shared" si="1"/>
        <v>34579937</v>
      </c>
      <c r="AA24" s="7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4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t="shared" si="1"/>
        <v>6676334</v>
      </c>
      <c r="AA25" s="7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4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t="shared" si="1"/>
        <v>-67748758</v>
      </c>
      <c r="AA26" s="7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t="shared" si="1"/>
        <v>43881363</v>
      </c>
      <c r="AA27" s="7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4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t="shared" si="1"/>
        <v>140734558</v>
      </c>
      <c r="AA28" s="7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t="shared" si="1"/>
        <v>11414239</v>
      </c>
      <c r="AA29" s="7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4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t="shared" si="1"/>
        <v>-1919632</v>
      </c>
      <c r="AA30" s="7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4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t="shared" si="1"/>
        <v>-2574257</v>
      </c>
      <c r="AA31" s="7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t="shared" si="1"/>
        <v>21674109</v>
      </c>
      <c r="AA32" s="7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4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t="shared" si="1"/>
        <v>20152963</v>
      </c>
      <c r="AA33" s="7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4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t="shared" si="1"/>
        <v>10342549</v>
      </c>
      <c r="AA34" s="7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t="shared" si="1"/>
        <v>14564174</v>
      </c>
      <c r="AA35" s="7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t="shared" si="1"/>
        <v>1452796</v>
      </c>
      <c r="AA36" s="7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4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t="shared" si="1"/>
        <v>32283753</v>
      </c>
      <c r="AA37" s="7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4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t="shared" si="1"/>
        <v>-2269886</v>
      </c>
      <c r="AA38" s="7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t="shared" si="1"/>
        <v>23919700</v>
      </c>
      <c r="AA39" s="7">
        <v>43699</v>
      </c>
      <c r="AB39">
        <v>-208379964</v>
      </c>
      <c r="AC39">
        <v>-2269886</v>
      </c>
      <c r="AD39">
        <v>64076379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t="shared" si="1"/>
        <v>40823862</v>
      </c>
      <c r="AA40" s="7">
        <v>43700</v>
      </c>
      <c r="AB40">
        <v>-332947829</v>
      </c>
      <c r="AC40">
        <v>23919700</v>
      </c>
      <c r="AD40">
        <v>92164941</v>
      </c>
    </row>
    <row r="41" spans="1:30">
      <c r="A41" s="7">
        <v>43702</v>
      </c>
      <c r="B41" s="8">
        <v>0.684722222222222</v>
      </c>
      <c r="C41" s="14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t="shared" si="1"/>
        <v>44573906</v>
      </c>
      <c r="AA41" s="7">
        <v>43701</v>
      </c>
      <c r="AB41">
        <v>-248306017</v>
      </c>
      <c r="AC41">
        <v>40823862</v>
      </c>
      <c r="AD41">
        <v>110660069</v>
      </c>
    </row>
    <row r="42" spans="1:30">
      <c r="A42" s="7">
        <v>43703</v>
      </c>
      <c r="B42" s="8">
        <v>0.711805555555556</v>
      </c>
      <c r="C42" s="14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t="shared" si="1"/>
        <v>26310799</v>
      </c>
      <c r="AA42" s="7">
        <v>43702</v>
      </c>
      <c r="AB42">
        <v>-402661464</v>
      </c>
      <c r="AC42">
        <v>44573906</v>
      </c>
      <c r="AD42">
        <v>116585884</v>
      </c>
    </row>
    <row r="43" spans="1:30">
      <c r="A43" s="7">
        <v>43704</v>
      </c>
      <c r="B43" s="8">
        <v>0.749305555555556</v>
      </c>
      <c r="C43" s="14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t="shared" si="1"/>
        <v>21777752</v>
      </c>
      <c r="AA43" s="7">
        <v>43703</v>
      </c>
      <c r="AB43">
        <v>-325316245</v>
      </c>
      <c r="AC43">
        <v>26310799</v>
      </c>
      <c r="AD43">
        <v>122094398</v>
      </c>
    </row>
    <row r="44" spans="1:30">
      <c r="A44" s="7">
        <v>43705</v>
      </c>
      <c r="B44" s="8">
        <v>0.768055555555556</v>
      </c>
      <c r="C44" s="14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t="shared" si="1"/>
        <v>50085488</v>
      </c>
      <c r="AA44" s="7">
        <v>43704</v>
      </c>
      <c r="AB44">
        <v>-226831093</v>
      </c>
      <c r="AC44">
        <v>21777752</v>
      </c>
      <c r="AD44">
        <v>146360217</v>
      </c>
    </row>
    <row r="45" spans="1:30">
      <c r="A45" s="7">
        <v>43706</v>
      </c>
      <c r="B45" s="8">
        <v>0.761805555555556</v>
      </c>
      <c r="C45" s="14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t="shared" si="1"/>
        <v>21498827</v>
      </c>
      <c r="AA45" s="7">
        <v>43705</v>
      </c>
      <c r="AB45">
        <v>-369472945</v>
      </c>
      <c r="AC45">
        <v>50085488</v>
      </c>
      <c r="AD45">
        <v>174736845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t="shared" si="1"/>
        <v>48825703</v>
      </c>
      <c r="AA46" s="7">
        <v>43706</v>
      </c>
      <c r="AB46">
        <v>-199874297</v>
      </c>
      <c r="AC46">
        <v>21498827</v>
      </c>
      <c r="AD46">
        <v>164160364</v>
      </c>
    </row>
    <row r="47" spans="1:30">
      <c r="A47" s="7">
        <v>43708</v>
      </c>
      <c r="B47" s="8">
        <v>0.817361111111111</v>
      </c>
      <c r="C47" s="14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t="shared" si="1"/>
        <v>25380442</v>
      </c>
      <c r="AA47" s="7">
        <v>43707</v>
      </c>
      <c r="AB47">
        <v>-383759981</v>
      </c>
      <c r="AC47">
        <v>48825703</v>
      </c>
      <c r="AD47">
        <v>195001477</v>
      </c>
    </row>
    <row r="48" spans="1:30">
      <c r="A48" s="7">
        <v>43709</v>
      </c>
      <c r="B48" s="8">
        <v>0.611805555555556</v>
      </c>
      <c r="C48" s="14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t="shared" si="1"/>
        <v>42989035</v>
      </c>
      <c r="AA48" s="7">
        <v>43708</v>
      </c>
      <c r="AB48">
        <v>-207534722</v>
      </c>
      <c r="AC48">
        <v>25380442</v>
      </c>
      <c r="AD48">
        <v>192947982</v>
      </c>
    </row>
    <row r="49" spans="1:30">
      <c r="A49" s="7">
        <v>43710</v>
      </c>
      <c r="B49" s="8">
        <v>0.685416666666667</v>
      </c>
      <c r="C49" s="14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t="shared" si="1"/>
        <v>6118221</v>
      </c>
      <c r="AA49" s="7">
        <v>43709</v>
      </c>
      <c r="AB49">
        <v>-361089296</v>
      </c>
      <c r="AC49">
        <v>42989035</v>
      </c>
      <c r="AD49">
        <v>169732713</v>
      </c>
    </row>
    <row r="50" spans="1:30">
      <c r="A50" s="7">
        <v>43711</v>
      </c>
      <c r="B50" s="8">
        <v>0.695138888888889</v>
      </c>
      <c r="C50" s="14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t="shared" si="1"/>
        <v>25631738</v>
      </c>
      <c r="AA50" s="7">
        <v>43710</v>
      </c>
      <c r="AB50">
        <v>-205127667</v>
      </c>
      <c r="AC50">
        <v>6118221</v>
      </c>
      <c r="AD50">
        <v>172100890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t="shared" si="1"/>
        <v>35773374</v>
      </c>
      <c r="AA51" s="7">
        <v>43711</v>
      </c>
      <c r="AB51">
        <v>-399766342</v>
      </c>
      <c r="AC51">
        <v>25631738</v>
      </c>
      <c r="AD51">
        <v>167531964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t="shared" si="1"/>
        <v>36223145</v>
      </c>
      <c r="AA52" s="7">
        <v>43712</v>
      </c>
      <c r="AB52">
        <v>-211687723</v>
      </c>
      <c r="AC52">
        <v>35773374</v>
      </c>
      <c r="AD52">
        <v>183049274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t="shared" si="1"/>
        <v>34350047</v>
      </c>
      <c r="AA53" s="7">
        <v>43713</v>
      </c>
      <c r="AB53">
        <v>-331714351</v>
      </c>
      <c r="AC53">
        <v>36223145</v>
      </c>
      <c r="AD53">
        <v>153669621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255045661</v>
      </c>
      <c r="G54" s="13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t="shared" si="1"/>
        <v>17774383</v>
      </c>
      <c r="AA54" s="7">
        <v>43714</v>
      </c>
      <c r="AB54">
        <v>-192666443</v>
      </c>
      <c r="AC54">
        <v>34350047</v>
      </c>
      <c r="AD54">
        <v>166520841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333269066</v>
      </c>
      <c r="G55" s="13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t="shared" si="1"/>
        <v>33527503</v>
      </c>
      <c r="AA55" s="7">
        <v>43715</v>
      </c>
      <c r="AB55">
        <v>-237271278</v>
      </c>
      <c r="AC55">
        <v>17774383</v>
      </c>
      <c r="AD55">
        <v>156968348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263974934</v>
      </c>
      <c r="G56" s="13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t="shared" si="1"/>
        <v>30907682</v>
      </c>
      <c r="AA56" s="7">
        <v>43716</v>
      </c>
      <c r="AB56">
        <v>-299741563</v>
      </c>
      <c r="AC56">
        <v>33527503</v>
      </c>
      <c r="AD56">
        <v>149231834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197280461</v>
      </c>
      <c r="G57" s="13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t="shared" si="1"/>
        <v>6584031</v>
      </c>
      <c r="AA57" s="7">
        <v>43717</v>
      </c>
      <c r="AB57">
        <v>-233067252</v>
      </c>
      <c r="AC57">
        <v>30907682</v>
      </c>
      <c r="AD57">
        <v>162530923</v>
      </c>
    </row>
    <row r="58" spans="1:30">
      <c r="A58" s="7">
        <v>43719</v>
      </c>
      <c r="B58" s="8">
        <v>0.711111111111111</v>
      </c>
      <c r="C58" s="14">
        <v>1</v>
      </c>
      <c r="D58" s="1">
        <v>5088367000</v>
      </c>
      <c r="E58" s="1">
        <v>4771564715</v>
      </c>
      <c r="F58" s="1">
        <v>191244815</v>
      </c>
      <c r="G58" s="13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t="shared" si="1"/>
        <v>-197025</v>
      </c>
      <c r="AA58" s="7">
        <v>43718</v>
      </c>
      <c r="AB58">
        <v>-190696430</v>
      </c>
      <c r="AC58">
        <v>6584031</v>
      </c>
      <c r="AD58">
        <v>162996733</v>
      </c>
    </row>
    <row r="59" spans="1:30">
      <c r="A59" s="7">
        <v>43720</v>
      </c>
      <c r="B59" s="8">
        <v>0.708333333333333</v>
      </c>
      <c r="C59" s="14">
        <v>1</v>
      </c>
      <c r="D59" s="1">
        <v>5088367000</v>
      </c>
      <c r="E59" s="1">
        <v>4771564715</v>
      </c>
      <c r="F59" s="1">
        <v>382787276</v>
      </c>
      <c r="G59" s="13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t="shared" si="1"/>
        <v>2217474</v>
      </c>
      <c r="AA59" s="7">
        <v>43719</v>
      </c>
      <c r="AB59">
        <v>-191441840</v>
      </c>
      <c r="AC59">
        <v>-197025</v>
      </c>
      <c r="AD59">
        <v>143286191</v>
      </c>
    </row>
    <row r="60" spans="1:30">
      <c r="A60" s="7">
        <v>43721</v>
      </c>
      <c r="B60" s="8">
        <v>0.495138888888889</v>
      </c>
      <c r="C60" s="14">
        <v>1</v>
      </c>
      <c r="D60" s="1">
        <v>5088367000</v>
      </c>
      <c r="E60" s="1">
        <v>4771564715</v>
      </c>
      <c r="F60" s="1">
        <v>383241930</v>
      </c>
      <c r="G60" s="13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t="shared" si="1"/>
        <v>29620050</v>
      </c>
      <c r="AA60" s="7">
        <v>43720</v>
      </c>
      <c r="AB60">
        <v>-380569802</v>
      </c>
      <c r="AC60">
        <v>2217474</v>
      </c>
      <c r="AD60">
        <v>109927316</v>
      </c>
    </row>
    <row r="61" spans="1:30">
      <c r="A61" s="7">
        <v>43722</v>
      </c>
      <c r="B61" s="8">
        <v>0.972916666666667</v>
      </c>
      <c r="C61" s="14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t="shared" si="1"/>
        <v>25552651</v>
      </c>
      <c r="AA61" s="7">
        <v>43721</v>
      </c>
      <c r="AB61">
        <v>-353621880</v>
      </c>
      <c r="AC61">
        <v>29620050</v>
      </c>
      <c r="AD61">
        <v>136683096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t="shared" si="1"/>
        <v>23749435</v>
      </c>
      <c r="AA62" s="7">
        <v>43722</v>
      </c>
      <c r="AB62">
        <v>-300491902</v>
      </c>
      <c r="AC62">
        <v>25552651</v>
      </c>
      <c r="AD62">
        <v>125994892</v>
      </c>
    </row>
    <row r="63" spans="1:30">
      <c r="A63" s="7">
        <v>43724</v>
      </c>
      <c r="B63" s="8">
        <v>0.457638888888889</v>
      </c>
      <c r="C63" s="14">
        <v>1</v>
      </c>
      <c r="D63" s="1">
        <v>5420691000</v>
      </c>
      <c r="E63" s="1">
        <v>4771564715</v>
      </c>
      <c r="F63" s="1" t="s">
        <v>243</v>
      </c>
      <c r="G63" s="1">
        <v>-303060896</v>
      </c>
      <c r="H63" s="1">
        <v>-89798983</v>
      </c>
      <c r="I63" s="1" t="s">
        <v>243</v>
      </c>
      <c r="J63" s="1">
        <v>204196000</v>
      </c>
      <c r="K63" s="1">
        <v>649126285</v>
      </c>
      <c r="L63" s="1" t="e">
        <f t="shared" si="1"/>
        <v>#VALUE!</v>
      </c>
      <c r="AA63" s="7">
        <v>43723</v>
      </c>
      <c r="AB63">
        <v>-225516047</v>
      </c>
      <c r="AC63">
        <v>23749435</v>
      </c>
      <c r="AD63">
        <v>120651818</v>
      </c>
    </row>
    <row r="64" spans="1:30">
      <c r="A64" s="7">
        <v>43725</v>
      </c>
      <c r="B64" s="8">
        <v>0.783333333333333</v>
      </c>
      <c r="C64" s="14">
        <v>1</v>
      </c>
      <c r="D64" s="1">
        <v>5107959000</v>
      </c>
      <c r="E64" s="1">
        <v>4771564715</v>
      </c>
      <c r="F64" s="1" t="s">
        <v>243</v>
      </c>
      <c r="G64" s="1">
        <v>-216674073</v>
      </c>
      <c r="H64" s="1">
        <v>-380900010</v>
      </c>
      <c r="I64" s="1" t="s">
        <v>243</v>
      </c>
      <c r="J64" s="1">
        <v>192415000</v>
      </c>
      <c r="K64" s="1">
        <v>336394285</v>
      </c>
      <c r="L64" s="1" t="e">
        <f t="shared" si="1"/>
        <v>#VALUE!</v>
      </c>
      <c r="AA64" s="7">
        <v>43724</v>
      </c>
      <c r="AB64">
        <v>-303060896</v>
      </c>
      <c r="AC64" t="e">
        <v>#VALUE!</v>
      </c>
      <c r="AD64">
        <v>-89798983</v>
      </c>
    </row>
    <row r="65" spans="1:30">
      <c r="A65" s="7">
        <v>43726</v>
      </c>
      <c r="B65" s="8">
        <v>0.697916666666667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t="shared" si="1"/>
        <v>-335089385</v>
      </c>
      <c r="AA65" s="7">
        <v>43725</v>
      </c>
      <c r="AB65">
        <v>-216674073</v>
      </c>
      <c r="AC65" t="e">
        <v>#VALUE!</v>
      </c>
      <c r="AD65">
        <v>-380900010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243</v>
      </c>
      <c r="G66" s="1">
        <v>-328348179</v>
      </c>
      <c r="H66" s="1">
        <v>116469895</v>
      </c>
      <c r="I66" s="1" t="s">
        <v>243</v>
      </c>
      <c r="J66" s="1">
        <v>192415000</v>
      </c>
      <c r="K66" s="1">
        <v>336394285</v>
      </c>
      <c r="L66" s="1" t="e">
        <f t="shared" si="1"/>
        <v>#VALUE!</v>
      </c>
      <c r="AA66" s="7">
        <v>43726</v>
      </c>
      <c r="AB66">
        <v>-335089385</v>
      </c>
      <c r="AC66">
        <v>-335089385</v>
      </c>
      <c r="AD66">
        <v>-560713216</v>
      </c>
    </row>
    <row r="67" spans="1:30">
      <c r="A67" s="7">
        <v>43728</v>
      </c>
      <c r="B67" s="8">
        <v>0.576388888888889</v>
      </c>
      <c r="C67" s="14">
        <v>1</v>
      </c>
      <c r="D67" s="1">
        <v>5525604000</v>
      </c>
      <c r="E67" s="1">
        <v>4771564715</v>
      </c>
      <c r="F67" s="1" t="s">
        <v>243</v>
      </c>
      <c r="G67" s="1">
        <v>-228733933</v>
      </c>
      <c r="H67" s="1">
        <v>-114678537</v>
      </c>
      <c r="I67" s="1" t="s">
        <v>243</v>
      </c>
      <c r="J67" s="1">
        <v>208148000</v>
      </c>
      <c r="K67" s="1">
        <v>754039285</v>
      </c>
      <c r="L67" s="1" t="e">
        <f t="shared" si="1"/>
        <v>#VALUE!</v>
      </c>
      <c r="AA67" s="7">
        <v>43727</v>
      </c>
      <c r="AB67">
        <v>-328348179</v>
      </c>
      <c r="AC67" t="e">
        <v>#VALUE!</v>
      </c>
      <c r="AD67">
        <v>116469895</v>
      </c>
    </row>
    <row r="68" spans="1:30">
      <c r="A68" s="7">
        <v>43729</v>
      </c>
      <c r="B68" s="8">
        <v>0.783333333333333</v>
      </c>
      <c r="C68" s="14">
        <v>1</v>
      </c>
      <c r="D68" s="1">
        <v>5525604000</v>
      </c>
      <c r="E68" s="1">
        <v>4771564715</v>
      </c>
      <c r="F68" s="1" t="s">
        <v>243</v>
      </c>
      <c r="G68" s="1">
        <v>-521013478</v>
      </c>
      <c r="H68" s="1">
        <v>141560400</v>
      </c>
      <c r="I68" s="1" t="s">
        <v>243</v>
      </c>
      <c r="J68" s="1">
        <v>208148000</v>
      </c>
      <c r="K68" s="1">
        <v>754039285</v>
      </c>
      <c r="L68" s="1" t="e">
        <f t="shared" si="1"/>
        <v>#VALUE!</v>
      </c>
      <c r="AA68" s="7">
        <v>43728</v>
      </c>
      <c r="AB68">
        <v>-228733933</v>
      </c>
      <c r="AC68" t="e">
        <v>#VALUE!</v>
      </c>
      <c r="AD68">
        <v>-114678537</v>
      </c>
    </row>
    <row r="69" spans="1:30">
      <c r="A69" s="7">
        <v>43730</v>
      </c>
      <c r="B69" s="8">
        <v>0.760416666666667</v>
      </c>
      <c r="C69" s="14">
        <v>1</v>
      </c>
      <c r="D69" s="1">
        <v>5797309000</v>
      </c>
      <c r="E69" s="1">
        <v>4771564715</v>
      </c>
      <c r="F69" s="1">
        <v>534457966</v>
      </c>
      <c r="G69" s="1">
        <v>-463246873</v>
      </c>
      <c r="H69" s="1">
        <v>-96225646</v>
      </c>
      <c r="I69" s="1">
        <v>236402000</v>
      </c>
      <c r="J69" s="1">
        <v>218383000</v>
      </c>
      <c r="K69" s="1">
        <v>1025744285</v>
      </c>
      <c r="L69" s="1">
        <f t="shared" si="1"/>
        <v>71211093</v>
      </c>
      <c r="AA69" s="7">
        <v>43729</v>
      </c>
      <c r="AB69">
        <v>-521013478</v>
      </c>
      <c r="AC69" t="e">
        <v>#VALUE!</v>
      </c>
      <c r="AD69">
        <v>141560400</v>
      </c>
    </row>
    <row r="70" spans="1:30">
      <c r="A70" s="7">
        <v>43731</v>
      </c>
      <c r="B70" s="8">
        <v>0.61875</v>
      </c>
      <c r="C70" s="14">
        <v>1</v>
      </c>
      <c r="D70" s="1">
        <v>5797309000</v>
      </c>
      <c r="E70" s="1">
        <v>4771564715</v>
      </c>
      <c r="F70" s="1" t="s">
        <v>243</v>
      </c>
      <c r="G70" s="1">
        <v>-400763135</v>
      </c>
      <c r="H70" s="1">
        <v>97208153</v>
      </c>
      <c r="I70" s="1" t="s">
        <v>243</v>
      </c>
      <c r="J70" s="1">
        <v>218383000</v>
      </c>
      <c r="K70" s="1">
        <v>1025744285</v>
      </c>
      <c r="L70" s="1" t="e">
        <f t="shared" si="1"/>
        <v>#VALUE!</v>
      </c>
      <c r="AA70" s="7">
        <v>43730</v>
      </c>
      <c r="AB70">
        <v>-463246873</v>
      </c>
      <c r="AC70">
        <v>71211093</v>
      </c>
      <c r="AD70">
        <v>-96225646</v>
      </c>
    </row>
    <row r="71" spans="1:30">
      <c r="A71" s="7">
        <v>43732</v>
      </c>
      <c r="B71" s="8">
        <v>0.586111111111111</v>
      </c>
      <c r="C71" s="14">
        <v>1</v>
      </c>
      <c r="D71" s="1">
        <v>5797309000</v>
      </c>
      <c r="E71" s="1">
        <v>4771564715</v>
      </c>
      <c r="F71" s="1" t="s">
        <v>243</v>
      </c>
      <c r="G71" s="1">
        <v>-400962812</v>
      </c>
      <c r="H71" s="1">
        <v>175915089</v>
      </c>
      <c r="I71" s="1" t="s">
        <v>243</v>
      </c>
      <c r="J71" s="1">
        <v>218383000</v>
      </c>
      <c r="K71" s="1">
        <v>1025744285</v>
      </c>
      <c r="L71" s="1" t="e">
        <f t="shared" si="1"/>
        <v>#VALUE!</v>
      </c>
      <c r="AA71" s="7">
        <v>43731</v>
      </c>
      <c r="AB71">
        <v>-400763135</v>
      </c>
      <c r="AC71" t="e">
        <v>#VALUE!</v>
      </c>
      <c r="AD71">
        <v>97208153</v>
      </c>
    </row>
    <row r="72" spans="1:30">
      <c r="A72" s="7">
        <v>43733</v>
      </c>
      <c r="B72" s="8">
        <v>0.880555555555556</v>
      </c>
      <c r="C72" s="14">
        <v>1</v>
      </c>
      <c r="D72" s="1">
        <v>4988820000</v>
      </c>
      <c r="E72" s="1">
        <v>4771564715</v>
      </c>
      <c r="F72" s="1">
        <v>481467981</v>
      </c>
      <c r="G72" s="1">
        <v>-226804398</v>
      </c>
      <c r="H72" s="1">
        <v>592438882</v>
      </c>
      <c r="I72" s="1">
        <v>203434000</v>
      </c>
      <c r="J72" s="1">
        <v>187927000</v>
      </c>
      <c r="K72" s="1">
        <v>217255285</v>
      </c>
      <c r="L72" s="1">
        <f t="shared" si="1"/>
        <v>254663583</v>
      </c>
      <c r="AA72" s="7">
        <v>43732</v>
      </c>
      <c r="AB72">
        <v>-400962812</v>
      </c>
      <c r="AC72" t="e">
        <v>#VALUE!</v>
      </c>
      <c r="AD72">
        <v>175915089</v>
      </c>
    </row>
    <row r="73" spans="1:30">
      <c r="A73" s="7">
        <v>43734</v>
      </c>
      <c r="B73" s="8">
        <v>0.929861111111111</v>
      </c>
      <c r="C73" s="14">
        <v>1</v>
      </c>
      <c r="D73" s="1">
        <v>6134064000</v>
      </c>
      <c r="E73" s="1">
        <v>4771564715</v>
      </c>
      <c r="F73" s="1">
        <v>257104685</v>
      </c>
      <c r="G73" s="1">
        <v>-261300527</v>
      </c>
      <c r="H73" s="1">
        <v>761472215</v>
      </c>
      <c r="I73" s="1">
        <v>250134000</v>
      </c>
      <c r="J73" s="1">
        <v>231069000</v>
      </c>
      <c r="K73" s="1">
        <v>1362499285</v>
      </c>
      <c r="L73" s="1">
        <f t="shared" si="1"/>
        <v>-4195842</v>
      </c>
      <c r="AA73" s="7">
        <v>43733</v>
      </c>
      <c r="AB73">
        <v>-226804398</v>
      </c>
      <c r="AC73">
        <v>254663583</v>
      </c>
      <c r="AD73">
        <v>592438882</v>
      </c>
    </row>
    <row r="74" spans="1:30">
      <c r="A74" s="7">
        <v>43735</v>
      </c>
      <c r="B74" s="8">
        <v>0.881944444444444</v>
      </c>
      <c r="C74" s="14">
        <v>1</v>
      </c>
      <c r="D74" s="1">
        <v>6134064000</v>
      </c>
      <c r="E74" s="1">
        <v>4771564715</v>
      </c>
      <c r="F74" s="1">
        <v>513013339</v>
      </c>
      <c r="G74" s="1">
        <v>-481284098</v>
      </c>
      <c r="H74" s="1">
        <v>120411212</v>
      </c>
      <c r="I74" s="1">
        <v>250134000</v>
      </c>
      <c r="J74" s="1">
        <v>231069000</v>
      </c>
      <c r="K74" s="1">
        <v>1362499285</v>
      </c>
      <c r="L74" s="1">
        <f t="shared" si="1"/>
        <v>31729241</v>
      </c>
      <c r="AA74" s="7">
        <v>43734</v>
      </c>
      <c r="AB74">
        <v>-261300527</v>
      </c>
      <c r="AC74">
        <v>-4195842</v>
      </c>
      <c r="AD74">
        <v>761472215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447671301</v>
      </c>
      <c r="G75" s="1">
        <v>-413535951</v>
      </c>
      <c r="H75" s="1">
        <v>347355412</v>
      </c>
      <c r="I75" s="1">
        <v>250134000</v>
      </c>
      <c r="J75" s="1">
        <v>231069000</v>
      </c>
      <c r="K75" s="1">
        <v>1362499285</v>
      </c>
      <c r="L75" s="1">
        <f t="shared" si="1"/>
        <v>34135350</v>
      </c>
      <c r="AA75" s="7">
        <v>43735</v>
      </c>
      <c r="AB75">
        <v>-481284098</v>
      </c>
      <c r="AC75">
        <v>31729241</v>
      </c>
      <c r="AD75">
        <v>120411212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237517088</v>
      </c>
      <c r="G76" s="1">
        <v>-228568425</v>
      </c>
      <c r="H76" s="1">
        <v>72859587</v>
      </c>
      <c r="I76" s="1">
        <v>250134000</v>
      </c>
      <c r="J76" s="1">
        <v>231069000</v>
      </c>
      <c r="K76" s="1">
        <v>1362499285</v>
      </c>
      <c r="L76" s="1">
        <f t="shared" si="1"/>
        <v>8948663</v>
      </c>
      <c r="AA76" s="7">
        <v>43736</v>
      </c>
      <c r="AB76">
        <v>-413535951</v>
      </c>
      <c r="AC76">
        <v>34135350</v>
      </c>
      <c r="AD76">
        <v>347355412</v>
      </c>
    </row>
    <row r="77" spans="1:30">
      <c r="A77" s="7">
        <v>43738</v>
      </c>
      <c r="B77" s="8">
        <v>0.552083333333333</v>
      </c>
      <c r="C77" s="14">
        <v>1</v>
      </c>
      <c r="D77" s="1">
        <v>6134064000</v>
      </c>
      <c r="E77" s="1">
        <v>4771564715</v>
      </c>
      <c r="F77" s="1">
        <v>316083679</v>
      </c>
      <c r="G77" s="1">
        <v>-300408419</v>
      </c>
      <c r="H77" s="1">
        <v>301724639</v>
      </c>
      <c r="I77" s="1">
        <v>250134000</v>
      </c>
      <c r="J77" s="1">
        <v>231069000</v>
      </c>
      <c r="K77" s="1">
        <v>1362499285</v>
      </c>
      <c r="L77" s="1">
        <f t="shared" si="1"/>
        <v>15675260</v>
      </c>
      <c r="AA77" s="7">
        <v>43737</v>
      </c>
      <c r="AB77">
        <v>-228568425</v>
      </c>
      <c r="AC77">
        <v>8948663</v>
      </c>
      <c r="AD77">
        <v>72859587</v>
      </c>
    </row>
    <row r="78" spans="1:30">
      <c r="A78" s="7">
        <v>43739</v>
      </c>
      <c r="B78" s="8">
        <v>0.699305555555556</v>
      </c>
      <c r="C78" s="14">
        <v>1</v>
      </c>
      <c r="D78" s="1">
        <v>5945792000</v>
      </c>
      <c r="E78" s="1">
        <v>4771564715</v>
      </c>
      <c r="F78" s="1">
        <v>297902995</v>
      </c>
      <c r="G78" s="1">
        <v>-277854671</v>
      </c>
      <c r="H78" s="1">
        <v>266415370</v>
      </c>
      <c r="I78" s="1">
        <v>242456000</v>
      </c>
      <c r="J78" s="1">
        <v>223976000</v>
      </c>
      <c r="K78" s="1">
        <v>1174227285</v>
      </c>
      <c r="L78" s="1">
        <f t="shared" si="1"/>
        <v>20048324</v>
      </c>
      <c r="AA78" s="7">
        <v>43738</v>
      </c>
      <c r="AB78">
        <v>-300408419</v>
      </c>
      <c r="AC78">
        <v>15675260</v>
      </c>
      <c r="AD78">
        <v>301724639</v>
      </c>
    </row>
    <row r="79" spans="1:30">
      <c r="A79" s="7">
        <v>43740</v>
      </c>
      <c r="B79" s="8">
        <v>0.679861111111111</v>
      </c>
      <c r="C79" s="14">
        <v>1</v>
      </c>
      <c r="D79" s="1">
        <v>5530474000</v>
      </c>
      <c r="E79" s="1">
        <v>4771564715</v>
      </c>
      <c r="F79" s="1">
        <v>486065700</v>
      </c>
      <c r="G79" s="1">
        <v>-458073042</v>
      </c>
      <c r="H79" s="1">
        <v>338176069</v>
      </c>
      <c r="I79" s="1">
        <v>225521000</v>
      </c>
      <c r="J79" s="1">
        <v>208331000</v>
      </c>
      <c r="K79" s="1">
        <v>758909285</v>
      </c>
      <c r="L79" s="1">
        <f t="shared" si="1"/>
        <v>27992658</v>
      </c>
      <c r="AA79" s="7">
        <v>43739</v>
      </c>
      <c r="AB79">
        <v>-277854671</v>
      </c>
      <c r="AC79">
        <v>20048324</v>
      </c>
      <c r="AD79">
        <v>266415370</v>
      </c>
    </row>
    <row r="80" spans="1:30">
      <c r="A80" s="7">
        <v>43741</v>
      </c>
      <c r="B80" s="8">
        <v>0.44375</v>
      </c>
      <c r="C80" s="14">
        <v>1</v>
      </c>
      <c r="D80" s="1">
        <v>6001204000</v>
      </c>
      <c r="E80" s="1">
        <v>4771564715</v>
      </c>
      <c r="F80" s="1">
        <v>404250064</v>
      </c>
      <c r="G80" s="1">
        <v>-378034835</v>
      </c>
      <c r="H80" s="1">
        <v>101783381</v>
      </c>
      <c r="I80" s="1">
        <v>244716000</v>
      </c>
      <c r="J80" s="1">
        <v>226064000</v>
      </c>
      <c r="K80" s="1">
        <v>1229639285</v>
      </c>
      <c r="L80" s="1">
        <f t="shared" si="1"/>
        <v>26215229</v>
      </c>
      <c r="AA80" s="7">
        <v>43740</v>
      </c>
      <c r="AB80">
        <v>-458073042</v>
      </c>
      <c r="AC80">
        <v>27992658</v>
      </c>
      <c r="AD80">
        <v>338176069</v>
      </c>
    </row>
    <row r="81" spans="1:30">
      <c r="A81" s="7">
        <v>43742</v>
      </c>
      <c r="B81" s="8">
        <v>0.538194444444444</v>
      </c>
      <c r="C81" s="14">
        <v>1</v>
      </c>
      <c r="D81" s="1">
        <v>6067842000</v>
      </c>
      <c r="E81" s="1">
        <v>4771564715</v>
      </c>
      <c r="F81" s="1">
        <v>268055574</v>
      </c>
      <c r="G81" s="1">
        <v>-240097127</v>
      </c>
      <c r="H81" s="1">
        <v>133937670</v>
      </c>
      <c r="I81" s="1">
        <v>247433000</v>
      </c>
      <c r="J81" s="1">
        <v>228574000</v>
      </c>
      <c r="K81" s="1">
        <v>1296277285</v>
      </c>
      <c r="L81" s="1">
        <f t="shared" si="1"/>
        <v>27958447</v>
      </c>
      <c r="AA81" s="7">
        <v>43741</v>
      </c>
      <c r="AB81">
        <v>-378034835</v>
      </c>
      <c r="AC81">
        <v>26215229</v>
      </c>
      <c r="AD81">
        <v>101783381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243345630</v>
      </c>
      <c r="G82" s="1">
        <v>-232243352</v>
      </c>
      <c r="H82" s="1">
        <v>109114865</v>
      </c>
      <c r="I82" s="1">
        <v>247433000</v>
      </c>
      <c r="J82" s="1">
        <v>228574000</v>
      </c>
      <c r="K82" s="1">
        <v>1296277285</v>
      </c>
      <c r="L82" s="1">
        <f t="shared" si="1"/>
        <v>11102278</v>
      </c>
      <c r="AA82" s="7">
        <v>43742</v>
      </c>
      <c r="AB82">
        <v>-240097127</v>
      </c>
      <c r="AC82">
        <v>27958447</v>
      </c>
      <c r="AD82">
        <v>133937670</v>
      </c>
    </row>
    <row r="83" spans="1:30">
      <c r="A83" s="7">
        <v>43744</v>
      </c>
      <c r="B83" s="8">
        <v>0.545833333333333</v>
      </c>
      <c r="C83" s="14">
        <v>1</v>
      </c>
      <c r="D83" s="1">
        <v>5641399000</v>
      </c>
      <c r="E83" s="1">
        <v>4771564715</v>
      </c>
      <c r="F83" s="1">
        <v>228261541</v>
      </c>
      <c r="G83" s="1">
        <v>-212246822</v>
      </c>
      <c r="H83" s="1">
        <v>117014257</v>
      </c>
      <c r="I83" s="1">
        <v>30044000</v>
      </c>
      <c r="J83" s="1">
        <v>212510000</v>
      </c>
      <c r="K83" s="1">
        <v>869834285</v>
      </c>
      <c r="L83" s="1">
        <f t="shared" si="1"/>
        <v>16014719</v>
      </c>
      <c r="AA83" s="7">
        <v>43743</v>
      </c>
      <c r="AB83">
        <v>-232243352</v>
      </c>
      <c r="AC83">
        <v>11102278</v>
      </c>
      <c r="AD83">
        <v>109114865</v>
      </c>
    </row>
    <row r="84" spans="1:30">
      <c r="A84" s="7">
        <v>43745</v>
      </c>
      <c r="B84" s="8">
        <v>0.461111111111111</v>
      </c>
      <c r="C84" s="14">
        <v>1</v>
      </c>
      <c r="D84" s="1">
        <v>5641399000</v>
      </c>
      <c r="E84" s="1">
        <v>4771564715</v>
      </c>
      <c r="F84" s="1">
        <v>430229828</v>
      </c>
      <c r="G84" s="1">
        <v>-416940192</v>
      </c>
      <c r="H84" s="1">
        <v>105906021</v>
      </c>
      <c r="I84" s="1">
        <v>30044000</v>
      </c>
      <c r="J84" s="1">
        <v>212510000</v>
      </c>
      <c r="K84" s="1">
        <v>869834285</v>
      </c>
      <c r="L84" s="1">
        <f t="shared" si="1"/>
        <v>13289636</v>
      </c>
      <c r="AA84" s="7">
        <v>43744</v>
      </c>
      <c r="AB84">
        <v>-212246822</v>
      </c>
      <c r="AC84">
        <v>16014719</v>
      </c>
      <c r="AD84">
        <v>117014257</v>
      </c>
    </row>
    <row r="85" spans="1:30">
      <c r="A85" s="7">
        <v>43746</v>
      </c>
      <c r="B85" s="8">
        <v>0.519444444444444</v>
      </c>
      <c r="C85" s="14">
        <v>1</v>
      </c>
      <c r="D85" s="1">
        <v>5641399000</v>
      </c>
      <c r="E85" s="1">
        <v>4771564715</v>
      </c>
      <c r="F85" s="1">
        <v>235545316</v>
      </c>
      <c r="G85" s="1">
        <v>-225196650</v>
      </c>
      <c r="H85" s="1">
        <v>108962580</v>
      </c>
      <c r="I85" s="1">
        <v>30044000</v>
      </c>
      <c r="J85" s="1">
        <v>212510000</v>
      </c>
      <c r="K85" s="1">
        <v>869834285</v>
      </c>
      <c r="L85" s="1">
        <f t="shared" si="1"/>
        <v>10348666</v>
      </c>
      <c r="AA85" s="7">
        <v>43745</v>
      </c>
      <c r="AB85">
        <v>-416940192</v>
      </c>
      <c r="AC85">
        <v>13289636</v>
      </c>
      <c r="AD85">
        <v>105906021</v>
      </c>
    </row>
    <row r="86" spans="1:30">
      <c r="A86" s="7">
        <v>43747</v>
      </c>
      <c r="B86" s="8">
        <v>0.772222222222222</v>
      </c>
      <c r="C86" s="14">
        <v>1</v>
      </c>
      <c r="D86" s="1">
        <v>5692265000</v>
      </c>
      <c r="E86" s="1">
        <v>4771564715</v>
      </c>
      <c r="F86" s="1">
        <v>312245936</v>
      </c>
      <c r="G86" s="1">
        <v>-267466653</v>
      </c>
      <c r="H86" s="1">
        <v>133693539</v>
      </c>
      <c r="I86" s="1">
        <v>232118000</v>
      </c>
      <c r="J86" s="1">
        <v>214426000</v>
      </c>
      <c r="K86" s="1">
        <v>920700285</v>
      </c>
      <c r="L86" s="1">
        <f t="shared" si="1"/>
        <v>44779283</v>
      </c>
      <c r="AA86" s="7">
        <v>43746</v>
      </c>
      <c r="AB86">
        <v>-225196650</v>
      </c>
      <c r="AC86">
        <v>10348666</v>
      </c>
      <c r="AD86">
        <v>108962580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524296332</v>
      </c>
      <c r="G87" s="1">
        <v>-482758795</v>
      </c>
      <c r="H87" s="1">
        <v>118819064</v>
      </c>
      <c r="I87" s="1">
        <v>232118000</v>
      </c>
      <c r="J87" s="1">
        <v>214426000</v>
      </c>
      <c r="K87" s="1">
        <v>920700285</v>
      </c>
      <c r="L87" s="1">
        <f t="shared" ref="L87:L96" si="2">F87+G87</f>
        <v>41537537</v>
      </c>
      <c r="AA87" s="7">
        <v>43747</v>
      </c>
      <c r="AB87">
        <v>-267466653</v>
      </c>
      <c r="AC87">
        <v>44779283</v>
      </c>
      <c r="AD87">
        <v>133693539</v>
      </c>
    </row>
    <row r="88" spans="1:30">
      <c r="A88" s="7">
        <v>43749</v>
      </c>
      <c r="B88" s="8">
        <v>0.751388888888889</v>
      </c>
      <c r="C88" s="14">
        <v>1</v>
      </c>
      <c r="D88" s="1">
        <v>6020941000</v>
      </c>
      <c r="E88" s="1">
        <v>4771564715</v>
      </c>
      <c r="F88" s="1">
        <v>432635242</v>
      </c>
      <c r="G88" s="1">
        <v>-434754165</v>
      </c>
      <c r="H88" s="1">
        <v>83833750</v>
      </c>
      <c r="I88" s="1">
        <v>245522000</v>
      </c>
      <c r="J88" s="1">
        <v>226807000</v>
      </c>
      <c r="K88" s="1">
        <v>1249376285</v>
      </c>
      <c r="L88" s="1">
        <f t="shared" si="2"/>
        <v>-2118923</v>
      </c>
      <c r="AA88" s="7">
        <v>43748</v>
      </c>
      <c r="AB88">
        <v>-482758795</v>
      </c>
      <c r="AC88">
        <v>41537537</v>
      </c>
      <c r="AD88">
        <v>118819064</v>
      </c>
    </row>
    <row r="89" spans="1:30">
      <c r="A89" s="7">
        <v>43750</v>
      </c>
      <c r="B89" s="8">
        <v>0.422222222222222</v>
      </c>
      <c r="C89" s="14">
        <v>1</v>
      </c>
      <c r="D89" s="1">
        <v>5569048000</v>
      </c>
      <c r="E89" s="1">
        <v>4771564715</v>
      </c>
      <c r="F89" s="1">
        <v>370572662</v>
      </c>
      <c r="G89" s="1">
        <v>-360728723</v>
      </c>
      <c r="H89" s="1">
        <v>79634326</v>
      </c>
      <c r="I89" s="1">
        <v>227094000</v>
      </c>
      <c r="J89" s="1">
        <v>209784000</v>
      </c>
      <c r="K89" s="1">
        <v>797483285</v>
      </c>
      <c r="L89" s="1">
        <f t="shared" si="2"/>
        <v>9843939</v>
      </c>
      <c r="AA89" s="7">
        <v>43749</v>
      </c>
      <c r="AB89">
        <v>-434754165</v>
      </c>
      <c r="AC89">
        <v>-2118923</v>
      </c>
      <c r="AD89">
        <v>83833750</v>
      </c>
    </row>
    <row r="90" spans="1:30">
      <c r="A90" s="7">
        <v>43751</v>
      </c>
      <c r="B90" s="8">
        <v>0.500694444444444</v>
      </c>
      <c r="C90" s="14">
        <v>1</v>
      </c>
      <c r="D90" s="1">
        <v>5569048000</v>
      </c>
      <c r="E90" s="1">
        <v>4771564715</v>
      </c>
      <c r="F90" s="1">
        <v>243516001</v>
      </c>
      <c r="G90" s="1">
        <v>-226598284</v>
      </c>
      <c r="H90" s="1">
        <v>91937495</v>
      </c>
      <c r="I90" s="1">
        <v>227094000</v>
      </c>
      <c r="J90" s="1">
        <v>209784000</v>
      </c>
      <c r="K90" s="1">
        <v>797483285</v>
      </c>
      <c r="L90" s="1">
        <f t="shared" si="2"/>
        <v>16917717</v>
      </c>
      <c r="AA90" s="7">
        <v>43750</v>
      </c>
      <c r="AB90">
        <v>-360728723</v>
      </c>
      <c r="AC90">
        <v>9843939</v>
      </c>
      <c r="AD90">
        <v>79634326</v>
      </c>
    </row>
    <row r="91" spans="1:30">
      <c r="A91" s="7">
        <v>43752</v>
      </c>
      <c r="B91" s="8">
        <v>0.446527777777778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2"/>
        <v>40785422</v>
      </c>
      <c r="AA91" s="7">
        <v>43751</v>
      </c>
      <c r="AB91">
        <v>-226598284</v>
      </c>
      <c r="AC91">
        <v>16917717</v>
      </c>
      <c r="AD91">
        <v>91937495</v>
      </c>
    </row>
    <row r="92" spans="1:30">
      <c r="A92" s="7">
        <v>43753</v>
      </c>
      <c r="B92" s="8">
        <v>0.894444444444444</v>
      </c>
      <c r="C92" s="14">
        <v>1</v>
      </c>
      <c r="D92" s="1">
        <v>5560254000</v>
      </c>
      <c r="E92" s="1">
        <v>4771564715</v>
      </c>
      <c r="F92" s="1">
        <v>307227286</v>
      </c>
      <c r="G92" s="1">
        <v>-298285283</v>
      </c>
      <c r="H92" s="1">
        <v>86929115</v>
      </c>
      <c r="I92" s="1">
        <v>226735000</v>
      </c>
      <c r="J92" s="1">
        <v>209454000</v>
      </c>
      <c r="K92" s="1">
        <v>788689285</v>
      </c>
      <c r="L92" s="1">
        <f t="shared" si="2"/>
        <v>8942003</v>
      </c>
      <c r="AA92" s="7">
        <v>43752</v>
      </c>
      <c r="AB92">
        <v>-324026441</v>
      </c>
      <c r="AC92">
        <v>40785422</v>
      </c>
      <c r="AD92">
        <v>189944836</v>
      </c>
    </row>
    <row r="93" spans="1:30">
      <c r="A93" s="7">
        <v>43754</v>
      </c>
      <c r="B93" s="8">
        <v>0.824305555555556</v>
      </c>
      <c r="C93" s="14">
        <v>1</v>
      </c>
      <c r="D93" s="1">
        <v>5692914000</v>
      </c>
      <c r="E93" s="1">
        <v>4771564715</v>
      </c>
      <c r="F93" s="1">
        <v>538032014</v>
      </c>
      <c r="G93" s="1">
        <v>-500175456</v>
      </c>
      <c r="H93" s="1">
        <v>105495004</v>
      </c>
      <c r="I93" s="1">
        <v>232145000</v>
      </c>
      <c r="J93" s="1">
        <v>214451000</v>
      </c>
      <c r="K93" s="1">
        <v>921349285</v>
      </c>
      <c r="L93" s="1">
        <f t="shared" si="2"/>
        <v>37856558</v>
      </c>
      <c r="AA93" s="7">
        <v>43753</v>
      </c>
      <c r="AB93">
        <v>-298285283</v>
      </c>
      <c r="AC93">
        <v>8942003</v>
      </c>
      <c r="AD93">
        <v>86929115</v>
      </c>
    </row>
    <row r="94" spans="1:30">
      <c r="A94" s="7">
        <v>43755</v>
      </c>
      <c r="B94" s="8">
        <v>0.797916666666667</v>
      </c>
      <c r="C94" s="14">
        <v>1</v>
      </c>
      <c r="D94" s="1">
        <v>5692914000</v>
      </c>
      <c r="E94" s="1">
        <v>4771564715</v>
      </c>
      <c r="F94" s="1">
        <v>308438483</v>
      </c>
      <c r="G94" s="1">
        <v>-276579737</v>
      </c>
      <c r="H94" s="1">
        <v>82996318</v>
      </c>
      <c r="I94" s="1">
        <v>232145000</v>
      </c>
      <c r="J94" s="1">
        <v>214451000</v>
      </c>
      <c r="K94" s="1">
        <v>921349285</v>
      </c>
      <c r="L94" s="1">
        <f t="shared" si="2"/>
        <v>31858746</v>
      </c>
      <c r="AA94" s="7">
        <v>43754</v>
      </c>
      <c r="AB94">
        <v>-500175456</v>
      </c>
      <c r="AC94">
        <v>37856558</v>
      </c>
      <c r="AD94">
        <v>105495004</v>
      </c>
    </row>
    <row r="95" spans="1:30">
      <c r="A95" s="7">
        <v>43756</v>
      </c>
      <c r="B95" s="8">
        <v>0.763888888888889</v>
      </c>
      <c r="C95" s="14">
        <v>1</v>
      </c>
      <c r="D95" s="1">
        <v>5642398000</v>
      </c>
      <c r="E95" s="1">
        <v>4771564715</v>
      </c>
      <c r="F95" s="1">
        <v>439294361</v>
      </c>
      <c r="G95" s="1">
        <v>-411456006</v>
      </c>
      <c r="H95" s="1">
        <v>91795822</v>
      </c>
      <c r="I95" s="1">
        <v>230085000</v>
      </c>
      <c r="J95" s="1">
        <v>212548000</v>
      </c>
      <c r="K95" s="1">
        <v>870833285</v>
      </c>
      <c r="L95" s="1">
        <f t="shared" si="2"/>
        <v>27838355</v>
      </c>
      <c r="AA95" s="7">
        <v>43755</v>
      </c>
      <c r="AB95">
        <v>-276579737</v>
      </c>
      <c r="AC95">
        <v>31858746</v>
      </c>
      <c r="AD95">
        <v>82996318</v>
      </c>
    </row>
    <row r="96" spans="1:30">
      <c r="A96" s="7">
        <v>43757</v>
      </c>
      <c r="B96" s="8">
        <v>0.771527777777778</v>
      </c>
      <c r="C96" s="14">
        <v>1</v>
      </c>
      <c r="D96" s="1">
        <v>5772576000</v>
      </c>
      <c r="E96" s="1">
        <v>4771564715</v>
      </c>
      <c r="F96" s="1">
        <v>253150294</v>
      </c>
      <c r="G96" s="1">
        <v>-218039929</v>
      </c>
      <c r="H96" s="1">
        <v>125783364</v>
      </c>
      <c r="I96" s="1">
        <v>235394000</v>
      </c>
      <c r="J96" s="1">
        <v>217451000</v>
      </c>
      <c r="K96" s="1">
        <v>1001011285</v>
      </c>
      <c r="L96" s="1">
        <f t="shared" si="2"/>
        <v>35110365</v>
      </c>
      <c r="AA96" s="7">
        <v>43756</v>
      </c>
      <c r="AB96">
        <v>-411456006</v>
      </c>
      <c r="AC96">
        <v>27838355</v>
      </c>
      <c r="AD96">
        <v>91795822</v>
      </c>
    </row>
    <row r="97" spans="27:30">
      <c r="AA97" s="7">
        <v>43757</v>
      </c>
      <c r="AB97">
        <v>-218039929</v>
      </c>
      <c r="AC97">
        <v>35110365</v>
      </c>
      <c r="AD97">
        <v>125783364</v>
      </c>
    </row>
    <row r="98" spans="27:30">
      <c r="AA98" t="s">
        <v>244</v>
      </c>
      <c r="AB98">
        <v>-26814652769</v>
      </c>
      <c r="AC98" t="e">
        <v>#VALUE!</v>
      </c>
      <c r="AD98">
        <v>-1552352668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8"/>
  <sheetViews>
    <sheetView topLeftCell="E1" workbookViewId="0">
      <pane ySplit="3" topLeftCell="A83" activePane="bottomLeft" state="frozen"/>
      <selection/>
      <selection pane="bottomLeft" activeCell="J95" sqref="J95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19" width="20.375" customWidth="1"/>
    <col min="20" max="20" width="39.625" customWidth="1"/>
    <col min="21" max="24" width="20.375" customWidth="1"/>
    <col min="27" max="27" width="11.5"/>
    <col min="28" max="30" width="26.625"/>
  </cols>
  <sheetData>
    <row r="1" ht="211" customHeight="1" spans="12:13">
      <c r="L1" s="1"/>
      <c r="M1" s="9" t="s">
        <v>290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6" t="s">
        <v>134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292</v>
      </c>
      <c r="AC3" t="s">
        <v>291</v>
      </c>
      <c r="AD3" t="s">
        <v>293</v>
      </c>
    </row>
    <row r="4" spans="1:27">
      <c r="A4" s="4">
        <v>43665</v>
      </c>
      <c r="B4" s="5">
        <v>0.776388888888889</v>
      </c>
      <c r="C4" s="14">
        <v>1</v>
      </c>
      <c r="D4" s="1">
        <v>4914710000</v>
      </c>
      <c r="E4" s="1"/>
      <c r="F4" s="1" t="s">
        <v>243</v>
      </c>
      <c r="G4" s="1">
        <v>0</v>
      </c>
      <c r="H4" s="1">
        <v>0</v>
      </c>
      <c r="I4" s="1" t="s">
        <v>243</v>
      </c>
      <c r="L4" s="1" t="e">
        <f t="shared" ref="L4:L67" si="0">F4+G4</f>
        <v>#VALUE!</v>
      </c>
      <c r="M4" s="16" t="s">
        <v>370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242</v>
      </c>
    </row>
    <row r="5" spans="1:30">
      <c r="A5" s="4">
        <v>43666</v>
      </c>
      <c r="B5" s="5">
        <v>0.561111111111111</v>
      </c>
      <c r="C5" s="14">
        <v>1</v>
      </c>
      <c r="D5" s="1">
        <v>4914710000</v>
      </c>
      <c r="E5" s="1"/>
      <c r="F5" s="1" t="s">
        <v>243</v>
      </c>
      <c r="G5" s="1">
        <v>-172234335</v>
      </c>
      <c r="H5" s="1">
        <v>-172234335</v>
      </c>
      <c r="I5" s="1" t="s">
        <v>243</v>
      </c>
      <c r="L5" s="1" t="e">
        <f t="shared" si="0"/>
        <v>#VALUE!</v>
      </c>
      <c r="M5" s="16"/>
      <c r="AA5" s="7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4">
        <v>1</v>
      </c>
      <c r="D6" s="1">
        <v>4914710000</v>
      </c>
      <c r="E6" s="1"/>
      <c r="F6" s="1" t="s">
        <v>243</v>
      </c>
      <c r="G6" s="1">
        <v>-209904368</v>
      </c>
      <c r="H6" s="1">
        <v>-382138703</v>
      </c>
      <c r="I6" s="1" t="s">
        <v>243</v>
      </c>
      <c r="L6" s="1" t="e">
        <f t="shared" si="0"/>
        <v>#VALUE!</v>
      </c>
      <c r="M6" s="16"/>
      <c r="AA6" s="7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4">
        <v>1</v>
      </c>
      <c r="D7" s="1">
        <v>4914710000</v>
      </c>
      <c r="E7" s="1"/>
      <c r="F7" s="1" t="s">
        <v>243</v>
      </c>
      <c r="G7" s="1">
        <v>-189910108</v>
      </c>
      <c r="H7" s="1">
        <v>-572048811</v>
      </c>
      <c r="I7" s="1" t="s">
        <v>243</v>
      </c>
      <c r="L7" s="1" t="e">
        <f t="shared" si="0"/>
        <v>#VALUE!</v>
      </c>
      <c r="M7" s="16"/>
      <c r="AA7" s="7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4">
        <v>1</v>
      </c>
      <c r="D8" s="1">
        <v>4914710000</v>
      </c>
      <c r="E8" s="1"/>
      <c r="F8" s="1" t="s">
        <v>243</v>
      </c>
      <c r="G8" s="1">
        <v>-206977333</v>
      </c>
      <c r="H8" s="1">
        <v>-779026144</v>
      </c>
      <c r="I8" s="1" t="s">
        <v>243</v>
      </c>
      <c r="L8" s="1" t="e">
        <f t="shared" si="0"/>
        <v>#VALUE!</v>
      </c>
      <c r="M8" s="16"/>
      <c r="S8" s="18" t="s">
        <v>353</v>
      </c>
      <c r="T8" s="16" t="s">
        <v>354</v>
      </c>
      <c r="AA8" s="7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4">
        <v>1</v>
      </c>
      <c r="D9" s="1">
        <v>4914710000</v>
      </c>
      <c r="E9" s="1"/>
      <c r="F9" s="1" t="s">
        <v>243</v>
      </c>
      <c r="G9" s="1">
        <v>-189457982</v>
      </c>
      <c r="H9" s="1">
        <v>-968484126</v>
      </c>
      <c r="I9" s="1" t="s">
        <v>243</v>
      </c>
      <c r="L9" s="1" t="e">
        <f t="shared" si="0"/>
        <v>#VALUE!</v>
      </c>
      <c r="M9" s="16"/>
      <c r="S9" s="18" t="s">
        <v>355</v>
      </c>
      <c r="T9" s="16" t="s">
        <v>371</v>
      </c>
      <c r="AA9" s="7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4">
        <v>1</v>
      </c>
      <c r="D10" s="1">
        <v>4914710000</v>
      </c>
      <c r="E10" s="1">
        <v>4771564715</v>
      </c>
      <c r="F10" s="1" t="s">
        <v>243</v>
      </c>
      <c r="G10" s="1">
        <v>-325695793</v>
      </c>
      <c r="H10" s="1">
        <v>-1104721937</v>
      </c>
      <c r="I10" s="1" t="s">
        <v>243</v>
      </c>
      <c r="J10" s="1">
        <v>185136000</v>
      </c>
      <c r="K10" s="1">
        <v>143145285</v>
      </c>
      <c r="L10" s="1" t="e">
        <f t="shared" si="0"/>
        <v>#VALUE!</v>
      </c>
      <c r="M10" s="16"/>
      <c r="S10" s="18" t="s">
        <v>357</v>
      </c>
      <c r="T10" s="16" t="s">
        <v>372</v>
      </c>
      <c r="AA10" s="7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4">
        <v>1</v>
      </c>
      <c r="D11" s="1">
        <v>4914710000</v>
      </c>
      <c r="E11" s="1">
        <v>4771564715</v>
      </c>
      <c r="F11" s="1" t="s">
        <v>243</v>
      </c>
      <c r="G11" s="1">
        <v>-215102747</v>
      </c>
      <c r="H11" s="1">
        <v>-1319824684</v>
      </c>
      <c r="I11" s="1" t="s">
        <v>243</v>
      </c>
      <c r="J11" s="1">
        <v>185136000</v>
      </c>
      <c r="K11" s="1">
        <v>143145285</v>
      </c>
      <c r="L11" s="1" t="e">
        <f t="shared" si="0"/>
        <v>#VALUE!</v>
      </c>
      <c r="M11" s="17" t="s">
        <v>373</v>
      </c>
      <c r="S11" s="18" t="s">
        <v>359</v>
      </c>
      <c r="T11" s="16" t="s">
        <v>374</v>
      </c>
      <c r="AA11" s="7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4">
        <v>1</v>
      </c>
      <c r="D12" s="1">
        <v>4914710000</v>
      </c>
      <c r="E12" s="1">
        <v>4771564715</v>
      </c>
      <c r="F12" s="1" t="s">
        <v>243</v>
      </c>
      <c r="G12" s="1">
        <v>-181411852</v>
      </c>
      <c r="H12" s="1">
        <v>-1501236536</v>
      </c>
      <c r="I12" s="1" t="s">
        <v>243</v>
      </c>
      <c r="J12" s="1">
        <v>185136000</v>
      </c>
      <c r="K12" s="1">
        <v>143145285</v>
      </c>
      <c r="L12" s="1" t="e">
        <f t="shared" si="0"/>
        <v>#VALUE!</v>
      </c>
      <c r="M12" s="17" t="s">
        <v>375</v>
      </c>
      <c r="S12" s="18" t="s">
        <v>362</v>
      </c>
      <c r="T12" s="16" t="s">
        <v>376</v>
      </c>
      <c r="AA12" s="7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4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t="shared" si="0"/>
        <v>114105578</v>
      </c>
      <c r="M13" s="17" t="s">
        <v>377</v>
      </c>
      <c r="S13" s="18" t="s">
        <v>365</v>
      </c>
      <c r="T13" s="16" t="s">
        <v>378</v>
      </c>
      <c r="AA13" s="7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4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t="shared" si="0"/>
        <v>31217618</v>
      </c>
      <c r="S14" s="18" t="s">
        <v>368</v>
      </c>
      <c r="T14" s="16" t="s">
        <v>379</v>
      </c>
      <c r="AA14" s="7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4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t="shared" si="0"/>
        <v>8127381</v>
      </c>
      <c r="AA15" s="7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t="shared" si="0"/>
        <v>16962229</v>
      </c>
      <c r="AA16" s="7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4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t="shared" si="0"/>
        <v>-1549483</v>
      </c>
      <c r="AA17" s="7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t="shared" si="0"/>
        <v>43369233</v>
      </c>
      <c r="AA18" s="7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t="shared" si="0"/>
        <v>43786025</v>
      </c>
      <c r="AA19" s="7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4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t="shared" si="0"/>
        <v>10633689</v>
      </c>
      <c r="AA20" s="7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t="shared" si="0"/>
        <v>22084163</v>
      </c>
      <c r="AA21" s="7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4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t="shared" si="0"/>
        <v>-35149</v>
      </c>
      <c r="AA22" s="7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4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t="shared" si="0"/>
        <v>16324788</v>
      </c>
      <c r="AA23" s="7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t="shared" si="0"/>
        <v>19833825</v>
      </c>
      <c r="AA24" s="7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4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t="shared" si="0"/>
        <v>29817928</v>
      </c>
      <c r="AA25" s="7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4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t="shared" si="0"/>
        <v>-71246564</v>
      </c>
      <c r="AA26" s="7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t="shared" si="0"/>
        <v>13431030</v>
      </c>
      <c r="AA27" s="7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4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t="shared" si="0"/>
        <v>115683911</v>
      </c>
      <c r="AA28" s="7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t="shared" si="0"/>
        <v>16451775</v>
      </c>
      <c r="AA29" s="7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4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t="shared" si="0"/>
        <v>21764559</v>
      </c>
      <c r="AA30" s="7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4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t="shared" si="0"/>
        <v>40850385</v>
      </c>
      <c r="AA31" s="7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t="shared" si="0"/>
        <v>29371353</v>
      </c>
      <c r="AA32" s="7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4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t="shared" si="0"/>
        <v>13900272</v>
      </c>
      <c r="AA33" s="7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4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t="shared" si="0"/>
        <v>26910394</v>
      </c>
      <c r="AA34" s="7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t="shared" si="0"/>
        <v>40995193</v>
      </c>
      <c r="AA35" s="7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t="shared" si="0"/>
        <v>-1105400</v>
      </c>
      <c r="AA36" s="7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4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t="shared" si="0"/>
        <v>23827009</v>
      </c>
      <c r="AA37" s="7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4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t="shared" si="0"/>
        <v>5306413</v>
      </c>
      <c r="AA38" s="7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t="shared" si="0"/>
        <v>22094423</v>
      </c>
      <c r="AA39" s="7">
        <v>43699</v>
      </c>
      <c r="AB39">
        <v>5306413</v>
      </c>
      <c r="AC39">
        <v>-208379964</v>
      </c>
      <c r="AD39">
        <v>103114713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t="shared" si="0"/>
        <v>3962170</v>
      </c>
      <c r="AA40" s="7">
        <v>43700</v>
      </c>
      <c r="AB40">
        <v>22094423</v>
      </c>
      <c r="AC40">
        <v>-332947829</v>
      </c>
      <c r="AD40">
        <v>108462052</v>
      </c>
    </row>
    <row r="41" spans="1:30">
      <c r="A41" s="7">
        <v>43702</v>
      </c>
      <c r="B41" s="8">
        <v>0.685416666666667</v>
      </c>
      <c r="C41" s="14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t="shared" si="0"/>
        <v>31255834</v>
      </c>
      <c r="AA41" s="7">
        <v>43701</v>
      </c>
      <c r="AB41">
        <v>3962170</v>
      </c>
      <c r="AC41">
        <v>-248306017</v>
      </c>
      <c r="AD41">
        <v>102138695</v>
      </c>
    </row>
    <row r="42" spans="1:30">
      <c r="A42" s="7">
        <v>43703</v>
      </c>
      <c r="B42" s="8">
        <v>0.7125</v>
      </c>
      <c r="C42" s="14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t="shared" si="0"/>
        <v>28607745</v>
      </c>
      <c r="AA42" s="7">
        <v>43702</v>
      </c>
      <c r="AB42">
        <v>31255834</v>
      </c>
      <c r="AC42">
        <v>-402661464</v>
      </c>
      <c r="AD42">
        <v>125817614</v>
      </c>
    </row>
    <row r="43" spans="1:30">
      <c r="A43" s="7">
        <v>43704</v>
      </c>
      <c r="B43" s="8">
        <v>0.75</v>
      </c>
      <c r="C43" s="14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t="shared" si="0"/>
        <v>32277661</v>
      </c>
      <c r="AA43" s="7">
        <v>43703</v>
      </c>
      <c r="AB43">
        <v>28607745</v>
      </c>
      <c r="AC43">
        <v>-325316245</v>
      </c>
      <c r="AD43">
        <v>99996584</v>
      </c>
    </row>
    <row r="44" spans="1:30">
      <c r="A44" s="7">
        <v>43705</v>
      </c>
      <c r="B44" s="8">
        <v>0.76875</v>
      </c>
      <c r="C44" s="14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t="shared" si="0"/>
        <v>51220590</v>
      </c>
      <c r="AA44" s="7">
        <v>43704</v>
      </c>
      <c r="AB44">
        <v>32277661</v>
      </c>
      <c r="AC44">
        <v>-226831093</v>
      </c>
      <c r="AD44">
        <v>118414163</v>
      </c>
    </row>
    <row r="45" spans="1:30">
      <c r="A45" s="7">
        <v>43706</v>
      </c>
      <c r="B45" s="8">
        <v>0.7625</v>
      </c>
      <c r="C45" s="14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t="shared" si="0"/>
        <v>-4396662</v>
      </c>
      <c r="AA45" s="7">
        <v>43705</v>
      </c>
      <c r="AB45">
        <v>51220590</v>
      </c>
      <c r="AC45">
        <v>-369472945</v>
      </c>
      <c r="AD45">
        <v>139510052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t="shared" si="0"/>
        <v>-2270226</v>
      </c>
      <c r="AA46" s="7">
        <v>43706</v>
      </c>
      <c r="AB46">
        <v>-4396662</v>
      </c>
      <c r="AC46">
        <v>-199874297</v>
      </c>
      <c r="AD46">
        <v>102535826</v>
      </c>
    </row>
    <row r="47" spans="1:30">
      <c r="A47" s="7">
        <v>43708</v>
      </c>
      <c r="B47" s="8">
        <v>0.818055555555556</v>
      </c>
      <c r="C47" s="14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t="shared" si="0"/>
        <v>19605</v>
      </c>
      <c r="AA47" s="7">
        <v>43707</v>
      </c>
      <c r="AB47">
        <v>-2270226</v>
      </c>
      <c r="AC47">
        <v>-383759981</v>
      </c>
      <c r="AD47">
        <v>107001004</v>
      </c>
    </row>
    <row r="48" spans="1:30">
      <c r="A48" s="7">
        <v>43709</v>
      </c>
      <c r="B48" s="8">
        <v>0.6125</v>
      </c>
      <c r="C48" s="14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t="shared" si="0"/>
        <v>7728248</v>
      </c>
      <c r="AA48" s="7">
        <v>43708</v>
      </c>
      <c r="AB48">
        <v>19605</v>
      </c>
      <c r="AC48">
        <v>-207534722</v>
      </c>
      <c r="AD48">
        <v>82587444</v>
      </c>
    </row>
    <row r="49" spans="1:30">
      <c r="A49" s="7">
        <v>43710</v>
      </c>
      <c r="B49" s="8">
        <v>0.686805555555556</v>
      </c>
      <c r="C49" s="14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t="shared" si="0"/>
        <v>29551337</v>
      </c>
      <c r="AA49" s="7">
        <v>43709</v>
      </c>
      <c r="AB49">
        <v>7728248</v>
      </c>
      <c r="AC49">
        <v>-361089296</v>
      </c>
      <c r="AD49">
        <v>86333917</v>
      </c>
    </row>
    <row r="50" spans="1:30">
      <c r="A50" s="7">
        <v>43711</v>
      </c>
      <c r="B50" s="8">
        <v>0.695833333333333</v>
      </c>
      <c r="C50" s="14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t="shared" si="0"/>
        <v>51282928</v>
      </c>
      <c r="AA50" s="7">
        <v>43710</v>
      </c>
      <c r="AB50">
        <v>29551337</v>
      </c>
      <c r="AC50">
        <v>-205127667</v>
      </c>
      <c r="AD50">
        <v>88591590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t="shared" si="0"/>
        <v>2523674</v>
      </c>
      <c r="AA51" s="7">
        <v>43711</v>
      </c>
      <c r="AB51">
        <v>51282928</v>
      </c>
      <c r="AC51">
        <v>-399766342</v>
      </c>
      <c r="AD51">
        <v>107961540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t="shared" si="0"/>
        <v>9420412</v>
      </c>
      <c r="AA52" s="7">
        <v>43712</v>
      </c>
      <c r="AB52">
        <v>2523674</v>
      </c>
      <c r="AC52">
        <v>-211687723</v>
      </c>
      <c r="AD52">
        <v>79255113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t="shared" si="0"/>
        <v>33837844</v>
      </c>
      <c r="AA53" s="7">
        <v>43713</v>
      </c>
      <c r="AB53">
        <v>9420412</v>
      </c>
      <c r="AC53">
        <v>-331714351</v>
      </c>
      <c r="AD53">
        <v>66161362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237873681</v>
      </c>
      <c r="G54" s="13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t="shared" si="0"/>
        <v>602403</v>
      </c>
      <c r="AA54" s="7">
        <v>43714</v>
      </c>
      <c r="AB54">
        <v>33837844</v>
      </c>
      <c r="AC54">
        <v>-192668662</v>
      </c>
      <c r="AD54">
        <v>104395868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322189955</v>
      </c>
      <c r="G55" s="13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t="shared" si="0"/>
        <v>22448392</v>
      </c>
      <c r="AA55" s="7">
        <v>43715</v>
      </c>
      <c r="AB55">
        <v>602403</v>
      </c>
      <c r="AC55">
        <v>-237271278</v>
      </c>
      <c r="AD55">
        <v>102871835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235884938</v>
      </c>
      <c r="G56" s="13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t="shared" si="0"/>
        <v>2817686</v>
      </c>
      <c r="AA56" s="7">
        <v>43716</v>
      </c>
      <c r="AB56">
        <v>22448392</v>
      </c>
      <c r="AC56">
        <v>-299741563</v>
      </c>
      <c r="AD56">
        <v>124904665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222532172</v>
      </c>
      <c r="G57" s="13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t="shared" si="0"/>
        <v>31835742</v>
      </c>
      <c r="AA57" s="7">
        <v>43717</v>
      </c>
      <c r="AB57">
        <v>2817686</v>
      </c>
      <c r="AC57">
        <v>-233067252</v>
      </c>
      <c r="AD57">
        <v>120013708</v>
      </c>
    </row>
    <row r="58" spans="1:30">
      <c r="A58" s="7">
        <v>43719</v>
      </c>
      <c r="B58" s="8">
        <v>0.711805555555556</v>
      </c>
      <c r="C58" s="14">
        <v>1</v>
      </c>
      <c r="D58" s="1">
        <v>5088367000</v>
      </c>
      <c r="E58" s="1">
        <v>4771564715</v>
      </c>
      <c r="F58" s="1">
        <v>192429729</v>
      </c>
      <c r="G58" s="13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t="shared" si="0"/>
        <v>987889</v>
      </c>
      <c r="AA58" s="7">
        <v>43718</v>
      </c>
      <c r="AB58">
        <v>31835742</v>
      </c>
      <c r="AC58">
        <v>-190696430</v>
      </c>
      <c r="AD58">
        <v>122298113</v>
      </c>
    </row>
    <row r="59" spans="1:30">
      <c r="A59" s="7">
        <v>43720</v>
      </c>
      <c r="B59" s="8">
        <v>0.709027777777778</v>
      </c>
      <c r="C59" s="14">
        <v>1</v>
      </c>
      <c r="D59" s="1">
        <v>5088367000</v>
      </c>
      <c r="E59" s="1">
        <v>4771564715</v>
      </c>
      <c r="F59" s="1">
        <v>414866058</v>
      </c>
      <c r="G59" s="13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t="shared" si="0"/>
        <v>34296256</v>
      </c>
      <c r="AA59" s="7">
        <v>43719</v>
      </c>
      <c r="AB59">
        <v>987889</v>
      </c>
      <c r="AC59">
        <v>-191441840</v>
      </c>
      <c r="AD59">
        <v>101554411</v>
      </c>
    </row>
    <row r="60" spans="1:30">
      <c r="A60" s="7">
        <v>43721</v>
      </c>
      <c r="B60" s="8">
        <v>0.495833333333333</v>
      </c>
      <c r="C60" s="14">
        <v>1</v>
      </c>
      <c r="D60" s="1">
        <v>5088367000</v>
      </c>
      <c r="E60" s="1">
        <v>4771564715</v>
      </c>
      <c r="F60" s="1">
        <v>384800785</v>
      </c>
      <c r="G60" s="13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t="shared" si="0"/>
        <v>31178905</v>
      </c>
      <c r="AA60" s="7">
        <v>43720</v>
      </c>
      <c r="AB60">
        <v>34296256</v>
      </c>
      <c r="AC60">
        <v>-380569802</v>
      </c>
      <c r="AD60">
        <v>132339104</v>
      </c>
    </row>
    <row r="61" spans="1:30">
      <c r="A61" s="7">
        <v>43722</v>
      </c>
      <c r="B61" s="8">
        <v>0.974305555555556</v>
      </c>
      <c r="C61" s="14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t="shared" si="0"/>
        <v>2036037</v>
      </c>
      <c r="AA61" s="7">
        <v>43721</v>
      </c>
      <c r="AB61">
        <v>31178905</v>
      </c>
      <c r="AC61">
        <v>-353621880</v>
      </c>
      <c r="AD61">
        <v>123312904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t="shared" si="0"/>
        <v>15740392</v>
      </c>
      <c r="AA62" s="7">
        <v>43722</v>
      </c>
      <c r="AB62">
        <v>2036037</v>
      </c>
      <c r="AC62">
        <v>-300491902</v>
      </c>
      <c r="AD62">
        <v>91304651</v>
      </c>
    </row>
    <row r="63" spans="1:30">
      <c r="A63" s="7">
        <v>43724</v>
      </c>
      <c r="B63" s="8">
        <v>0.458333333333333</v>
      </c>
      <c r="C63" s="14">
        <v>1</v>
      </c>
      <c r="D63" s="1">
        <v>5420691000</v>
      </c>
      <c r="E63" s="1">
        <v>4771564715</v>
      </c>
      <c r="F63" s="1" t="s">
        <v>243</v>
      </c>
      <c r="G63" s="1">
        <v>-303060896</v>
      </c>
      <c r="H63" s="1">
        <v>-108571184</v>
      </c>
      <c r="I63" s="1" t="s">
        <v>243</v>
      </c>
      <c r="J63" s="1">
        <v>204196000</v>
      </c>
      <c r="K63" s="1">
        <v>649126285</v>
      </c>
      <c r="L63" s="1" t="e">
        <f t="shared" si="0"/>
        <v>#VALUE!</v>
      </c>
      <c r="AA63" s="7">
        <v>43723</v>
      </c>
      <c r="AB63">
        <v>15740392</v>
      </c>
      <c r="AC63">
        <v>-225516047</v>
      </c>
      <c r="AD63">
        <v>106288124</v>
      </c>
    </row>
    <row r="64" spans="1:30">
      <c r="A64" s="7">
        <v>43725</v>
      </c>
      <c r="B64" s="8">
        <v>0.784027777777778</v>
      </c>
      <c r="C64" s="14">
        <v>1</v>
      </c>
      <c r="D64" s="1">
        <v>5107959000</v>
      </c>
      <c r="E64" s="1">
        <v>4771564715</v>
      </c>
      <c r="F64" s="1" t="s">
        <v>243</v>
      </c>
      <c r="G64" s="1">
        <v>-216674073</v>
      </c>
      <c r="H64" s="1">
        <v>-371582215</v>
      </c>
      <c r="I64" s="1" t="s">
        <v>243</v>
      </c>
      <c r="J64" s="1">
        <v>192415000</v>
      </c>
      <c r="K64" s="1">
        <v>336394285</v>
      </c>
      <c r="L64" s="1" t="e">
        <f t="shared" si="0"/>
        <v>#VALUE!</v>
      </c>
      <c r="AA64" s="7">
        <v>43724</v>
      </c>
      <c r="AB64" t="e">
        <v>#VALUE!</v>
      </c>
      <c r="AC64">
        <v>-303060896</v>
      </c>
      <c r="AD64">
        <v>-108571184</v>
      </c>
    </row>
    <row r="65" spans="1:30">
      <c r="A65" s="7">
        <v>43726</v>
      </c>
      <c r="B65" s="8">
        <v>0.698611111111111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t="shared" si="0"/>
        <v>-335089385</v>
      </c>
      <c r="AA65" s="7">
        <v>43725</v>
      </c>
      <c r="AB65" t="e">
        <v>#VALUE!</v>
      </c>
      <c r="AC65">
        <v>-216674073</v>
      </c>
      <c r="AD65">
        <v>-371582215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243</v>
      </c>
      <c r="G66" s="1">
        <v>-328348179</v>
      </c>
      <c r="H66" s="1">
        <v>95381636</v>
      </c>
      <c r="I66" s="1" t="s">
        <v>243</v>
      </c>
      <c r="J66" s="1">
        <v>192415000</v>
      </c>
      <c r="K66" s="1">
        <v>336394285</v>
      </c>
      <c r="L66" s="1" t="e">
        <f t="shared" si="0"/>
        <v>#VALUE!</v>
      </c>
      <c r="AA66" s="7">
        <v>43726</v>
      </c>
      <c r="AB66">
        <v>-335089385</v>
      </c>
      <c r="AC66">
        <v>-335089385</v>
      </c>
      <c r="AD66">
        <v>-576647132</v>
      </c>
    </row>
    <row r="67" spans="1:30">
      <c r="A67" s="7">
        <v>43728</v>
      </c>
      <c r="B67" s="8">
        <v>0.577083333333333</v>
      </c>
      <c r="C67" s="14">
        <v>1</v>
      </c>
      <c r="D67" s="1">
        <v>5525604000</v>
      </c>
      <c r="E67" s="1">
        <v>4771564715</v>
      </c>
      <c r="F67" s="1" t="s">
        <v>243</v>
      </c>
      <c r="G67" s="1">
        <v>-228733933</v>
      </c>
      <c r="H67" s="1">
        <v>-166660664</v>
      </c>
      <c r="I67" s="1" t="s">
        <v>243</v>
      </c>
      <c r="J67" s="1">
        <v>208148000</v>
      </c>
      <c r="K67" s="1">
        <v>754039285</v>
      </c>
      <c r="L67" s="1" t="e">
        <f t="shared" si="0"/>
        <v>#VALUE!</v>
      </c>
      <c r="AA67" s="7">
        <v>43727</v>
      </c>
      <c r="AB67" t="e">
        <v>#VALUE!</v>
      </c>
      <c r="AC67">
        <v>-328348179</v>
      </c>
      <c r="AD67">
        <v>95381636</v>
      </c>
    </row>
    <row r="68" spans="1:30">
      <c r="A68" s="7">
        <v>43729</v>
      </c>
      <c r="B68" s="8">
        <v>0.784027777777778</v>
      </c>
      <c r="C68" s="14">
        <v>1</v>
      </c>
      <c r="D68" s="1">
        <v>5525604000</v>
      </c>
      <c r="E68" s="1">
        <v>4771564715</v>
      </c>
      <c r="F68" s="1" t="s">
        <v>243</v>
      </c>
      <c r="G68" s="1">
        <v>-251013478</v>
      </c>
      <c r="H68" s="1">
        <v>123828520</v>
      </c>
      <c r="I68" s="1" t="s">
        <v>243</v>
      </c>
      <c r="J68" s="1">
        <v>208148000</v>
      </c>
      <c r="K68" s="1">
        <v>754039285</v>
      </c>
      <c r="L68" s="1" t="e">
        <f t="shared" ref="L68:L96" si="1">F68+G68</f>
        <v>#VALUE!</v>
      </c>
      <c r="AA68" s="7">
        <v>43728</v>
      </c>
      <c r="AB68" t="e">
        <v>#VALUE!</v>
      </c>
      <c r="AC68">
        <v>-228733933</v>
      </c>
      <c r="AD68">
        <v>-166660664</v>
      </c>
    </row>
    <row r="69" spans="1:30">
      <c r="A69" s="7">
        <v>43730</v>
      </c>
      <c r="B69" s="8">
        <v>0.761805555555556</v>
      </c>
      <c r="C69" s="14">
        <v>1</v>
      </c>
      <c r="D69" s="1">
        <v>5797309000</v>
      </c>
      <c r="E69" s="1">
        <v>4771564715</v>
      </c>
      <c r="F69" s="1">
        <v>539373200</v>
      </c>
      <c r="G69" s="1">
        <v>-463249400</v>
      </c>
      <c r="H69" s="1">
        <v>-90443439</v>
      </c>
      <c r="I69" s="1">
        <v>236402000</v>
      </c>
      <c r="J69" s="1">
        <v>218383000</v>
      </c>
      <c r="K69" s="1">
        <v>1025744285</v>
      </c>
      <c r="L69" s="1">
        <f t="shared" si="1"/>
        <v>76123800</v>
      </c>
      <c r="AA69" s="7">
        <v>43729</v>
      </c>
      <c r="AB69" t="e">
        <v>#VALUE!</v>
      </c>
      <c r="AC69">
        <v>-251013478</v>
      </c>
      <c r="AD69">
        <v>123828520</v>
      </c>
    </row>
    <row r="70" spans="1:30">
      <c r="A70" s="7">
        <v>43731</v>
      </c>
      <c r="B70" s="8">
        <v>0.619444444444444</v>
      </c>
      <c r="C70" s="14">
        <v>1</v>
      </c>
      <c r="D70" s="1">
        <v>5797309000</v>
      </c>
      <c r="E70" s="1">
        <v>4771564715</v>
      </c>
      <c r="F70" s="1" t="s">
        <v>243</v>
      </c>
      <c r="G70" s="1">
        <v>-400765662</v>
      </c>
      <c r="H70" s="1">
        <v>98619751</v>
      </c>
      <c r="I70" s="1" t="s">
        <v>243</v>
      </c>
      <c r="J70" s="1">
        <v>218383000</v>
      </c>
      <c r="K70" s="1">
        <v>1025744285</v>
      </c>
      <c r="L70" s="1" t="e">
        <f t="shared" si="1"/>
        <v>#VALUE!</v>
      </c>
      <c r="AA70" s="7">
        <v>43730</v>
      </c>
      <c r="AB70">
        <v>76123800</v>
      </c>
      <c r="AC70">
        <v>-463249400</v>
      </c>
      <c r="AD70">
        <v>-90443439</v>
      </c>
    </row>
    <row r="71" spans="1:30">
      <c r="A71" s="7">
        <v>43732</v>
      </c>
      <c r="B71" s="8">
        <v>0.586805555555556</v>
      </c>
      <c r="C71" s="14">
        <v>1</v>
      </c>
      <c r="D71" s="1">
        <v>5797309000</v>
      </c>
      <c r="E71" s="1">
        <v>4771564715</v>
      </c>
      <c r="F71" s="1" t="s">
        <v>243</v>
      </c>
      <c r="G71" s="1">
        <v>-400962812</v>
      </c>
      <c r="H71" s="1">
        <v>177326687</v>
      </c>
      <c r="I71" s="1" t="s">
        <v>243</v>
      </c>
      <c r="J71" s="1">
        <v>218383000</v>
      </c>
      <c r="K71" s="1">
        <v>1025744285</v>
      </c>
      <c r="L71" s="1" t="e">
        <f t="shared" si="1"/>
        <v>#VALUE!</v>
      </c>
      <c r="AA71" s="7">
        <v>43731</v>
      </c>
      <c r="AB71" t="e">
        <v>#VALUE!</v>
      </c>
      <c r="AC71">
        <v>-400765662</v>
      </c>
      <c r="AD71">
        <v>98619751</v>
      </c>
    </row>
    <row r="72" spans="1:30">
      <c r="A72" s="7">
        <v>43733</v>
      </c>
      <c r="B72" s="8">
        <v>0.881944444444444</v>
      </c>
      <c r="C72" s="14">
        <v>1</v>
      </c>
      <c r="D72" s="1">
        <v>4988820000</v>
      </c>
      <c r="E72" s="1">
        <v>4771564715</v>
      </c>
      <c r="F72" s="1">
        <v>433153369</v>
      </c>
      <c r="G72" s="1">
        <v>-226804398</v>
      </c>
      <c r="H72" s="1">
        <v>543916189</v>
      </c>
      <c r="I72" s="1">
        <v>203434000</v>
      </c>
      <c r="J72" s="1">
        <v>187927000</v>
      </c>
      <c r="K72" s="1">
        <v>217255285</v>
      </c>
      <c r="L72" s="1">
        <f t="shared" si="1"/>
        <v>206348971</v>
      </c>
      <c r="AA72" s="7">
        <v>43732</v>
      </c>
      <c r="AB72" t="e">
        <v>#VALUE!</v>
      </c>
      <c r="AC72">
        <v>-400962812</v>
      </c>
      <c r="AD72">
        <v>177326687</v>
      </c>
    </row>
    <row r="73" spans="1:30">
      <c r="A73" s="7">
        <v>43734</v>
      </c>
      <c r="B73" s="8">
        <v>0.930555555555556</v>
      </c>
      <c r="C73" s="14">
        <v>1</v>
      </c>
      <c r="D73" s="1">
        <v>6134064000</v>
      </c>
      <c r="E73" s="1">
        <v>4771564715</v>
      </c>
      <c r="F73" s="1">
        <v>305205215</v>
      </c>
      <c r="G73" s="1">
        <v>-261300527</v>
      </c>
      <c r="H73" s="1">
        <v>761050052</v>
      </c>
      <c r="I73" s="1">
        <v>250134000</v>
      </c>
      <c r="J73" s="1">
        <v>231069000</v>
      </c>
      <c r="K73" s="1">
        <v>1362499285</v>
      </c>
      <c r="L73" s="1">
        <f t="shared" si="1"/>
        <v>43904688</v>
      </c>
      <c r="AA73" s="7">
        <v>43733</v>
      </c>
      <c r="AB73">
        <v>206348971</v>
      </c>
      <c r="AC73">
        <v>-226804398</v>
      </c>
      <c r="AD73">
        <v>543916189</v>
      </c>
    </row>
    <row r="74" spans="1:30">
      <c r="A74" s="7">
        <v>43735</v>
      </c>
      <c r="B74" s="8">
        <v>0.882638888888889</v>
      </c>
      <c r="C74" s="14">
        <v>1</v>
      </c>
      <c r="D74" s="1">
        <v>6134064000</v>
      </c>
      <c r="E74" s="1">
        <v>4771564715</v>
      </c>
      <c r="F74" s="1">
        <v>535368948</v>
      </c>
      <c r="G74" s="1">
        <v>-481284098</v>
      </c>
      <c r="H74" s="1">
        <v>98213557</v>
      </c>
      <c r="I74" s="1">
        <v>250134000</v>
      </c>
      <c r="J74" s="1">
        <v>231069000</v>
      </c>
      <c r="K74" s="1">
        <v>1362499285</v>
      </c>
      <c r="L74" s="1">
        <f t="shared" si="1"/>
        <v>54084850</v>
      </c>
      <c r="AA74" s="7">
        <v>43734</v>
      </c>
      <c r="AB74">
        <v>43904688</v>
      </c>
      <c r="AC74">
        <v>-261300527</v>
      </c>
      <c r="AD74">
        <v>761050052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434375468</v>
      </c>
      <c r="G75" s="1">
        <v>-413535951</v>
      </c>
      <c r="H75" s="1">
        <v>337606845</v>
      </c>
      <c r="I75" s="1">
        <v>250134000</v>
      </c>
      <c r="J75" s="1">
        <v>231069000</v>
      </c>
      <c r="K75" s="1">
        <v>1362499285</v>
      </c>
      <c r="L75" s="1">
        <f t="shared" si="1"/>
        <v>20839517</v>
      </c>
      <c r="AA75" s="7">
        <v>43735</v>
      </c>
      <c r="AB75">
        <v>54084850</v>
      </c>
      <c r="AC75">
        <v>-481284098</v>
      </c>
      <c r="AD75">
        <v>98213557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246699979</v>
      </c>
      <c r="G76" s="1">
        <v>-228568425</v>
      </c>
      <c r="H76" s="1">
        <v>67378677</v>
      </c>
      <c r="I76" s="1">
        <v>250134000</v>
      </c>
      <c r="J76" s="1">
        <v>231069000</v>
      </c>
      <c r="K76" s="1">
        <v>1362499285</v>
      </c>
      <c r="L76" s="1">
        <f t="shared" si="1"/>
        <v>18131554</v>
      </c>
      <c r="AA76" s="7">
        <v>43736</v>
      </c>
      <c r="AB76">
        <v>20839517</v>
      </c>
      <c r="AC76">
        <v>-413535951</v>
      </c>
      <c r="AD76">
        <v>337606845</v>
      </c>
    </row>
    <row r="77" spans="1:30">
      <c r="A77" s="7">
        <v>43738</v>
      </c>
      <c r="B77" s="8">
        <v>0.552777777777778</v>
      </c>
      <c r="C77" s="14">
        <v>1</v>
      </c>
      <c r="D77" s="1">
        <v>6134064000</v>
      </c>
      <c r="E77" s="1">
        <v>4771564715</v>
      </c>
      <c r="F77" s="1">
        <v>330642846</v>
      </c>
      <c r="G77" s="1">
        <v>-300408419</v>
      </c>
      <c r="H77" s="1">
        <v>298636878</v>
      </c>
      <c r="I77" s="1">
        <v>250134000</v>
      </c>
      <c r="J77" s="1">
        <v>231069000</v>
      </c>
      <c r="K77" s="1">
        <v>1362499285</v>
      </c>
      <c r="L77" s="1">
        <f t="shared" si="1"/>
        <v>30234427</v>
      </c>
      <c r="AA77" s="7">
        <v>43737</v>
      </c>
      <c r="AB77">
        <v>18131554</v>
      </c>
      <c r="AC77">
        <v>-228568425</v>
      </c>
      <c r="AD77">
        <v>67378677</v>
      </c>
    </row>
    <row r="78" spans="1:30">
      <c r="A78" s="7">
        <v>43739</v>
      </c>
      <c r="B78" s="8">
        <v>0.700694444444444</v>
      </c>
      <c r="C78" s="14">
        <v>1</v>
      </c>
      <c r="D78" s="1">
        <v>5945792000</v>
      </c>
      <c r="E78" s="1">
        <v>4771564715</v>
      </c>
      <c r="F78" s="1">
        <v>274267940</v>
      </c>
      <c r="G78" s="1">
        <v>-277854671</v>
      </c>
      <c r="H78" s="1">
        <v>239224234</v>
      </c>
      <c r="I78" s="1">
        <v>242456000</v>
      </c>
      <c r="J78" s="1">
        <v>223976000</v>
      </c>
      <c r="K78" s="1">
        <v>1174227285</v>
      </c>
      <c r="L78" s="1">
        <f t="shared" si="1"/>
        <v>-3586731</v>
      </c>
      <c r="AA78" s="7">
        <v>43738</v>
      </c>
      <c r="AB78">
        <v>30234427</v>
      </c>
      <c r="AC78">
        <v>-300408419</v>
      </c>
      <c r="AD78">
        <v>298636878</v>
      </c>
    </row>
    <row r="79" spans="1:30">
      <c r="A79" s="7">
        <v>43740</v>
      </c>
      <c r="B79" s="8">
        <v>0.68125</v>
      </c>
      <c r="C79" s="14">
        <v>1</v>
      </c>
      <c r="D79" s="1">
        <v>5530474000</v>
      </c>
      <c r="E79" s="1">
        <v>4771564715</v>
      </c>
      <c r="F79" s="1">
        <v>479473334</v>
      </c>
      <c r="G79" s="1">
        <v>-458073042</v>
      </c>
      <c r="H79" s="1">
        <v>328027622</v>
      </c>
      <c r="I79" s="1">
        <v>225521000</v>
      </c>
      <c r="J79" s="1">
        <v>208331000</v>
      </c>
      <c r="K79" s="1">
        <v>758909285</v>
      </c>
      <c r="L79" s="1">
        <f t="shared" si="1"/>
        <v>21400292</v>
      </c>
      <c r="AA79" s="7">
        <v>43739</v>
      </c>
      <c r="AB79">
        <v>-3586731</v>
      </c>
      <c r="AC79">
        <v>-277854671</v>
      </c>
      <c r="AD79">
        <v>239224234</v>
      </c>
    </row>
    <row r="80" spans="1:30">
      <c r="A80" s="7">
        <v>43741</v>
      </c>
      <c r="B80" s="8">
        <v>0.444444444444444</v>
      </c>
      <c r="C80" s="14">
        <v>1</v>
      </c>
      <c r="D80" s="1">
        <v>6001204000</v>
      </c>
      <c r="E80" s="1">
        <v>4771564715</v>
      </c>
      <c r="F80" s="1">
        <v>429736751</v>
      </c>
      <c r="G80" s="1">
        <v>-378034835</v>
      </c>
      <c r="H80" s="1">
        <v>150013223</v>
      </c>
      <c r="I80" s="1">
        <v>244716000</v>
      </c>
      <c r="J80" s="1">
        <v>226064000</v>
      </c>
      <c r="K80" s="1">
        <v>1229639285</v>
      </c>
      <c r="L80" s="1">
        <f t="shared" si="1"/>
        <v>51701916</v>
      </c>
      <c r="AA80" s="7">
        <v>43740</v>
      </c>
      <c r="AB80">
        <v>21400292</v>
      </c>
      <c r="AC80">
        <v>-458073042</v>
      </c>
      <c r="AD80">
        <v>328027622</v>
      </c>
    </row>
    <row r="81" spans="1:30">
      <c r="A81" s="7">
        <v>43742</v>
      </c>
      <c r="B81" s="8">
        <v>0.540277777777778</v>
      </c>
      <c r="C81" s="14">
        <v>1</v>
      </c>
      <c r="D81" s="1">
        <v>6067842000</v>
      </c>
      <c r="E81" s="1">
        <v>4771564715</v>
      </c>
      <c r="F81" s="1">
        <v>258759405</v>
      </c>
      <c r="G81" s="1">
        <v>-240094481</v>
      </c>
      <c r="H81" s="1">
        <v>124773459</v>
      </c>
      <c r="I81" s="1">
        <v>247433000</v>
      </c>
      <c r="J81" s="1">
        <v>228574000</v>
      </c>
      <c r="K81" s="1">
        <v>1296277285</v>
      </c>
      <c r="L81" s="1">
        <f t="shared" si="1"/>
        <v>18664924</v>
      </c>
      <c r="AA81" s="7">
        <v>43741</v>
      </c>
      <c r="AB81">
        <v>51701916</v>
      </c>
      <c r="AC81">
        <v>-378034835</v>
      </c>
      <c r="AD81">
        <v>150013223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256694522</v>
      </c>
      <c r="G82" s="1">
        <v>-232243352</v>
      </c>
      <c r="H82" s="1">
        <v>139044467</v>
      </c>
      <c r="I82" s="1">
        <v>247433000</v>
      </c>
      <c r="J82" s="1">
        <v>228574000</v>
      </c>
      <c r="K82" s="1">
        <v>1296277285</v>
      </c>
      <c r="L82" s="1">
        <f t="shared" si="1"/>
        <v>24451170</v>
      </c>
      <c r="AA82" s="7">
        <v>43742</v>
      </c>
      <c r="AB82">
        <v>18664924</v>
      </c>
      <c r="AC82">
        <v>-240094481</v>
      </c>
      <c r="AD82">
        <v>124773459</v>
      </c>
    </row>
    <row r="83" spans="1:30">
      <c r="A83" s="7">
        <v>43744</v>
      </c>
      <c r="B83" s="8">
        <v>0.546527777777778</v>
      </c>
      <c r="C83" s="14">
        <v>1</v>
      </c>
      <c r="D83" s="1">
        <v>5641399000</v>
      </c>
      <c r="E83" s="1">
        <v>4771564715</v>
      </c>
      <c r="F83" s="1">
        <v>222107926</v>
      </c>
      <c r="G83" s="1">
        <v>-212246822</v>
      </c>
      <c r="H83" s="1">
        <v>131326810</v>
      </c>
      <c r="I83" s="1">
        <v>230044000</v>
      </c>
      <c r="J83" s="1">
        <v>212510000</v>
      </c>
      <c r="K83" s="1">
        <v>869834285</v>
      </c>
      <c r="L83" s="1">
        <f t="shared" si="1"/>
        <v>9861104</v>
      </c>
      <c r="AA83" s="7">
        <v>43743</v>
      </c>
      <c r="AB83">
        <v>24451170</v>
      </c>
      <c r="AC83">
        <v>-232243352</v>
      </c>
      <c r="AD83">
        <v>139044467</v>
      </c>
    </row>
    <row r="84" spans="1:30">
      <c r="A84" s="7">
        <v>43745</v>
      </c>
      <c r="B84" s="8">
        <v>0.461805555555556</v>
      </c>
      <c r="C84" s="14">
        <v>1</v>
      </c>
      <c r="D84" s="1">
        <v>5641399000</v>
      </c>
      <c r="E84" s="1">
        <v>4771564715</v>
      </c>
      <c r="F84" s="1">
        <v>453332517</v>
      </c>
      <c r="G84" s="1">
        <v>-416940192</v>
      </c>
      <c r="H84" s="1">
        <v>140989721</v>
      </c>
      <c r="I84" s="1">
        <v>230044000</v>
      </c>
      <c r="J84" s="1">
        <v>212510000</v>
      </c>
      <c r="K84" s="1">
        <v>869834285</v>
      </c>
      <c r="L84" s="1">
        <f t="shared" si="1"/>
        <v>36392325</v>
      </c>
      <c r="AA84" s="7">
        <v>43744</v>
      </c>
      <c r="AB84">
        <v>9861104</v>
      </c>
      <c r="AC84">
        <v>-212246822</v>
      </c>
      <c r="AD84">
        <v>131326810</v>
      </c>
    </row>
    <row r="85" spans="1:30">
      <c r="A85" s="7">
        <v>43746</v>
      </c>
      <c r="B85" s="8">
        <v>0.461805555555556</v>
      </c>
      <c r="C85" s="14">
        <v>1</v>
      </c>
      <c r="D85" s="1">
        <v>5641399000</v>
      </c>
      <c r="E85" s="1">
        <v>4771564715</v>
      </c>
      <c r="F85" s="1">
        <v>253793441</v>
      </c>
      <c r="G85" s="1">
        <v>-225196650</v>
      </c>
      <c r="H85" s="1">
        <v>156220395</v>
      </c>
      <c r="I85" s="1">
        <v>230044000</v>
      </c>
      <c r="J85" s="1">
        <v>212510000</v>
      </c>
      <c r="K85" s="1">
        <v>869834285</v>
      </c>
      <c r="L85" s="1">
        <f t="shared" si="1"/>
        <v>28596791</v>
      </c>
      <c r="AA85" s="7">
        <v>43745</v>
      </c>
      <c r="AB85">
        <v>36392325</v>
      </c>
      <c r="AC85">
        <v>-416940192</v>
      </c>
      <c r="AD85">
        <v>140989721</v>
      </c>
    </row>
    <row r="86" spans="1:30">
      <c r="A86" s="7">
        <v>43747</v>
      </c>
      <c r="B86" s="8">
        <v>0.772916666666667</v>
      </c>
      <c r="C86" s="14">
        <v>1</v>
      </c>
      <c r="D86" s="1">
        <v>5692265000</v>
      </c>
      <c r="E86" s="1">
        <v>4771564715</v>
      </c>
      <c r="F86" s="1">
        <v>300343689</v>
      </c>
      <c r="G86" s="1">
        <v>-267466653</v>
      </c>
      <c r="H86" s="1">
        <v>192684162</v>
      </c>
      <c r="I86" s="1">
        <v>232118000</v>
      </c>
      <c r="J86" s="1">
        <v>214426000</v>
      </c>
      <c r="K86" s="1">
        <v>920700285</v>
      </c>
      <c r="L86" s="1">
        <f t="shared" si="1"/>
        <v>32877036</v>
      </c>
      <c r="AA86" s="7">
        <v>43746</v>
      </c>
      <c r="AB86">
        <v>28596791</v>
      </c>
      <c r="AC86">
        <v>-225196650</v>
      </c>
      <c r="AD86">
        <v>156220395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517840107</v>
      </c>
      <c r="G87" s="1">
        <v>-482758795</v>
      </c>
      <c r="H87" s="1">
        <v>158927795</v>
      </c>
      <c r="I87" s="1">
        <v>232118000</v>
      </c>
      <c r="J87" s="1">
        <v>214426000</v>
      </c>
      <c r="K87" s="1">
        <v>920700285</v>
      </c>
      <c r="L87" s="1">
        <f t="shared" si="1"/>
        <v>35081312</v>
      </c>
      <c r="AA87" s="7">
        <v>43747</v>
      </c>
      <c r="AB87">
        <v>32877036</v>
      </c>
      <c r="AC87">
        <v>-267466653</v>
      </c>
      <c r="AD87">
        <v>192684162</v>
      </c>
    </row>
    <row r="88" spans="1:30">
      <c r="A88" s="7">
        <v>43749</v>
      </c>
      <c r="B88" s="8">
        <v>0.752777777777778</v>
      </c>
      <c r="C88" s="14">
        <v>1</v>
      </c>
      <c r="D88" s="1">
        <v>6020941000</v>
      </c>
      <c r="E88" s="1">
        <v>4771564715</v>
      </c>
      <c r="F88" s="1">
        <v>465521339</v>
      </c>
      <c r="G88" s="1">
        <v>-434754165</v>
      </c>
      <c r="H88" s="1">
        <v>153829715</v>
      </c>
      <c r="I88" s="1">
        <v>245522000</v>
      </c>
      <c r="J88" s="1">
        <v>226807000</v>
      </c>
      <c r="K88" s="1">
        <v>1249376285</v>
      </c>
      <c r="L88" s="1">
        <f t="shared" si="1"/>
        <v>30767174</v>
      </c>
      <c r="AA88" s="7">
        <v>43748</v>
      </c>
      <c r="AB88">
        <v>35081312</v>
      </c>
      <c r="AC88">
        <v>-482758795</v>
      </c>
      <c r="AD88">
        <v>158927795</v>
      </c>
    </row>
    <row r="89" spans="1:30">
      <c r="A89" s="7">
        <v>43750</v>
      </c>
      <c r="B89" s="8">
        <v>0.422916666666667</v>
      </c>
      <c r="C89" s="14">
        <v>1</v>
      </c>
      <c r="D89" s="1">
        <v>5569048000</v>
      </c>
      <c r="E89" s="1">
        <v>4771564715</v>
      </c>
      <c r="F89" s="1">
        <v>401186684</v>
      </c>
      <c r="G89" s="1">
        <v>-360728723</v>
      </c>
      <c r="H89" s="1">
        <v>142486290</v>
      </c>
      <c r="I89" s="1">
        <v>227094000</v>
      </c>
      <c r="J89" s="1">
        <v>209784000</v>
      </c>
      <c r="K89" s="1">
        <v>797483285</v>
      </c>
      <c r="L89" s="1">
        <f t="shared" si="1"/>
        <v>40457961</v>
      </c>
      <c r="AA89" s="7">
        <v>43749</v>
      </c>
      <c r="AB89">
        <v>30767174</v>
      </c>
      <c r="AC89">
        <v>-434754165</v>
      </c>
      <c r="AD89">
        <v>153829715</v>
      </c>
    </row>
    <row r="90" spans="1:30">
      <c r="A90" s="7">
        <v>43751</v>
      </c>
      <c r="B90" s="8">
        <v>0.501388888888889</v>
      </c>
      <c r="C90" s="14">
        <v>1</v>
      </c>
      <c r="D90" s="1">
        <v>5569048000</v>
      </c>
      <c r="E90" s="1">
        <v>4771564715</v>
      </c>
      <c r="F90" s="1">
        <v>266590052</v>
      </c>
      <c r="G90" s="1">
        <v>-226598284</v>
      </c>
      <c r="H90" s="1">
        <v>180520157</v>
      </c>
      <c r="I90" s="1">
        <v>227094000</v>
      </c>
      <c r="J90" s="1">
        <v>209784000</v>
      </c>
      <c r="K90" s="1">
        <v>797483285</v>
      </c>
      <c r="L90" s="1">
        <f t="shared" si="1"/>
        <v>39991768</v>
      </c>
      <c r="AA90" s="7">
        <v>43750</v>
      </c>
      <c r="AB90">
        <v>40457961</v>
      </c>
      <c r="AC90">
        <v>-360728723</v>
      </c>
      <c r="AD90">
        <v>142486290</v>
      </c>
    </row>
    <row r="91" spans="1:30">
      <c r="A91" s="7">
        <v>43752</v>
      </c>
      <c r="B91" s="8">
        <v>0.447222222222222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1"/>
        <v>40785422</v>
      </c>
      <c r="AA91" s="7">
        <v>43751</v>
      </c>
      <c r="AB91">
        <v>39991768</v>
      </c>
      <c r="AC91">
        <v>-226598284</v>
      </c>
      <c r="AD91">
        <v>180520157</v>
      </c>
    </row>
    <row r="92" spans="1:30">
      <c r="A92" s="7">
        <v>43753</v>
      </c>
      <c r="B92" s="8">
        <v>0.897222222222222</v>
      </c>
      <c r="C92" s="14">
        <v>1</v>
      </c>
      <c r="D92" s="1">
        <v>5560254000</v>
      </c>
      <c r="E92" s="1">
        <v>4771564715</v>
      </c>
      <c r="F92" s="1">
        <v>331501496</v>
      </c>
      <c r="G92" s="1">
        <v>-298285283</v>
      </c>
      <c r="H92" s="1">
        <v>196629828</v>
      </c>
      <c r="I92" s="1">
        <v>226735000</v>
      </c>
      <c r="J92" s="1">
        <v>209454000</v>
      </c>
      <c r="K92" s="1">
        <v>788689285</v>
      </c>
      <c r="L92" s="1">
        <f t="shared" si="1"/>
        <v>33216213</v>
      </c>
      <c r="AA92" s="7">
        <v>43752</v>
      </c>
      <c r="AB92">
        <v>40785422</v>
      </c>
      <c r="AC92">
        <v>-324026441</v>
      </c>
      <c r="AD92">
        <v>189944836</v>
      </c>
    </row>
    <row r="93" spans="1:30">
      <c r="A93" s="7">
        <v>43754</v>
      </c>
      <c r="B93" s="8">
        <v>0.827777777777778</v>
      </c>
      <c r="C93" s="14">
        <v>1</v>
      </c>
      <c r="D93" s="1">
        <v>5692914000</v>
      </c>
      <c r="E93" s="1">
        <v>4771564715</v>
      </c>
      <c r="F93" s="1">
        <v>549446568</v>
      </c>
      <c r="G93" s="1">
        <v>-500175456</v>
      </c>
      <c r="H93" s="1">
        <v>184087936</v>
      </c>
      <c r="I93" s="1">
        <v>232145000</v>
      </c>
      <c r="J93" s="1">
        <v>214451000</v>
      </c>
      <c r="K93" s="1">
        <v>921349285</v>
      </c>
      <c r="L93" s="1">
        <f t="shared" si="1"/>
        <v>49271112</v>
      </c>
      <c r="AA93" s="7">
        <v>43753</v>
      </c>
      <c r="AB93">
        <v>33216213</v>
      </c>
      <c r="AC93">
        <v>-298285283</v>
      </c>
      <c r="AD93">
        <v>196629828</v>
      </c>
    </row>
    <row r="94" spans="1:30">
      <c r="A94" s="7">
        <v>43755</v>
      </c>
      <c r="B94" s="8">
        <v>0.798611111111111</v>
      </c>
      <c r="C94" s="14">
        <v>1</v>
      </c>
      <c r="D94" s="1">
        <v>5692914000</v>
      </c>
      <c r="E94" s="1">
        <v>4771564715</v>
      </c>
      <c r="F94" s="1">
        <v>281696285</v>
      </c>
      <c r="G94" s="1">
        <v>-276582219</v>
      </c>
      <c r="H94" s="1">
        <v>151057334</v>
      </c>
      <c r="I94" s="1">
        <v>232145000</v>
      </c>
      <c r="J94" s="1">
        <v>214451000</v>
      </c>
      <c r="K94" s="1">
        <v>921349285</v>
      </c>
      <c r="L94" s="1">
        <f t="shared" si="1"/>
        <v>5114066</v>
      </c>
      <c r="AA94" s="7">
        <v>43754</v>
      </c>
      <c r="AB94">
        <v>49271112</v>
      </c>
      <c r="AC94">
        <v>-500175456</v>
      </c>
      <c r="AD94">
        <v>184087936</v>
      </c>
    </row>
    <row r="95" spans="1:30">
      <c r="A95" s="7">
        <v>43756</v>
      </c>
      <c r="B95" s="8">
        <v>0.764583333333333</v>
      </c>
      <c r="C95" s="14">
        <v>1</v>
      </c>
      <c r="D95" s="1">
        <v>5642398000</v>
      </c>
      <c r="E95" s="1">
        <v>4771564715</v>
      </c>
      <c r="F95" s="1">
        <v>446606915</v>
      </c>
      <c r="G95" s="1">
        <v>-411458488</v>
      </c>
      <c r="H95" s="1">
        <v>184155051</v>
      </c>
      <c r="I95" s="1">
        <v>230085000</v>
      </c>
      <c r="J95" s="1">
        <v>212548000</v>
      </c>
      <c r="K95" s="1">
        <v>870833285</v>
      </c>
      <c r="L95" s="1">
        <f t="shared" si="1"/>
        <v>35148427</v>
      </c>
      <c r="AA95" s="7">
        <v>43755</v>
      </c>
      <c r="AB95">
        <v>5114066</v>
      </c>
      <c r="AC95">
        <v>-276582219</v>
      </c>
      <c r="AD95">
        <v>151057334</v>
      </c>
    </row>
    <row r="96" spans="1:30">
      <c r="A96" s="7">
        <v>43757</v>
      </c>
      <c r="B96" s="8">
        <v>0.809027777777778</v>
      </c>
      <c r="C96" s="14">
        <v>1</v>
      </c>
      <c r="D96" s="1">
        <v>5772576000</v>
      </c>
      <c r="E96" s="1">
        <v>4771564715</v>
      </c>
      <c r="F96" s="1">
        <v>252369073</v>
      </c>
      <c r="G96" s="1">
        <v>-218039929</v>
      </c>
      <c r="H96" s="1">
        <v>189921297</v>
      </c>
      <c r="I96" s="1">
        <v>235394000</v>
      </c>
      <c r="J96" s="1">
        <v>217451000</v>
      </c>
      <c r="K96" s="1">
        <v>1001011285</v>
      </c>
      <c r="L96" s="1">
        <f t="shared" si="1"/>
        <v>34329144</v>
      </c>
      <c r="AA96" s="7">
        <v>43756</v>
      </c>
      <c r="AB96">
        <v>35148427</v>
      </c>
      <c r="AC96">
        <v>-411458488</v>
      </c>
      <c r="AD96">
        <v>184155051</v>
      </c>
    </row>
    <row r="97" spans="27:30">
      <c r="AA97" s="7">
        <v>43757</v>
      </c>
      <c r="AB97">
        <v>34329144</v>
      </c>
      <c r="AC97">
        <v>-218039929</v>
      </c>
      <c r="AD97">
        <v>189921297</v>
      </c>
    </row>
    <row r="98" spans="27:30">
      <c r="AA98" t="s">
        <v>244</v>
      </c>
      <c r="AB98" t="e">
        <v>#VALUE!</v>
      </c>
      <c r="AC98">
        <v>-26565341356</v>
      </c>
      <c r="AD98">
        <v>-511675919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3"/>
  <sheetViews>
    <sheetView topLeftCell="C1" workbookViewId="0">
      <pane ySplit="3" topLeftCell="A59" activePane="bottomLeft" state="frozen"/>
      <selection/>
      <selection pane="bottomLeft" activeCell="I71" sqref="I7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0.5" customWidth="1"/>
    <col min="20" max="20" width="11.0833333333333" customWidth="1"/>
    <col min="21" max="21" width="20.625" customWidth="1"/>
    <col min="22" max="22" width="20.125" customWidth="1"/>
    <col min="23" max="23" width="18.25" customWidth="1"/>
    <col min="24" max="24" width="20.375" customWidth="1"/>
    <col min="27" max="27" width="11.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9" t="s">
        <v>290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9" t="s">
        <v>290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43690</v>
      </c>
      <c r="B4" s="5">
        <v>0.786111111111111</v>
      </c>
      <c r="C4" s="14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t="shared" ref="L4:L67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242</v>
      </c>
    </row>
    <row r="5" spans="1:30">
      <c r="A5" s="4">
        <v>43691</v>
      </c>
      <c r="B5" s="5">
        <v>0.723611111111111</v>
      </c>
      <c r="C5" s="14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t="shared" si="0"/>
        <v>-116762531</v>
      </c>
      <c r="AA5" s="7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4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t="shared" si="0"/>
        <v>-216431315</v>
      </c>
      <c r="AA6" s="7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4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t="shared" si="0"/>
        <v>-193986862</v>
      </c>
      <c r="AA7" s="7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4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t="shared" si="0"/>
        <v>-108364003</v>
      </c>
      <c r="AA8" s="7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4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t="shared" si="0"/>
        <v>556535503</v>
      </c>
      <c r="AA9" s="7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4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t="shared" si="0"/>
        <v>560195201</v>
      </c>
      <c r="AA10" s="7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4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t="shared" si="0"/>
        <v>6561316</v>
      </c>
      <c r="AA11" s="7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4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t="shared" si="0"/>
        <v>18881771</v>
      </c>
      <c r="AA12" s="7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4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t="shared" si="0"/>
        <v>8370856</v>
      </c>
      <c r="AA13" s="7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4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t="shared" si="0"/>
        <v>6668878</v>
      </c>
      <c r="AA14" s="7">
        <v>43699</v>
      </c>
      <c r="AB14">
        <v>-120640058</v>
      </c>
      <c r="AC14">
        <v>8370856</v>
      </c>
      <c r="AD14">
        <v>285096963</v>
      </c>
    </row>
    <row r="15" spans="1:30">
      <c r="A15" s="7">
        <v>43701</v>
      </c>
      <c r="B15" s="8">
        <v>0.94375</v>
      </c>
      <c r="C15" s="14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t="shared" si="0"/>
        <v>-3286274</v>
      </c>
      <c r="AA15" s="7">
        <v>43700</v>
      </c>
      <c r="AB15">
        <v>-192757715</v>
      </c>
      <c r="AC15">
        <v>6668878</v>
      </c>
      <c r="AD15">
        <v>386704736</v>
      </c>
    </row>
    <row r="16" spans="1:30">
      <c r="A16" s="7">
        <v>43702</v>
      </c>
      <c r="B16" s="8">
        <v>0.686111111111111</v>
      </c>
      <c r="C16" s="14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t="shared" si="0"/>
        <v>-3135313</v>
      </c>
      <c r="AA16" s="7">
        <v>43701</v>
      </c>
      <c r="AB16">
        <v>-143754956</v>
      </c>
      <c r="AC16">
        <v>-3286274</v>
      </c>
      <c r="AD16">
        <v>477736540</v>
      </c>
    </row>
    <row r="17" spans="1:30">
      <c r="A17" s="7">
        <v>43703</v>
      </c>
      <c r="B17" s="8">
        <v>0.713194444444444</v>
      </c>
      <c r="C17" s="14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t="shared" si="0"/>
        <v>15374889</v>
      </c>
      <c r="AA17" s="7">
        <v>43702</v>
      </c>
      <c r="AB17">
        <v>-233117915</v>
      </c>
      <c r="AC17">
        <v>-3135313</v>
      </c>
      <c r="AD17">
        <v>586251504</v>
      </c>
    </row>
    <row r="18" spans="1:30">
      <c r="A18" s="7">
        <v>43704</v>
      </c>
      <c r="B18" s="8">
        <v>0.75</v>
      </c>
      <c r="C18" s="14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t="shared" si="0"/>
        <v>11496407</v>
      </c>
      <c r="AA18" s="7">
        <v>43703</v>
      </c>
      <c r="AB18">
        <v>-188339465</v>
      </c>
      <c r="AC18">
        <v>15374889</v>
      </c>
      <c r="AD18">
        <v>42079641</v>
      </c>
    </row>
    <row r="19" spans="1:30">
      <c r="A19" s="7">
        <v>43705</v>
      </c>
      <c r="B19" s="8">
        <v>0.769444444444444</v>
      </c>
      <c r="C19" s="14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t="shared" si="0"/>
        <v>29201059</v>
      </c>
      <c r="AA19" s="7">
        <v>43704</v>
      </c>
      <c r="AB19">
        <v>-131322205</v>
      </c>
      <c r="AC19">
        <v>11496407</v>
      </c>
      <c r="AD19">
        <v>52776638</v>
      </c>
    </row>
    <row r="20" spans="1:30">
      <c r="A20" s="7">
        <v>43706</v>
      </c>
      <c r="B20" s="8">
        <v>0.7625</v>
      </c>
      <c r="C20" s="14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t="shared" si="0"/>
        <v>6946026</v>
      </c>
      <c r="AA20" s="7">
        <v>43705</v>
      </c>
      <c r="AB20">
        <v>-213903664</v>
      </c>
      <c r="AC20">
        <v>29201059</v>
      </c>
      <c r="AD20">
        <v>66122710</v>
      </c>
    </row>
    <row r="21" spans="1:30">
      <c r="A21" s="7">
        <v>43707</v>
      </c>
      <c r="B21" s="8">
        <v>0.731944444444444</v>
      </c>
      <c r="C21" s="14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t="shared" si="0"/>
        <v>6593687</v>
      </c>
      <c r="AA21" s="7">
        <v>43706</v>
      </c>
      <c r="AB21">
        <v>-115717050</v>
      </c>
      <c r="AC21">
        <v>6946026</v>
      </c>
      <c r="AD21">
        <v>57107314</v>
      </c>
    </row>
    <row r="22" spans="1:30">
      <c r="A22" s="7">
        <v>43708</v>
      </c>
      <c r="B22" s="8">
        <v>0.819444444444444</v>
      </c>
      <c r="C22" s="14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t="shared" si="0"/>
        <v>83211</v>
      </c>
      <c r="AA22" s="7">
        <v>43707</v>
      </c>
      <c r="AB22">
        <v>-222176325</v>
      </c>
      <c r="AC22">
        <v>6593687</v>
      </c>
      <c r="AD22">
        <v>52025086</v>
      </c>
    </row>
    <row r="23" spans="1:30">
      <c r="A23" s="7">
        <v>43709</v>
      </c>
      <c r="B23" s="8">
        <v>0.613194444444444</v>
      </c>
      <c r="C23" s="14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t="shared" si="0"/>
        <v>13214947</v>
      </c>
      <c r="AA23" s="7">
        <v>43708</v>
      </c>
      <c r="AB23">
        <v>-120150712</v>
      </c>
      <c r="AC23">
        <v>83211</v>
      </c>
      <c r="AD23">
        <v>50169308</v>
      </c>
    </row>
    <row r="24" spans="1:30">
      <c r="A24" s="7">
        <v>43710</v>
      </c>
      <c r="B24" s="8">
        <v>0.6875</v>
      </c>
      <c r="C24" s="14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t="shared" si="0"/>
        <v>11465719</v>
      </c>
      <c r="AA24" s="7">
        <v>43709</v>
      </c>
      <c r="AB24">
        <v>-209050012</v>
      </c>
      <c r="AC24">
        <v>13214947</v>
      </c>
      <c r="AD24">
        <v>66587318</v>
      </c>
    </row>
    <row r="25" spans="1:30">
      <c r="A25" s="7">
        <v>43711</v>
      </c>
      <c r="B25" s="8">
        <v>0.695833333333333</v>
      </c>
      <c r="C25" s="14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t="shared" si="0"/>
        <v>18450839</v>
      </c>
      <c r="AA25" s="7">
        <v>43710</v>
      </c>
      <c r="AB25">
        <v>-118757165</v>
      </c>
      <c r="AC25">
        <v>11465719</v>
      </c>
      <c r="AD25">
        <v>77902076</v>
      </c>
    </row>
    <row r="26" spans="1:30">
      <c r="A26" s="7">
        <v>43712</v>
      </c>
      <c r="B26" s="8">
        <v>0.804861111111111</v>
      </c>
      <c r="C26" s="14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t="shared" si="0"/>
        <v>2804816</v>
      </c>
      <c r="AA26" s="7">
        <v>43711</v>
      </c>
      <c r="AB26">
        <v>-231441805</v>
      </c>
      <c r="AC26">
        <v>18450839</v>
      </c>
      <c r="AD26">
        <v>67460532</v>
      </c>
    </row>
    <row r="27" spans="1:30">
      <c r="A27" s="7">
        <v>43713</v>
      </c>
      <c r="B27" s="8">
        <v>0.442361111111111</v>
      </c>
      <c r="C27" s="14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t="shared" si="0"/>
        <v>1864431</v>
      </c>
      <c r="AA27" s="7">
        <v>43712</v>
      </c>
      <c r="AB27">
        <v>-122556346</v>
      </c>
      <c r="AC27">
        <v>2804816</v>
      </c>
      <c r="AD27">
        <v>60971677</v>
      </c>
    </row>
    <row r="28" spans="1:30">
      <c r="A28" s="7">
        <v>43714</v>
      </c>
      <c r="B28" s="8">
        <v>0.433333333333333</v>
      </c>
      <c r="C28" s="14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t="shared" si="0"/>
        <v>4021117</v>
      </c>
      <c r="AA28" s="7">
        <v>43713</v>
      </c>
      <c r="AB28">
        <v>-192044886</v>
      </c>
      <c r="AC28">
        <v>1864431</v>
      </c>
      <c r="AD28">
        <v>40123904</v>
      </c>
    </row>
    <row r="29" spans="1:30">
      <c r="A29" s="7">
        <v>43715</v>
      </c>
      <c r="B29" s="8">
        <v>0.717361111111111</v>
      </c>
      <c r="C29" s="14">
        <v>1</v>
      </c>
      <c r="D29" s="1">
        <v>2945882000</v>
      </c>
      <c r="E29" s="1">
        <v>2860080126</v>
      </c>
      <c r="F29" s="1">
        <v>160703202</v>
      </c>
      <c r="G29" s="13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t="shared" si="0"/>
        <v>23336728</v>
      </c>
      <c r="AA29" s="7">
        <v>43714</v>
      </c>
      <c r="AB29">
        <v>-111542831</v>
      </c>
      <c r="AC29">
        <v>4021117</v>
      </c>
      <c r="AD29">
        <v>37198995</v>
      </c>
    </row>
    <row r="30" spans="1:30">
      <c r="A30" s="7">
        <v>43716</v>
      </c>
      <c r="B30" s="8">
        <v>0.466666666666667</v>
      </c>
      <c r="C30" s="14">
        <v>1</v>
      </c>
      <c r="D30" s="1">
        <v>2945882000</v>
      </c>
      <c r="E30" s="1">
        <v>2860080126</v>
      </c>
      <c r="F30" s="1">
        <v>197058954</v>
      </c>
      <c r="G30" s="13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t="shared" si="0"/>
        <v>23525764</v>
      </c>
      <c r="AA30" s="7">
        <v>43715</v>
      </c>
      <c r="AB30">
        <v>-137366474</v>
      </c>
      <c r="AC30">
        <v>23336728</v>
      </c>
      <c r="AD30">
        <v>60888062</v>
      </c>
    </row>
    <row r="31" spans="1:30">
      <c r="A31" s="7">
        <v>43717</v>
      </c>
      <c r="B31" s="8">
        <v>0.654861111111111</v>
      </c>
      <c r="C31" s="14">
        <v>1</v>
      </c>
      <c r="D31" s="1">
        <v>2945882000</v>
      </c>
      <c r="E31" s="1">
        <v>2860080126</v>
      </c>
      <c r="F31" s="1">
        <v>141308646</v>
      </c>
      <c r="G31" s="13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t="shared" si="0"/>
        <v>6376062</v>
      </c>
      <c r="AA31" s="7">
        <v>43716</v>
      </c>
      <c r="AB31">
        <v>-173533190</v>
      </c>
      <c r="AC31">
        <v>23525764</v>
      </c>
      <c r="AD31">
        <v>69522206</v>
      </c>
    </row>
    <row r="32" spans="1:30">
      <c r="A32" s="7">
        <v>43718</v>
      </c>
      <c r="B32" s="8">
        <v>0.814583333333333</v>
      </c>
      <c r="C32" s="14">
        <v>1</v>
      </c>
      <c r="D32" s="1">
        <v>2945882000</v>
      </c>
      <c r="E32" s="1">
        <v>2860080126</v>
      </c>
      <c r="F32" s="1">
        <v>121406882</v>
      </c>
      <c r="G32" s="13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t="shared" si="0"/>
        <v>11004576</v>
      </c>
      <c r="AA32" s="7">
        <v>43717</v>
      </c>
      <c r="AB32">
        <v>-134932584</v>
      </c>
      <c r="AC32">
        <v>6376062</v>
      </c>
      <c r="AD32">
        <v>62766532</v>
      </c>
    </row>
    <row r="33" spans="1:30">
      <c r="A33" s="7">
        <v>43719</v>
      </c>
      <c r="B33" s="8">
        <v>0.711805555555556</v>
      </c>
      <c r="C33" s="14">
        <v>1</v>
      </c>
      <c r="D33" s="1">
        <v>2945882000</v>
      </c>
      <c r="E33" s="1">
        <v>2860080126</v>
      </c>
      <c r="F33" s="1">
        <v>123153592</v>
      </c>
      <c r="G33" s="13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t="shared" si="0"/>
        <v>12319736</v>
      </c>
      <c r="AA33" s="7">
        <v>43718</v>
      </c>
      <c r="AB33">
        <v>-110402306</v>
      </c>
      <c r="AC33">
        <v>11004576</v>
      </c>
      <c r="AD33">
        <v>62305389</v>
      </c>
    </row>
    <row r="34" spans="1:30">
      <c r="A34" s="7">
        <v>43720</v>
      </c>
      <c r="B34" s="8">
        <v>0.709722222222222</v>
      </c>
      <c r="C34" s="14">
        <v>1</v>
      </c>
      <c r="D34" s="1">
        <v>2945882000</v>
      </c>
      <c r="E34" s="1">
        <v>2860080126</v>
      </c>
      <c r="F34" s="1">
        <v>253419012</v>
      </c>
      <c r="G34" s="13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t="shared" si="0"/>
        <v>33090903</v>
      </c>
      <c r="AA34" s="7">
        <v>43719</v>
      </c>
      <c r="AB34">
        <v>-110833856</v>
      </c>
      <c r="AC34">
        <v>12319736</v>
      </c>
      <c r="AD34">
        <v>67640005</v>
      </c>
    </row>
    <row r="35" spans="1:30">
      <c r="A35" s="7">
        <v>43721</v>
      </c>
      <c r="B35" s="8">
        <v>0.495833333333333</v>
      </c>
      <c r="C35" s="14">
        <v>1</v>
      </c>
      <c r="D35" s="1">
        <v>2945882000</v>
      </c>
      <c r="E35" s="1">
        <v>2860080126</v>
      </c>
      <c r="F35" s="1">
        <v>225632921</v>
      </c>
      <c r="G35" s="13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t="shared" si="0"/>
        <v>20906115</v>
      </c>
      <c r="AA35" s="7">
        <v>43720</v>
      </c>
      <c r="AB35">
        <v>-220328109</v>
      </c>
      <c r="AC35">
        <v>33090903</v>
      </c>
      <c r="AD35">
        <v>85606356</v>
      </c>
    </row>
    <row r="36" spans="1:30">
      <c r="A36" s="7">
        <v>43722</v>
      </c>
      <c r="B36" s="8">
        <v>0.975</v>
      </c>
      <c r="C36" s="14">
        <v>1</v>
      </c>
      <c r="D36" s="1">
        <v>2945882000</v>
      </c>
      <c r="E36" s="1">
        <v>2860080126</v>
      </c>
      <c r="F36" s="1">
        <v>163212079</v>
      </c>
      <c r="G36" s="13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t="shared" si="0"/>
        <v>-89779</v>
      </c>
      <c r="AA36" s="7">
        <v>43721</v>
      </c>
      <c r="AB36">
        <v>-204726806</v>
      </c>
      <c r="AC36">
        <v>20906115</v>
      </c>
      <c r="AD36">
        <v>86681689</v>
      </c>
    </row>
    <row r="37" spans="1:30">
      <c r="A37" s="7">
        <v>43723</v>
      </c>
      <c r="B37" s="8">
        <v>0.55</v>
      </c>
      <c r="C37" s="14">
        <v>1</v>
      </c>
      <c r="D37" s="1">
        <v>2945882000</v>
      </c>
      <c r="E37" s="1">
        <v>2860080126</v>
      </c>
      <c r="F37" s="1">
        <v>125127809</v>
      </c>
      <c r="G37" s="13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t="shared" si="0"/>
        <v>2571463</v>
      </c>
      <c r="AA37" s="7">
        <v>43722</v>
      </c>
      <c r="AB37">
        <v>-163301858</v>
      </c>
      <c r="AC37">
        <v>-89779</v>
      </c>
      <c r="AD37">
        <v>74042474</v>
      </c>
    </row>
    <row r="38" spans="1:30">
      <c r="A38" s="7">
        <v>43724</v>
      </c>
      <c r="B38" s="8">
        <v>0.458333333333333</v>
      </c>
      <c r="C38" s="14">
        <v>1</v>
      </c>
      <c r="D38" s="1">
        <v>2945882000</v>
      </c>
      <c r="E38" s="1">
        <v>2860080126</v>
      </c>
      <c r="F38" s="1" t="s">
        <v>243</v>
      </c>
      <c r="G38" s="13">
        <v>-164697974</v>
      </c>
      <c r="H38" s="1">
        <v>-51933839</v>
      </c>
      <c r="I38" s="1" t="s">
        <v>243</v>
      </c>
      <c r="J38" s="1">
        <v>110970000</v>
      </c>
      <c r="K38" s="1">
        <v>85801841</v>
      </c>
      <c r="L38" s="1" t="e">
        <f t="shared" si="0"/>
        <v>#VALUE!</v>
      </c>
      <c r="AA38" s="7">
        <v>43723</v>
      </c>
      <c r="AB38">
        <v>-122556346</v>
      </c>
      <c r="AC38">
        <v>2571463</v>
      </c>
      <c r="AD38">
        <v>61564112</v>
      </c>
    </row>
    <row r="39" spans="1:30">
      <c r="A39" s="7">
        <v>43725</v>
      </c>
      <c r="B39" s="8">
        <v>0.784722222222222</v>
      </c>
      <c r="C39" s="14">
        <v>1</v>
      </c>
      <c r="D39" s="1">
        <v>2945882000</v>
      </c>
      <c r="E39" s="1">
        <v>2860080126</v>
      </c>
      <c r="F39" s="1" t="s">
        <v>243</v>
      </c>
      <c r="G39" s="13">
        <v>-123136884</v>
      </c>
      <c r="H39" s="1">
        <v>-205095981</v>
      </c>
      <c r="I39" s="1" t="s">
        <v>243</v>
      </c>
      <c r="J39" s="1">
        <v>110970000</v>
      </c>
      <c r="K39" s="1">
        <v>85801874</v>
      </c>
      <c r="L39" s="1" t="e">
        <f t="shared" si="0"/>
        <v>#VALUE!</v>
      </c>
      <c r="AA39" s="7">
        <v>43724</v>
      </c>
      <c r="AB39">
        <v>-164697974</v>
      </c>
      <c r="AC39" t="e">
        <v>#VALUE!</v>
      </c>
      <c r="AD39">
        <v>-51933839</v>
      </c>
    </row>
    <row r="40" spans="1:30">
      <c r="A40" s="7">
        <v>43726</v>
      </c>
      <c r="B40" s="8">
        <v>0.699305555555556</v>
      </c>
      <c r="C40" s="14">
        <v>1</v>
      </c>
      <c r="D40" s="1">
        <v>2945882000</v>
      </c>
      <c r="E40" s="1">
        <v>2860080126</v>
      </c>
      <c r="F40" s="1">
        <v>0</v>
      </c>
      <c r="G40" s="13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t="shared" si="0"/>
        <v>-193253484</v>
      </c>
      <c r="AA40" s="7">
        <v>43725</v>
      </c>
      <c r="AB40">
        <v>-123136884</v>
      </c>
      <c r="AC40" t="e">
        <v>#VALUE!</v>
      </c>
      <c r="AD40">
        <v>-205095981</v>
      </c>
    </row>
    <row r="41" spans="1:30">
      <c r="A41" s="7">
        <v>43727</v>
      </c>
      <c r="B41" s="8">
        <v>0.559027777777778</v>
      </c>
      <c r="C41" s="14">
        <v>1</v>
      </c>
      <c r="D41" s="1">
        <v>2945882000</v>
      </c>
      <c r="E41" s="1">
        <v>2860080126</v>
      </c>
      <c r="F41" s="1" t="s">
        <v>243</v>
      </c>
      <c r="G41" s="13">
        <v>-189365680</v>
      </c>
      <c r="H41" s="1">
        <v>51488667</v>
      </c>
      <c r="I41" s="1" t="s">
        <v>243</v>
      </c>
      <c r="J41" s="1">
        <v>110970000</v>
      </c>
      <c r="K41" s="1">
        <v>85801874</v>
      </c>
      <c r="L41" s="1" t="e">
        <f t="shared" si="0"/>
        <v>#VALUE!</v>
      </c>
      <c r="AA41" s="7">
        <v>43726</v>
      </c>
      <c r="AB41">
        <v>-193253484</v>
      </c>
      <c r="AC41">
        <v>-193253484</v>
      </c>
      <c r="AD41">
        <v>-316005666</v>
      </c>
    </row>
    <row r="42" spans="1:30">
      <c r="A42" s="7">
        <v>43728</v>
      </c>
      <c r="B42" s="8">
        <v>0.577777777777778</v>
      </c>
      <c r="C42" s="14">
        <v>1</v>
      </c>
      <c r="D42" s="1">
        <v>2945882000</v>
      </c>
      <c r="E42" s="1">
        <v>2860080126</v>
      </c>
      <c r="F42" s="1" t="s">
        <v>243</v>
      </c>
      <c r="G42" s="13">
        <v>-121944984</v>
      </c>
      <c r="H42" s="1">
        <v>-91227484</v>
      </c>
      <c r="I42" s="1" t="s">
        <v>243</v>
      </c>
      <c r="J42" s="1">
        <v>110970000</v>
      </c>
      <c r="K42" s="1">
        <v>85801874</v>
      </c>
      <c r="L42" s="1" t="e">
        <f t="shared" si="0"/>
        <v>#VALUE!</v>
      </c>
      <c r="AA42" s="7">
        <v>43727</v>
      </c>
      <c r="AB42">
        <v>-189365680</v>
      </c>
      <c r="AC42" t="e">
        <v>#VALUE!</v>
      </c>
      <c r="AD42">
        <v>51488667</v>
      </c>
    </row>
    <row r="43" spans="1:30">
      <c r="A43" s="7">
        <v>43729</v>
      </c>
      <c r="B43" s="8">
        <v>0.784722222222222</v>
      </c>
      <c r="C43" s="14">
        <v>1</v>
      </c>
      <c r="D43" s="1">
        <v>2945882000</v>
      </c>
      <c r="E43" s="1">
        <v>2860080126</v>
      </c>
      <c r="F43" s="1" t="s">
        <v>243</v>
      </c>
      <c r="G43" s="13">
        <v>-133822884</v>
      </c>
      <c r="H43" s="1">
        <v>29414608</v>
      </c>
      <c r="I43" s="1" t="s">
        <v>243</v>
      </c>
      <c r="J43" s="1">
        <v>110970000</v>
      </c>
      <c r="K43" s="1">
        <v>85801874</v>
      </c>
      <c r="L43" s="1" t="e">
        <f t="shared" si="0"/>
        <v>#VALUE!</v>
      </c>
      <c r="AA43" s="7">
        <v>43728</v>
      </c>
      <c r="AB43">
        <v>-121944984</v>
      </c>
      <c r="AC43" t="e">
        <v>#VALUE!</v>
      </c>
      <c r="AD43">
        <v>-91227484</v>
      </c>
    </row>
    <row r="44" spans="1:30">
      <c r="A44" s="7">
        <v>43730</v>
      </c>
      <c r="B44" s="8">
        <v>0.790972222222222</v>
      </c>
      <c r="C44" s="14">
        <v>1</v>
      </c>
      <c r="D44" s="1">
        <v>2945882000</v>
      </c>
      <c r="E44" s="1">
        <v>2860080126</v>
      </c>
      <c r="F44" s="1">
        <v>254599924</v>
      </c>
      <c r="G44" s="13">
        <v>-241669284</v>
      </c>
      <c r="H44" s="1">
        <v>-78342013</v>
      </c>
      <c r="I44" s="1">
        <v>120126000</v>
      </c>
      <c r="J44" s="1">
        <v>110970000</v>
      </c>
      <c r="K44" s="1">
        <v>85801874</v>
      </c>
      <c r="L44" s="1">
        <f t="shared" si="0"/>
        <v>12930640</v>
      </c>
      <c r="AA44" s="7">
        <v>43729</v>
      </c>
      <c r="AB44">
        <v>-133822884</v>
      </c>
      <c r="AC44" t="e">
        <v>#VALUE!</v>
      </c>
      <c r="AD44">
        <v>29414608</v>
      </c>
    </row>
    <row r="45" spans="1:30">
      <c r="A45" s="7">
        <v>43731</v>
      </c>
      <c r="B45" s="8">
        <v>0.619444444444444</v>
      </c>
      <c r="C45" s="14">
        <v>1</v>
      </c>
      <c r="D45" s="1">
        <v>2945882000</v>
      </c>
      <c r="E45" s="1">
        <v>2860080126</v>
      </c>
      <c r="F45" s="1" t="s">
        <v>243</v>
      </c>
      <c r="G45" s="13">
        <v>-203646646</v>
      </c>
      <c r="H45" s="1">
        <v>47591815</v>
      </c>
      <c r="I45" s="1" t="s">
        <v>243</v>
      </c>
      <c r="J45" s="1">
        <v>110970000</v>
      </c>
      <c r="K45" s="1">
        <v>85801874</v>
      </c>
      <c r="L45" s="1" t="e">
        <f t="shared" si="0"/>
        <v>#VALUE!</v>
      </c>
      <c r="AA45" s="7">
        <v>43730</v>
      </c>
      <c r="AB45">
        <v>-241669284</v>
      </c>
      <c r="AC45">
        <v>12930640</v>
      </c>
      <c r="AD45">
        <v>-78342013</v>
      </c>
    </row>
    <row r="46" spans="1:30">
      <c r="A46" s="7">
        <v>43732</v>
      </c>
      <c r="B46" s="8">
        <v>0.586805555555556</v>
      </c>
      <c r="C46" s="14">
        <v>1</v>
      </c>
      <c r="D46" s="1">
        <v>2945882000</v>
      </c>
      <c r="E46" s="1">
        <v>2860080126</v>
      </c>
      <c r="F46" s="1" t="s">
        <v>243</v>
      </c>
      <c r="G46" s="13">
        <v>-203745542</v>
      </c>
      <c r="H46" s="1">
        <v>97864820</v>
      </c>
      <c r="I46" s="1" t="s">
        <v>243</v>
      </c>
      <c r="J46" s="1">
        <v>110970000</v>
      </c>
      <c r="K46" s="1">
        <v>85801874</v>
      </c>
      <c r="L46" s="1" t="e">
        <f t="shared" si="0"/>
        <v>#VALUE!</v>
      </c>
      <c r="AA46" s="7">
        <v>43731</v>
      </c>
      <c r="AB46">
        <v>-203646646</v>
      </c>
      <c r="AC46" t="e">
        <v>#VALUE!</v>
      </c>
      <c r="AD46">
        <v>47591815</v>
      </c>
    </row>
    <row r="47" spans="1:30">
      <c r="A47" s="7">
        <v>43733</v>
      </c>
      <c r="B47" s="8">
        <v>0.882638888888889</v>
      </c>
      <c r="C47" s="14">
        <v>1</v>
      </c>
      <c r="D47" s="1">
        <v>2945882000</v>
      </c>
      <c r="E47" s="1">
        <v>2860080126</v>
      </c>
      <c r="F47" s="1">
        <v>272013093</v>
      </c>
      <c r="G47" s="13">
        <v>-133926918</v>
      </c>
      <c r="H47" s="1">
        <v>329299370</v>
      </c>
      <c r="I47" s="1">
        <v>120126000</v>
      </c>
      <c r="J47" s="1">
        <v>110970000</v>
      </c>
      <c r="K47" s="1">
        <v>85801874</v>
      </c>
      <c r="L47" s="1">
        <f t="shared" si="0"/>
        <v>138086175</v>
      </c>
      <c r="AA47" s="7">
        <v>43732</v>
      </c>
      <c r="AB47">
        <v>-203745542</v>
      </c>
      <c r="AC47" t="e">
        <v>#VALUE!</v>
      </c>
      <c r="AD47">
        <v>97864820</v>
      </c>
    </row>
    <row r="48" spans="1:30">
      <c r="A48" s="7">
        <v>43734</v>
      </c>
      <c r="B48" s="8">
        <v>0.932638888888889</v>
      </c>
      <c r="C48" s="14">
        <v>1</v>
      </c>
      <c r="D48" s="1">
        <v>2945882000</v>
      </c>
      <c r="E48" s="1">
        <v>2860080126</v>
      </c>
      <c r="F48" s="1">
        <v>133379745</v>
      </c>
      <c r="G48" s="13">
        <v>-125488575</v>
      </c>
      <c r="H48" s="1">
        <v>437095649</v>
      </c>
      <c r="I48" s="1">
        <v>120126000</v>
      </c>
      <c r="J48" s="1">
        <v>110970000</v>
      </c>
      <c r="K48" s="1">
        <v>85801874</v>
      </c>
      <c r="L48" s="1">
        <f t="shared" si="0"/>
        <v>7891170</v>
      </c>
      <c r="AA48" s="7">
        <v>43733</v>
      </c>
      <c r="AB48">
        <v>-133926918</v>
      </c>
      <c r="AC48">
        <v>138086175</v>
      </c>
      <c r="AD48">
        <v>329299370</v>
      </c>
    </row>
    <row r="49" spans="1:30">
      <c r="A49" s="7">
        <v>43735</v>
      </c>
      <c r="B49" s="8">
        <v>0.883333333333333</v>
      </c>
      <c r="C49" s="14">
        <v>1</v>
      </c>
      <c r="D49" s="1">
        <v>2945882000</v>
      </c>
      <c r="E49" s="1">
        <v>2860080126</v>
      </c>
      <c r="F49" s="1">
        <v>252862775</v>
      </c>
      <c r="G49" s="13">
        <v>-231134840</v>
      </c>
      <c r="H49" s="1">
        <v>71118345</v>
      </c>
      <c r="I49" s="1">
        <v>120126000</v>
      </c>
      <c r="J49" s="1">
        <v>110970000</v>
      </c>
      <c r="K49" s="1">
        <v>85801874</v>
      </c>
      <c r="L49" s="1">
        <f t="shared" si="0"/>
        <v>21727935</v>
      </c>
      <c r="AA49" s="7">
        <v>43734</v>
      </c>
      <c r="AB49">
        <v>-125488575</v>
      </c>
      <c r="AC49">
        <v>7891170</v>
      </c>
      <c r="AD49">
        <v>437095649</v>
      </c>
    </row>
    <row r="50" spans="1:30">
      <c r="A50" s="7">
        <v>43736</v>
      </c>
      <c r="B50" s="8">
        <v>0.724305555555556</v>
      </c>
      <c r="C50" s="14">
        <v>1</v>
      </c>
      <c r="D50" s="1">
        <v>2945882000</v>
      </c>
      <c r="E50" s="1">
        <v>2860080126</v>
      </c>
      <c r="F50" s="1">
        <v>215823318</v>
      </c>
      <c r="G50" s="13">
        <v>-198599052</v>
      </c>
      <c r="H50" s="1">
        <v>196450830</v>
      </c>
      <c r="I50" s="1">
        <v>120126000</v>
      </c>
      <c r="J50" s="1">
        <v>110970000</v>
      </c>
      <c r="K50" s="1">
        <v>85801874</v>
      </c>
      <c r="L50" s="1">
        <f t="shared" si="0"/>
        <v>17224266</v>
      </c>
      <c r="AA50" s="7">
        <v>43735</v>
      </c>
      <c r="AB50">
        <v>-231134840</v>
      </c>
      <c r="AC50">
        <v>21727935</v>
      </c>
      <c r="AD50">
        <v>71118345</v>
      </c>
    </row>
    <row r="51" spans="1:30">
      <c r="A51" s="7">
        <v>43737</v>
      </c>
      <c r="B51" s="8">
        <v>0.770833333333333</v>
      </c>
      <c r="C51" s="14">
        <v>1</v>
      </c>
      <c r="D51" s="1">
        <v>2945882000</v>
      </c>
      <c r="E51" s="1">
        <v>2860080126</v>
      </c>
      <c r="F51" s="1">
        <v>115723153</v>
      </c>
      <c r="G51" s="13">
        <v>-109769109</v>
      </c>
      <c r="H51" s="1">
        <v>81627834</v>
      </c>
      <c r="I51" s="1">
        <v>120126000</v>
      </c>
      <c r="J51" s="1">
        <v>110970000</v>
      </c>
      <c r="K51" s="1">
        <v>85801874</v>
      </c>
      <c r="L51" s="1">
        <f t="shared" si="0"/>
        <v>5954044</v>
      </c>
      <c r="AA51" s="7">
        <v>43736</v>
      </c>
      <c r="AB51">
        <v>-198599052</v>
      </c>
      <c r="AC51">
        <v>17224266</v>
      </c>
      <c r="AD51">
        <v>196450830</v>
      </c>
    </row>
    <row r="52" spans="1:30">
      <c r="A52" s="7">
        <v>43738</v>
      </c>
      <c r="B52" s="8">
        <v>0.552777777777778</v>
      </c>
      <c r="C52" s="14">
        <v>1</v>
      </c>
      <c r="D52" s="1">
        <v>2945882000</v>
      </c>
      <c r="E52" s="1">
        <v>2860080126</v>
      </c>
      <c r="F52" s="1">
        <v>150926015</v>
      </c>
      <c r="G52" s="13">
        <v>-144269990</v>
      </c>
      <c r="H52" s="1">
        <v>192625889</v>
      </c>
      <c r="I52" s="1">
        <v>120126000</v>
      </c>
      <c r="J52" s="1">
        <v>110970000</v>
      </c>
      <c r="K52" s="1">
        <v>85801874</v>
      </c>
      <c r="L52" s="1">
        <f t="shared" si="0"/>
        <v>6656025</v>
      </c>
      <c r="AA52" s="7">
        <v>43737</v>
      </c>
      <c r="AB52">
        <v>-109769109</v>
      </c>
      <c r="AC52">
        <v>5954044</v>
      </c>
      <c r="AD52">
        <v>81627834</v>
      </c>
    </row>
    <row r="53" spans="1:30">
      <c r="A53" s="7">
        <v>43739</v>
      </c>
      <c r="B53" s="8">
        <v>0.700694444444444</v>
      </c>
      <c r="C53" s="14">
        <v>1</v>
      </c>
      <c r="D53" s="1">
        <v>2945882000</v>
      </c>
      <c r="E53" s="1">
        <v>2860080126</v>
      </c>
      <c r="F53" s="1">
        <v>145141501</v>
      </c>
      <c r="G53" s="13">
        <v>-137664450</v>
      </c>
      <c r="H53" s="1">
        <v>147356461</v>
      </c>
      <c r="I53" s="1">
        <v>120126000</v>
      </c>
      <c r="J53" s="1">
        <v>110970000</v>
      </c>
      <c r="K53" s="1">
        <v>85801874</v>
      </c>
      <c r="L53" s="1">
        <f t="shared" si="0"/>
        <v>7477051</v>
      </c>
      <c r="AA53" s="7">
        <v>43738</v>
      </c>
      <c r="AB53">
        <v>-144269990</v>
      </c>
      <c r="AC53">
        <v>6656025</v>
      </c>
      <c r="AD53">
        <v>192625889</v>
      </c>
    </row>
    <row r="54" spans="1:30">
      <c r="A54" s="7">
        <v>43740</v>
      </c>
      <c r="B54" s="8">
        <v>0.681944444444444</v>
      </c>
      <c r="C54" s="14">
        <v>1</v>
      </c>
      <c r="D54" s="1">
        <v>2945882000</v>
      </c>
      <c r="E54" s="1">
        <v>2860080126</v>
      </c>
      <c r="F54" s="1">
        <v>253016141</v>
      </c>
      <c r="G54" s="13">
        <v>-233659921</v>
      </c>
      <c r="H54" s="1">
        <v>191663530</v>
      </c>
      <c r="I54" s="1">
        <v>120126000</v>
      </c>
      <c r="J54" s="1">
        <v>110970000</v>
      </c>
      <c r="K54" s="1">
        <v>85801874</v>
      </c>
      <c r="L54" s="1">
        <f t="shared" si="0"/>
        <v>19356220</v>
      </c>
      <c r="AA54" s="7">
        <v>43739</v>
      </c>
      <c r="AB54">
        <v>-137664450</v>
      </c>
      <c r="AC54">
        <v>7477051</v>
      </c>
      <c r="AD54">
        <v>147356461</v>
      </c>
    </row>
    <row r="55" spans="1:30">
      <c r="A55" s="7">
        <v>43741</v>
      </c>
      <c r="B55" s="8">
        <v>0.445138888888889</v>
      </c>
      <c r="C55" s="14">
        <v>1</v>
      </c>
      <c r="D55" s="1">
        <v>2945882000</v>
      </c>
      <c r="E55" s="1">
        <v>2860080126</v>
      </c>
      <c r="F55" s="1">
        <v>215476275</v>
      </c>
      <c r="G55" s="13">
        <v>-193100642</v>
      </c>
      <c r="H55" s="1">
        <v>64073819</v>
      </c>
      <c r="I55" s="1">
        <v>120126000</v>
      </c>
      <c r="J55" s="1">
        <v>110970000</v>
      </c>
      <c r="K55" s="1">
        <v>85801874</v>
      </c>
      <c r="L55" s="1">
        <f t="shared" si="0"/>
        <v>22375633</v>
      </c>
      <c r="AA55" s="7">
        <v>43740</v>
      </c>
      <c r="AB55">
        <v>-233659921</v>
      </c>
      <c r="AC55">
        <v>19356220</v>
      </c>
      <c r="AD55">
        <v>191663530</v>
      </c>
    </row>
    <row r="56" spans="1:30">
      <c r="A56" s="7">
        <v>43742</v>
      </c>
      <c r="B56" s="8">
        <v>0.540972222222222</v>
      </c>
      <c r="C56" s="14">
        <v>1</v>
      </c>
      <c r="D56" s="1">
        <v>2945882000</v>
      </c>
      <c r="E56" s="1">
        <v>2860080126</v>
      </c>
      <c r="F56" s="1">
        <v>127299081</v>
      </c>
      <c r="G56" s="13">
        <v>-117195364</v>
      </c>
      <c r="H56" s="1">
        <v>66286366</v>
      </c>
      <c r="I56" s="1">
        <v>120126000</v>
      </c>
      <c r="J56" s="1">
        <v>110970000</v>
      </c>
      <c r="K56" s="1">
        <v>85801874</v>
      </c>
      <c r="L56" s="1">
        <f t="shared" si="0"/>
        <v>10103717</v>
      </c>
      <c r="AA56" s="7">
        <v>43741</v>
      </c>
      <c r="AB56">
        <v>-193100642</v>
      </c>
      <c r="AC56">
        <v>22375633</v>
      </c>
      <c r="AD56">
        <v>64073819</v>
      </c>
    </row>
    <row r="57" spans="1:30">
      <c r="A57" s="7">
        <v>43743</v>
      </c>
      <c r="B57" s="8">
        <v>0.509722222222222</v>
      </c>
      <c r="C57" s="14">
        <v>1</v>
      </c>
      <c r="D57" s="1">
        <v>2945882000</v>
      </c>
      <c r="E57" s="1">
        <v>2860080126</v>
      </c>
      <c r="F57" s="1">
        <v>124305433</v>
      </c>
      <c r="G57" s="13">
        <v>-112725711</v>
      </c>
      <c r="H57" s="1">
        <v>64002323</v>
      </c>
      <c r="I57" s="1">
        <v>120126000</v>
      </c>
      <c r="J57" s="1">
        <v>110970000</v>
      </c>
      <c r="K57" s="1">
        <v>85801874</v>
      </c>
      <c r="L57" s="1">
        <f t="shared" si="0"/>
        <v>11579722</v>
      </c>
      <c r="AA57" s="7">
        <v>43742</v>
      </c>
      <c r="AB57">
        <v>-117195364</v>
      </c>
      <c r="AC57">
        <v>10103717</v>
      </c>
      <c r="AD57">
        <v>66286366</v>
      </c>
    </row>
    <row r="58" spans="1:30">
      <c r="A58" s="7">
        <v>43744</v>
      </c>
      <c r="B58" s="8">
        <v>0.547222222222222</v>
      </c>
      <c r="C58" s="14">
        <v>1</v>
      </c>
      <c r="D58" s="1">
        <v>2945882000</v>
      </c>
      <c r="E58" s="1">
        <v>2860080126</v>
      </c>
      <c r="F58" s="1">
        <v>118397414</v>
      </c>
      <c r="G58" s="13">
        <v>-110832571</v>
      </c>
      <c r="H58" s="1">
        <v>65729991</v>
      </c>
      <c r="I58" s="1">
        <v>120126000</v>
      </c>
      <c r="J58" s="1">
        <v>110970000</v>
      </c>
      <c r="K58" s="1">
        <v>85801874</v>
      </c>
      <c r="L58" s="1">
        <f t="shared" si="0"/>
        <v>7564843</v>
      </c>
      <c r="AA58" s="7">
        <v>43743</v>
      </c>
      <c r="AB58">
        <v>-112725711</v>
      </c>
      <c r="AC58">
        <v>11579722</v>
      </c>
      <c r="AD58">
        <v>64002323</v>
      </c>
    </row>
    <row r="59" spans="1:30">
      <c r="A59" s="7">
        <v>43745</v>
      </c>
      <c r="B59" s="8">
        <v>0.461805555555556</v>
      </c>
      <c r="C59" s="14">
        <v>1</v>
      </c>
      <c r="D59" s="1">
        <v>2945882000</v>
      </c>
      <c r="E59" s="1">
        <v>2860080126</v>
      </c>
      <c r="F59" s="1">
        <v>236250266</v>
      </c>
      <c r="G59" s="13">
        <v>-217720827</v>
      </c>
      <c r="H59" s="1">
        <v>73378470</v>
      </c>
      <c r="I59" s="1">
        <v>120126000</v>
      </c>
      <c r="J59" s="1">
        <v>110970000</v>
      </c>
      <c r="K59" s="1">
        <v>85801874</v>
      </c>
      <c r="L59" s="1">
        <f t="shared" si="0"/>
        <v>18529439</v>
      </c>
      <c r="AA59" s="7">
        <v>43744</v>
      </c>
      <c r="AB59">
        <v>-110832571</v>
      </c>
      <c r="AC59">
        <v>7564843</v>
      </c>
      <c r="AD59">
        <v>65729991</v>
      </c>
    </row>
    <row r="60" spans="1:30">
      <c r="A60" s="7">
        <v>43746</v>
      </c>
      <c r="B60" s="8">
        <v>0.520138888888889</v>
      </c>
      <c r="C60" s="14">
        <v>1</v>
      </c>
      <c r="D60" s="1">
        <v>2945882000</v>
      </c>
      <c r="E60" s="1">
        <v>2860080126</v>
      </c>
      <c r="F60" s="1">
        <v>137404197</v>
      </c>
      <c r="G60" s="13">
        <v>-117594806</v>
      </c>
      <c r="H60" s="1">
        <v>89847953</v>
      </c>
      <c r="I60" s="1">
        <v>120126000</v>
      </c>
      <c r="J60" s="1">
        <v>110970000</v>
      </c>
      <c r="K60" s="1">
        <v>85801874</v>
      </c>
      <c r="L60" s="1">
        <f t="shared" si="0"/>
        <v>19809391</v>
      </c>
      <c r="AA60" s="7">
        <v>43745</v>
      </c>
      <c r="AB60">
        <v>-217720827</v>
      </c>
      <c r="AC60">
        <v>18529439</v>
      </c>
      <c r="AD60">
        <v>73378470</v>
      </c>
    </row>
    <row r="61" spans="1:30">
      <c r="A61" s="7">
        <v>43747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140888252</v>
      </c>
      <c r="G61" s="13">
        <v>-138419662</v>
      </c>
      <c r="H61" s="1">
        <v>84839492</v>
      </c>
      <c r="I61" s="1">
        <v>120126000</v>
      </c>
      <c r="J61" s="1">
        <v>110970000</v>
      </c>
      <c r="K61" s="1">
        <v>85801874</v>
      </c>
      <c r="L61" s="1">
        <f t="shared" si="0"/>
        <v>2468590</v>
      </c>
      <c r="AA61" s="7">
        <v>43746</v>
      </c>
      <c r="AB61">
        <v>-117594806</v>
      </c>
      <c r="AC61">
        <v>19809391</v>
      </c>
      <c r="AD61">
        <v>89847953</v>
      </c>
    </row>
    <row r="62" spans="1:30">
      <c r="A62" s="7">
        <v>43748</v>
      </c>
      <c r="B62" s="8">
        <v>0.774305555555556</v>
      </c>
      <c r="C62" s="14">
        <v>1</v>
      </c>
      <c r="D62" s="1">
        <v>2945882000</v>
      </c>
      <c r="E62" s="1">
        <v>2860080126</v>
      </c>
      <c r="F62" s="1">
        <v>268140553</v>
      </c>
      <c r="G62" s="13">
        <v>-249839193</v>
      </c>
      <c r="H62" s="1">
        <v>85947172</v>
      </c>
      <c r="I62" s="1">
        <v>120126000</v>
      </c>
      <c r="J62" s="1">
        <v>110970000</v>
      </c>
      <c r="K62" s="1">
        <v>85801874</v>
      </c>
      <c r="L62" s="1">
        <f t="shared" si="0"/>
        <v>18301360</v>
      </c>
      <c r="AA62" s="7">
        <v>43747</v>
      </c>
      <c r="AB62">
        <v>-138419662</v>
      </c>
      <c r="AC62">
        <v>2468590</v>
      </c>
      <c r="AD62">
        <v>84839492</v>
      </c>
    </row>
    <row r="63" spans="1:30">
      <c r="A63" s="7">
        <v>43749</v>
      </c>
      <c r="B63" s="8">
        <v>0.754166666666667</v>
      </c>
      <c r="C63" s="14">
        <v>1</v>
      </c>
      <c r="D63" s="1">
        <v>2945882000</v>
      </c>
      <c r="E63" s="1">
        <v>2860080126</v>
      </c>
      <c r="F63" s="1">
        <v>235925984</v>
      </c>
      <c r="G63" s="13">
        <v>-218795849</v>
      </c>
      <c r="H63" s="1">
        <v>78630337</v>
      </c>
      <c r="I63" s="1">
        <v>120126000</v>
      </c>
      <c r="J63" s="1">
        <v>110970000</v>
      </c>
      <c r="K63" s="1">
        <v>85801874</v>
      </c>
      <c r="L63" s="1">
        <f t="shared" si="0"/>
        <v>17130135</v>
      </c>
      <c r="AA63" s="7">
        <v>43748</v>
      </c>
      <c r="AB63">
        <v>-249839193</v>
      </c>
      <c r="AC63">
        <v>18301360</v>
      </c>
      <c r="AD63">
        <v>85947172</v>
      </c>
    </row>
    <row r="64" spans="1:30">
      <c r="A64" s="7">
        <v>43750</v>
      </c>
      <c r="B64" s="8">
        <v>0.425</v>
      </c>
      <c r="C64" s="14">
        <v>1</v>
      </c>
      <c r="D64" s="1">
        <v>2945882000</v>
      </c>
      <c r="E64" s="1">
        <v>2860080126</v>
      </c>
      <c r="F64" s="1">
        <v>193455547</v>
      </c>
      <c r="G64" s="13">
        <v>-182102539</v>
      </c>
      <c r="H64" s="1">
        <v>73115489</v>
      </c>
      <c r="I64" s="1">
        <v>120126000</v>
      </c>
      <c r="J64" s="1">
        <v>110970000</v>
      </c>
      <c r="K64" s="1">
        <v>85801874</v>
      </c>
      <c r="L64" s="1">
        <f t="shared" si="0"/>
        <v>11353008</v>
      </c>
      <c r="AA64" s="7">
        <v>43749</v>
      </c>
      <c r="AB64">
        <v>-218795849</v>
      </c>
      <c r="AC64">
        <v>17130135</v>
      </c>
      <c r="AD64">
        <v>78630337</v>
      </c>
    </row>
    <row r="65" spans="1:30">
      <c r="A65" s="7">
        <v>43751</v>
      </c>
      <c r="B65" s="8">
        <v>0.501388888888889</v>
      </c>
      <c r="C65" s="14">
        <v>1</v>
      </c>
      <c r="D65" s="1">
        <v>2945882000</v>
      </c>
      <c r="E65" s="1">
        <v>2860080126</v>
      </c>
      <c r="F65" s="1">
        <v>125484099</v>
      </c>
      <c r="G65" s="13">
        <v>-119864296</v>
      </c>
      <c r="H65" s="1">
        <v>73613001</v>
      </c>
      <c r="I65" s="1">
        <v>120126000</v>
      </c>
      <c r="J65" s="1">
        <v>110970000</v>
      </c>
      <c r="K65" s="1">
        <v>85801874</v>
      </c>
      <c r="L65" s="1">
        <f t="shared" si="0"/>
        <v>5619803</v>
      </c>
      <c r="AA65" s="7">
        <v>43750</v>
      </c>
      <c r="AB65">
        <v>-182102539</v>
      </c>
      <c r="AC65">
        <v>11353008</v>
      </c>
      <c r="AD65">
        <v>73115489</v>
      </c>
    </row>
    <row r="66" spans="1:30">
      <c r="A66" s="7">
        <v>43752</v>
      </c>
      <c r="B66" s="8">
        <v>0.447222222222222</v>
      </c>
      <c r="C66" s="14">
        <v>1</v>
      </c>
      <c r="D66" s="1">
        <v>2945882000</v>
      </c>
      <c r="E66" s="1">
        <v>2860080126</v>
      </c>
      <c r="F66" s="1">
        <v>175206196</v>
      </c>
      <c r="G66" s="13">
        <v>-171399842</v>
      </c>
      <c r="H66" s="1">
        <v>66906155</v>
      </c>
      <c r="I66" s="1">
        <v>120126000</v>
      </c>
      <c r="J66" s="1">
        <v>110970000</v>
      </c>
      <c r="K66" s="1">
        <v>85801874</v>
      </c>
      <c r="L66" s="1">
        <f t="shared" si="0"/>
        <v>3806354</v>
      </c>
      <c r="AA66" s="7">
        <v>43751</v>
      </c>
      <c r="AB66">
        <v>-119864296</v>
      </c>
      <c r="AC66">
        <v>5619803</v>
      </c>
      <c r="AD66">
        <v>73613001</v>
      </c>
    </row>
    <row r="67" spans="1:30">
      <c r="A67" s="7">
        <v>43753</v>
      </c>
      <c r="B67" s="8">
        <v>0.897916666666667</v>
      </c>
      <c r="C67" s="14">
        <v>1</v>
      </c>
      <c r="D67" s="1">
        <v>2945882000</v>
      </c>
      <c r="E67" s="1">
        <v>2860080126</v>
      </c>
      <c r="F67" s="1">
        <v>158791079</v>
      </c>
      <c r="G67" s="13">
        <v>-158033353</v>
      </c>
      <c r="H67" s="1">
        <v>56699285</v>
      </c>
      <c r="I67" s="1">
        <v>120126000</v>
      </c>
      <c r="J67" s="1">
        <v>110970000</v>
      </c>
      <c r="K67" s="1">
        <v>85801874</v>
      </c>
      <c r="L67" s="1">
        <f t="shared" si="0"/>
        <v>757726</v>
      </c>
      <c r="AA67" s="7">
        <v>43752</v>
      </c>
      <c r="AB67">
        <v>-171399842</v>
      </c>
      <c r="AC67">
        <v>3806354</v>
      </c>
      <c r="AD67">
        <v>66906155</v>
      </c>
    </row>
    <row r="68" spans="1:30">
      <c r="A68" s="7">
        <v>43754</v>
      </c>
      <c r="B68" s="8">
        <v>0.829166666666667</v>
      </c>
      <c r="C68" s="14">
        <v>1</v>
      </c>
      <c r="D68" s="1">
        <v>2945882000</v>
      </c>
      <c r="E68" s="1">
        <v>2860080126</v>
      </c>
      <c r="F68" s="1">
        <v>273111300</v>
      </c>
      <c r="G68" s="13">
        <v>-264150983</v>
      </c>
      <c r="H68" s="1">
        <v>45092485</v>
      </c>
      <c r="I68" s="1">
        <v>120126000</v>
      </c>
      <c r="J68" s="1">
        <v>110970000</v>
      </c>
      <c r="K68" s="1">
        <v>85801874</v>
      </c>
      <c r="L68" s="1">
        <f t="shared" ref="L68:L71" si="1">F68+G68</f>
        <v>8960317</v>
      </c>
      <c r="AA68" s="7">
        <v>43753</v>
      </c>
      <c r="AB68">
        <v>-158033353</v>
      </c>
      <c r="AC68">
        <v>757726</v>
      </c>
      <c r="AD68">
        <v>56699285</v>
      </c>
    </row>
    <row r="69" spans="1:30">
      <c r="A69" s="7">
        <v>43755</v>
      </c>
      <c r="B69" s="8">
        <v>0.798611111111111</v>
      </c>
      <c r="C69" s="14">
        <v>1</v>
      </c>
      <c r="D69" s="1">
        <v>2945882000</v>
      </c>
      <c r="E69" s="1">
        <v>2860080126</v>
      </c>
      <c r="F69" s="1">
        <v>145313268</v>
      </c>
      <c r="G69" s="13">
        <v>-143120474</v>
      </c>
      <c r="H69" s="1">
        <v>41504524</v>
      </c>
      <c r="I69" s="1">
        <v>120126000</v>
      </c>
      <c r="J69" s="1">
        <v>110970000</v>
      </c>
      <c r="K69" s="1">
        <v>85801874</v>
      </c>
      <c r="L69" s="1">
        <f t="shared" si="1"/>
        <v>2192794</v>
      </c>
      <c r="AA69" s="7">
        <v>43754</v>
      </c>
      <c r="AB69">
        <v>-264150983</v>
      </c>
      <c r="AC69">
        <v>8960317</v>
      </c>
      <c r="AD69">
        <v>45092485</v>
      </c>
    </row>
    <row r="70" spans="1:30">
      <c r="A70" s="7">
        <v>43756</v>
      </c>
      <c r="B70" s="8">
        <v>0.764583333333333</v>
      </c>
      <c r="C70" s="14">
        <v>1</v>
      </c>
      <c r="D70" s="1">
        <v>2945882000</v>
      </c>
      <c r="E70" s="1">
        <v>2860080126</v>
      </c>
      <c r="F70" s="1">
        <v>215186864</v>
      </c>
      <c r="G70" s="13">
        <v>-213853574</v>
      </c>
      <c r="H70" s="1">
        <v>28124415</v>
      </c>
      <c r="I70" s="1">
        <v>120126000</v>
      </c>
      <c r="J70" s="1">
        <v>110970000</v>
      </c>
      <c r="K70" s="1">
        <v>85801874</v>
      </c>
      <c r="L70" s="1">
        <f t="shared" si="1"/>
        <v>1333290</v>
      </c>
      <c r="AA70" s="7">
        <v>43755</v>
      </c>
      <c r="AB70">
        <v>-143120474</v>
      </c>
      <c r="AC70">
        <v>2192794</v>
      </c>
      <c r="AD70">
        <v>41504524</v>
      </c>
    </row>
    <row r="71" spans="1:30">
      <c r="A71" s="7">
        <v>43757</v>
      </c>
      <c r="B71" s="8">
        <v>0.811111111111111</v>
      </c>
      <c r="C71" s="14">
        <v>1</v>
      </c>
      <c r="D71" s="1">
        <v>2945882000</v>
      </c>
      <c r="E71" s="1">
        <v>2860080126</v>
      </c>
      <c r="F71" s="1">
        <v>112875250</v>
      </c>
      <c r="G71" s="13">
        <v>-111269259</v>
      </c>
      <c r="H71" s="1">
        <v>28433041</v>
      </c>
      <c r="I71" s="1">
        <v>120126000</v>
      </c>
      <c r="J71" s="1">
        <v>110970000</v>
      </c>
      <c r="K71" s="1">
        <v>85801874</v>
      </c>
      <c r="L71" s="1">
        <f t="shared" si="1"/>
        <v>1605991</v>
      </c>
      <c r="AA71" s="7">
        <v>43756</v>
      </c>
      <c r="AB71">
        <v>-213853574</v>
      </c>
      <c r="AC71">
        <v>1333290</v>
      </c>
      <c r="AD71">
        <v>28124415</v>
      </c>
    </row>
    <row r="72" spans="27:30">
      <c r="AA72" s="7">
        <v>43757</v>
      </c>
      <c r="AB72">
        <v>-111269259</v>
      </c>
      <c r="AC72">
        <v>1605991</v>
      </c>
      <c r="AD72">
        <v>28433041</v>
      </c>
    </row>
    <row r="73" spans="27:30">
      <c r="AA73" t="s">
        <v>244</v>
      </c>
      <c r="AB73">
        <v>-11257752293</v>
      </c>
      <c r="AC73" t="e">
        <v>#VALUE!</v>
      </c>
      <c r="AD73">
        <v>3894814721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3"/>
  <sheetViews>
    <sheetView topLeftCell="C1" workbookViewId="0">
      <pane ySplit="3" topLeftCell="A60" activePane="bottomLeft" state="frozen"/>
      <selection/>
      <selection pane="bottomLeft" activeCell="I71" sqref="I7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2" customWidth="1"/>
    <col min="20" max="20" width="11.0833333333333" customWidth="1"/>
    <col min="21" max="21" width="21" customWidth="1"/>
    <col min="22" max="22" width="19.375" customWidth="1"/>
    <col min="23" max="23" width="18.25" customWidth="1"/>
    <col min="24" max="24" width="20.375" customWidth="1"/>
    <col min="27" max="27" width="11.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290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9" t="s">
        <v>290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43690</v>
      </c>
      <c r="B4" s="5">
        <v>0.7875</v>
      </c>
      <c r="C4" s="14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t="shared" ref="L4:L67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242</v>
      </c>
    </row>
    <row r="5" spans="1:30">
      <c r="A5" s="4">
        <v>43691</v>
      </c>
      <c r="B5" s="5">
        <v>0.725</v>
      </c>
      <c r="C5" s="14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t="shared" si="0"/>
        <v>-111202711</v>
      </c>
      <c r="AA5" s="7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4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t="shared" si="0"/>
        <v>-206125619</v>
      </c>
      <c r="AA6" s="7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4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t="shared" si="0"/>
        <v>-184749891</v>
      </c>
      <c r="AA7" s="7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4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t="shared" si="0"/>
        <v>496219309</v>
      </c>
      <c r="AA8" s="7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4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t="shared" si="0"/>
        <v>18523446</v>
      </c>
      <c r="AA9" s="7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4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t="shared" si="0"/>
        <v>23738796</v>
      </c>
      <c r="AA10" s="7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4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t="shared" si="0"/>
        <v>1955001</v>
      </c>
      <c r="AA11" s="7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4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t="shared" si="0"/>
        <v>18927248</v>
      </c>
      <c r="AA12" s="7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4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t="shared" si="0"/>
        <v>4553432</v>
      </c>
      <c r="AA13" s="7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4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t="shared" si="0"/>
        <v>7102434</v>
      </c>
      <c r="AA14" s="7">
        <v>43699</v>
      </c>
      <c r="AB14">
        <v>-114895605</v>
      </c>
      <c r="AC14">
        <v>4553432</v>
      </c>
      <c r="AD14">
        <v>358688894</v>
      </c>
    </row>
    <row r="15" spans="1:30">
      <c r="A15" s="7">
        <v>43701</v>
      </c>
      <c r="B15" s="8">
        <v>0.94375</v>
      </c>
      <c r="C15" s="14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t="shared" si="0"/>
        <v>25201239</v>
      </c>
      <c r="AA15" s="7">
        <v>43700</v>
      </c>
      <c r="AB15">
        <v>-183579272</v>
      </c>
      <c r="AC15">
        <v>7102434</v>
      </c>
      <c r="AD15">
        <v>460005082</v>
      </c>
    </row>
    <row r="16" spans="1:30">
      <c r="A16" s="7">
        <v>43702</v>
      </c>
      <c r="B16" s="8">
        <v>0.686805555555556</v>
      </c>
      <c r="C16" s="14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t="shared" si="0"/>
        <v>24736918</v>
      </c>
      <c r="AA16" s="7">
        <v>43701</v>
      </c>
      <c r="AB16">
        <v>-136909852</v>
      </c>
      <c r="AC16">
        <v>25201239</v>
      </c>
      <c r="AD16">
        <v>575033304</v>
      </c>
    </row>
    <row r="17" spans="1:30">
      <c r="A17" s="7">
        <v>43703</v>
      </c>
      <c r="B17" s="8">
        <v>0.713194444444444</v>
      </c>
      <c r="C17" s="14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t="shared" si="0"/>
        <v>10708433</v>
      </c>
      <c r="AA17" s="7">
        <v>43702</v>
      </c>
      <c r="AB17">
        <v>-222017662</v>
      </c>
      <c r="AC17">
        <v>24736918</v>
      </c>
      <c r="AD17">
        <v>78349674</v>
      </c>
    </row>
    <row r="18" spans="1:30">
      <c r="A18" s="7">
        <v>43704</v>
      </c>
      <c r="B18" s="8">
        <v>0.750694444444444</v>
      </c>
      <c r="C18" s="14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t="shared" si="0"/>
        <v>9997468</v>
      </c>
      <c r="AA18" s="7">
        <v>43703</v>
      </c>
      <c r="AB18">
        <v>-179371404</v>
      </c>
      <c r="AC18">
        <v>10708433</v>
      </c>
      <c r="AD18">
        <v>70809772</v>
      </c>
    </row>
    <row r="19" spans="1:30">
      <c r="A19" s="7">
        <v>43705</v>
      </c>
      <c r="B19" s="8">
        <v>0.769444444444444</v>
      </c>
      <c r="C19" s="14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t="shared" si="0"/>
        <v>22349783</v>
      </c>
      <c r="AA19" s="7">
        <v>43704</v>
      </c>
      <c r="AB19">
        <v>-125069105</v>
      </c>
      <c r="AC19">
        <v>9997468</v>
      </c>
      <c r="AD19">
        <v>75781100</v>
      </c>
    </row>
    <row r="20" spans="1:30">
      <c r="A20" s="7">
        <v>43706</v>
      </c>
      <c r="B20" s="8">
        <v>0.763194444444444</v>
      </c>
      <c r="C20" s="14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t="shared" si="0"/>
        <v>17013596</v>
      </c>
      <c r="AA20" s="7">
        <v>43705</v>
      </c>
      <c r="AB20">
        <v>-203718327</v>
      </c>
      <c r="AC20">
        <v>22349783</v>
      </c>
      <c r="AD20">
        <v>88408563</v>
      </c>
    </row>
    <row r="21" spans="1:30">
      <c r="A21" s="7">
        <v>43707</v>
      </c>
      <c r="B21" s="8">
        <v>0.732638888888889</v>
      </c>
      <c r="C21" s="14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t="shared" si="0"/>
        <v>30406187</v>
      </c>
      <c r="AA21" s="7">
        <v>43706</v>
      </c>
      <c r="AB21">
        <v>-110205789</v>
      </c>
      <c r="AC21">
        <v>17013596</v>
      </c>
      <c r="AD21">
        <v>84605634</v>
      </c>
    </row>
    <row r="22" spans="1:30">
      <c r="A22" s="7">
        <v>43708</v>
      </c>
      <c r="B22" s="8">
        <v>0.820138888888889</v>
      </c>
      <c r="C22" s="14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t="shared" si="0"/>
        <v>1008564</v>
      </c>
      <c r="AA22" s="7">
        <v>43707</v>
      </c>
      <c r="AB22">
        <v>-211595848</v>
      </c>
      <c r="AC22">
        <v>30406187</v>
      </c>
      <c r="AD22">
        <v>97289071</v>
      </c>
    </row>
    <row r="23" spans="1:30">
      <c r="A23" s="7">
        <v>43709</v>
      </c>
      <c r="B23" s="8">
        <v>0.613888888888889</v>
      </c>
      <c r="C23" s="14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t="shared" si="0"/>
        <v>11508730</v>
      </c>
      <c r="AA23" s="7">
        <v>43708</v>
      </c>
      <c r="AB23">
        <v>-114429559</v>
      </c>
      <c r="AC23">
        <v>1008564</v>
      </c>
      <c r="AD23">
        <v>91904355</v>
      </c>
    </row>
    <row r="24" spans="1:30">
      <c r="A24" s="7">
        <v>43710</v>
      </c>
      <c r="B24" s="8">
        <v>0.688194444444444</v>
      </c>
      <c r="C24" s="14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t="shared" si="0"/>
        <v>21119127</v>
      </c>
      <c r="AA24" s="7">
        <v>43709</v>
      </c>
      <c r="AB24">
        <v>-199095787</v>
      </c>
      <c r="AC24">
        <v>11508730</v>
      </c>
      <c r="AD24">
        <v>77203282</v>
      </c>
    </row>
    <row r="25" spans="1:30">
      <c r="A25" s="7">
        <v>43711</v>
      </c>
      <c r="B25" s="8">
        <v>0.696527777777778</v>
      </c>
      <c r="C25" s="14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t="shared" si="0"/>
        <v>28118322</v>
      </c>
      <c r="AA25" s="7">
        <v>43710</v>
      </c>
      <c r="AB25">
        <v>-113102368</v>
      </c>
      <c r="AC25">
        <v>21119127</v>
      </c>
      <c r="AD25">
        <v>98786730</v>
      </c>
    </row>
    <row r="26" spans="1:30">
      <c r="A26" s="7">
        <v>43712</v>
      </c>
      <c r="B26" s="8">
        <v>0.80625</v>
      </c>
      <c r="C26" s="14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t="shared" si="0"/>
        <v>20519256</v>
      </c>
      <c r="AA26" s="7">
        <v>43711</v>
      </c>
      <c r="AB26">
        <v>-220421363</v>
      </c>
      <c r="AC26">
        <v>28118322</v>
      </c>
      <c r="AD26">
        <v>92383022</v>
      </c>
    </row>
    <row r="27" spans="1:30">
      <c r="A27" s="7">
        <v>43713</v>
      </c>
      <c r="B27" s="8">
        <v>0.442361111111111</v>
      </c>
      <c r="C27" s="14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t="shared" si="0"/>
        <v>24736726</v>
      </c>
      <c r="AA27" s="7">
        <v>43712</v>
      </c>
      <c r="AB27">
        <v>-116719422</v>
      </c>
      <c r="AC27">
        <v>20519256</v>
      </c>
      <c r="AD27">
        <v>105134959</v>
      </c>
    </row>
    <row r="28" spans="1:30">
      <c r="A28" s="7">
        <v>43714</v>
      </c>
      <c r="B28" s="8">
        <v>0.434027777777778</v>
      </c>
      <c r="C28" s="14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t="shared" si="0"/>
        <v>14314759</v>
      </c>
      <c r="AA28" s="7">
        <v>43713</v>
      </c>
      <c r="AB28">
        <v>-182899163</v>
      </c>
      <c r="AC28">
        <v>24736726</v>
      </c>
      <c r="AD28">
        <v>94769965</v>
      </c>
    </row>
    <row r="29" spans="1:30">
      <c r="A29" s="7">
        <v>43715</v>
      </c>
      <c r="B29" s="8">
        <v>0.717361111111111</v>
      </c>
      <c r="C29" s="14">
        <v>1</v>
      </c>
      <c r="D29" s="1">
        <v>2805601000</v>
      </c>
      <c r="E29" s="1">
        <v>2723885835</v>
      </c>
      <c r="F29" s="1">
        <v>136540411</v>
      </c>
      <c r="G29" s="13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t="shared" si="0"/>
        <v>5714844</v>
      </c>
      <c r="AA29" s="7">
        <v>43714</v>
      </c>
      <c r="AB29">
        <v>-106231555</v>
      </c>
      <c r="AC29">
        <v>14314759</v>
      </c>
      <c r="AD29">
        <v>92071128</v>
      </c>
    </row>
    <row r="30" spans="1:30">
      <c r="A30" s="7">
        <v>43716</v>
      </c>
      <c r="B30" s="8">
        <v>0.467361111111111</v>
      </c>
      <c r="C30" s="14">
        <v>1</v>
      </c>
      <c r="D30" s="1">
        <v>2805601000</v>
      </c>
      <c r="E30" s="1">
        <v>2723885835</v>
      </c>
      <c r="F30" s="1">
        <v>174398982</v>
      </c>
      <c r="G30" s="13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t="shared" si="0"/>
        <v>9128831</v>
      </c>
      <c r="AA30" s="7">
        <v>43715</v>
      </c>
      <c r="AB30">
        <v>-130825567</v>
      </c>
      <c r="AC30">
        <v>5714844</v>
      </c>
      <c r="AD30">
        <v>84393381</v>
      </c>
    </row>
    <row r="31" spans="1:30">
      <c r="A31" s="7">
        <v>43717</v>
      </c>
      <c r="B31" s="8">
        <v>0.655555555555556</v>
      </c>
      <c r="C31" s="14">
        <v>1</v>
      </c>
      <c r="D31" s="1">
        <v>2805601000</v>
      </c>
      <c r="E31" s="1">
        <v>2723885835</v>
      </c>
      <c r="F31" s="1">
        <v>151033518</v>
      </c>
      <c r="G31" s="13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t="shared" si="0"/>
        <v>22525948</v>
      </c>
      <c r="AA31" s="7">
        <v>43716</v>
      </c>
      <c r="AB31">
        <v>-165270151</v>
      </c>
      <c r="AC31">
        <v>9128831</v>
      </c>
      <c r="AD31">
        <v>90937826</v>
      </c>
    </row>
    <row r="32" spans="1:30">
      <c r="A32" s="7">
        <v>43718</v>
      </c>
      <c r="B32" s="8">
        <v>0.814583333333333</v>
      </c>
      <c r="C32" s="14">
        <v>1</v>
      </c>
      <c r="D32" s="1">
        <v>2805601000</v>
      </c>
      <c r="E32" s="1">
        <v>2723885835</v>
      </c>
      <c r="F32" s="1">
        <v>119551332</v>
      </c>
      <c r="G32" s="13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t="shared" si="0"/>
        <v>14405995</v>
      </c>
      <c r="AA32" s="7">
        <v>43717</v>
      </c>
      <c r="AB32">
        <v>-128507570</v>
      </c>
      <c r="AC32">
        <v>22525948</v>
      </c>
      <c r="AD32">
        <v>102963608</v>
      </c>
    </row>
    <row r="33" spans="1:30">
      <c r="A33" s="7">
        <v>43719</v>
      </c>
      <c r="B33" s="8">
        <v>0.7125</v>
      </c>
      <c r="C33" s="14">
        <v>1</v>
      </c>
      <c r="D33" s="1">
        <v>2805601000</v>
      </c>
      <c r="E33" s="1">
        <v>2723885835</v>
      </c>
      <c r="F33" s="1">
        <v>116549602</v>
      </c>
      <c r="G33" s="13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t="shared" si="0"/>
        <v>10993264</v>
      </c>
      <c r="AA33" s="7">
        <v>43718</v>
      </c>
      <c r="AB33">
        <v>-105145337</v>
      </c>
      <c r="AC33">
        <v>14405995</v>
      </c>
      <c r="AD33">
        <v>96250476</v>
      </c>
    </row>
    <row r="34" spans="1:30">
      <c r="A34" s="7">
        <v>43720</v>
      </c>
      <c r="B34" s="8">
        <v>0.710416666666667</v>
      </c>
      <c r="C34" s="14">
        <v>1</v>
      </c>
      <c r="D34" s="1">
        <v>2805601000</v>
      </c>
      <c r="E34" s="1">
        <v>2723885835</v>
      </c>
      <c r="F34" s="1">
        <v>224305984</v>
      </c>
      <c r="G34" s="13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t="shared" si="0"/>
        <v>14469124</v>
      </c>
      <c r="AA34" s="7">
        <v>43719</v>
      </c>
      <c r="AB34">
        <v>-105556338</v>
      </c>
      <c r="AC34">
        <v>10993264</v>
      </c>
      <c r="AD34">
        <v>100244545</v>
      </c>
    </row>
    <row r="35" spans="1:30">
      <c r="A35" s="7">
        <v>43721</v>
      </c>
      <c r="B35" s="8">
        <v>0.496527777777778</v>
      </c>
      <c r="C35" s="14">
        <v>1</v>
      </c>
      <c r="D35" s="1">
        <v>2805601000</v>
      </c>
      <c r="E35" s="1">
        <v>2723885835</v>
      </c>
      <c r="F35" s="1">
        <v>210193865</v>
      </c>
      <c r="G35" s="13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t="shared" si="0"/>
        <v>15215429</v>
      </c>
      <c r="AA35" s="7">
        <v>43720</v>
      </c>
      <c r="AB35">
        <v>-209836860</v>
      </c>
      <c r="AC35">
        <v>14469124</v>
      </c>
      <c r="AD35">
        <v>83201149</v>
      </c>
    </row>
    <row r="36" spans="1:30">
      <c r="A36" s="7">
        <v>43722</v>
      </c>
      <c r="B36" s="8">
        <v>0.975694444444444</v>
      </c>
      <c r="C36" s="14">
        <v>1</v>
      </c>
      <c r="D36" s="1">
        <v>2805601000</v>
      </c>
      <c r="E36" s="1">
        <v>2723885835</v>
      </c>
      <c r="F36" s="1">
        <v>171377920</v>
      </c>
      <c r="G36" s="13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t="shared" si="0"/>
        <v>15851921</v>
      </c>
      <c r="AA36" s="7">
        <v>43721</v>
      </c>
      <c r="AB36">
        <v>-194978436</v>
      </c>
      <c r="AC36">
        <v>15215429</v>
      </c>
      <c r="AD36">
        <v>90723248</v>
      </c>
    </row>
    <row r="37" spans="1:30">
      <c r="A37" s="7">
        <v>43723</v>
      </c>
      <c r="B37" s="8">
        <v>0.55</v>
      </c>
      <c r="C37" s="14">
        <v>1</v>
      </c>
      <c r="D37" s="1">
        <v>2805601000</v>
      </c>
      <c r="E37" s="1">
        <v>2723885835</v>
      </c>
      <c r="F37" s="1">
        <v>129937617</v>
      </c>
      <c r="G37" s="13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t="shared" si="0"/>
        <v>13216973</v>
      </c>
      <c r="AA37" s="7">
        <v>43722</v>
      </c>
      <c r="AB37">
        <v>-155525999</v>
      </c>
      <c r="AC37">
        <v>15851921</v>
      </c>
      <c r="AD37">
        <v>88121388</v>
      </c>
    </row>
    <row r="38" spans="1:30">
      <c r="A38" s="7">
        <v>43724</v>
      </c>
      <c r="B38" s="8">
        <v>0.459027777777778</v>
      </c>
      <c r="C38" s="14">
        <v>1</v>
      </c>
      <c r="D38" s="1">
        <v>2805601000</v>
      </c>
      <c r="E38" s="1">
        <v>2723885835</v>
      </c>
      <c r="F38" s="1" t="s">
        <v>243</v>
      </c>
      <c r="G38" s="13">
        <v>-156855637</v>
      </c>
      <c r="H38" s="1">
        <v>-16878939</v>
      </c>
      <c r="I38" s="1" t="s">
        <v>243</v>
      </c>
      <c r="J38" s="1">
        <v>105686000</v>
      </c>
      <c r="K38" s="1">
        <v>81715165</v>
      </c>
      <c r="L38" s="1" t="e">
        <f t="shared" si="0"/>
        <v>#VALUE!</v>
      </c>
      <c r="AA38" s="7">
        <v>43723</v>
      </c>
      <c r="AB38">
        <v>-116720644</v>
      </c>
      <c r="AC38">
        <v>13216973</v>
      </c>
      <c r="AD38">
        <v>90465384</v>
      </c>
    </row>
    <row r="39" spans="1:30">
      <c r="A39" s="7">
        <v>43725</v>
      </c>
      <c r="B39" s="8">
        <v>0.785416666666667</v>
      </c>
      <c r="C39" s="14">
        <v>1</v>
      </c>
      <c r="D39" s="1">
        <v>2805601000</v>
      </c>
      <c r="E39" s="1">
        <v>2723885835</v>
      </c>
      <c r="F39" s="1" t="s">
        <v>243</v>
      </c>
      <c r="G39" s="13">
        <v>-117273539</v>
      </c>
      <c r="H39" s="1">
        <v>-179202754</v>
      </c>
      <c r="I39" s="1" t="s">
        <v>243</v>
      </c>
      <c r="J39" s="1">
        <v>105686000</v>
      </c>
      <c r="K39" s="1">
        <v>81715165</v>
      </c>
      <c r="L39" s="1" t="e">
        <f t="shared" si="0"/>
        <v>#VALUE!</v>
      </c>
      <c r="AA39" s="7">
        <v>43724</v>
      </c>
      <c r="AB39">
        <v>-156855637</v>
      </c>
      <c r="AC39" t="e">
        <v>#VALUE!</v>
      </c>
      <c r="AD39">
        <v>-16878939</v>
      </c>
    </row>
    <row r="40" spans="1:30">
      <c r="A40" s="7">
        <v>43726</v>
      </c>
      <c r="B40" s="8">
        <v>0.704166666666667</v>
      </c>
      <c r="C40" s="14">
        <v>1</v>
      </c>
      <c r="D40" s="1">
        <v>2805601000</v>
      </c>
      <c r="E40" s="1">
        <v>2723885835</v>
      </c>
      <c r="F40" s="1">
        <v>0</v>
      </c>
      <c r="G40" s="13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t="shared" si="0"/>
        <v>-184051434</v>
      </c>
      <c r="AA40" s="7">
        <v>43725</v>
      </c>
      <c r="AB40">
        <v>-117273539</v>
      </c>
      <c r="AC40" t="e">
        <v>#VALUE!</v>
      </c>
      <c r="AD40">
        <v>-179202754</v>
      </c>
    </row>
    <row r="41" spans="1:30">
      <c r="A41" s="7">
        <v>43727</v>
      </c>
      <c r="B41" s="8">
        <v>0.561805555555556</v>
      </c>
      <c r="C41" s="14">
        <v>1</v>
      </c>
      <c r="D41" s="1">
        <v>2805601000</v>
      </c>
      <c r="E41" s="1">
        <v>2723885835</v>
      </c>
      <c r="F41" s="1" t="s">
        <v>243</v>
      </c>
      <c r="G41" s="13">
        <v>-180348754</v>
      </c>
      <c r="H41" s="1">
        <v>99861987</v>
      </c>
      <c r="I41" s="1" t="s">
        <v>243</v>
      </c>
      <c r="J41" s="1">
        <v>105686000</v>
      </c>
      <c r="K41" s="1">
        <v>81715165</v>
      </c>
      <c r="L41" s="1" t="e">
        <f t="shared" si="0"/>
        <v>#VALUE!</v>
      </c>
      <c r="AA41" s="7">
        <v>43726</v>
      </c>
      <c r="AB41">
        <v>-184051434</v>
      </c>
      <c r="AC41">
        <v>-184051434</v>
      </c>
      <c r="AD41">
        <v>-288756729</v>
      </c>
    </row>
    <row r="42" spans="1:30">
      <c r="A42" s="7">
        <v>43728</v>
      </c>
      <c r="B42" s="8">
        <v>0.578472222222222</v>
      </c>
      <c r="C42" s="14">
        <v>1</v>
      </c>
      <c r="D42" s="1">
        <v>2805601000</v>
      </c>
      <c r="E42" s="1">
        <v>2723885835</v>
      </c>
      <c r="F42" s="1" t="s">
        <v>243</v>
      </c>
      <c r="G42" s="13">
        <v>-116138394</v>
      </c>
      <c r="H42" s="1">
        <v>-19752267</v>
      </c>
      <c r="I42" s="1" t="s">
        <v>243</v>
      </c>
      <c r="J42" s="1">
        <v>105686000</v>
      </c>
      <c r="K42" s="1">
        <v>81715165</v>
      </c>
      <c r="L42" s="1" t="e">
        <f t="shared" si="0"/>
        <v>#VALUE!</v>
      </c>
      <c r="AA42" s="7">
        <v>43727</v>
      </c>
      <c r="AB42">
        <v>-180348754</v>
      </c>
      <c r="AC42" t="e">
        <v>#VALUE!</v>
      </c>
      <c r="AD42">
        <v>99861987</v>
      </c>
    </row>
    <row r="43" spans="1:30">
      <c r="A43" s="7">
        <v>43729</v>
      </c>
      <c r="B43" s="8">
        <v>0.785416666666667</v>
      </c>
      <c r="C43" s="14">
        <v>1</v>
      </c>
      <c r="D43" s="1">
        <v>2805601000</v>
      </c>
      <c r="E43" s="1">
        <v>2723885835</v>
      </c>
      <c r="F43" s="1" t="s">
        <v>243</v>
      </c>
      <c r="G43" s="13">
        <v>-127450710</v>
      </c>
      <c r="H43" s="1">
        <v>85740943</v>
      </c>
      <c r="I43" s="1" t="s">
        <v>243</v>
      </c>
      <c r="J43" s="1">
        <v>105686000</v>
      </c>
      <c r="K43" s="1">
        <v>81715165</v>
      </c>
      <c r="L43" s="1" t="e">
        <f t="shared" si="0"/>
        <v>#VALUE!</v>
      </c>
      <c r="AA43" s="7">
        <v>43728</v>
      </c>
      <c r="AB43">
        <v>-116138394</v>
      </c>
      <c r="AC43" t="e">
        <v>#VALUE!</v>
      </c>
      <c r="AD43">
        <v>-19752267</v>
      </c>
    </row>
    <row r="44" spans="1:30">
      <c r="A44" s="7">
        <v>43730</v>
      </c>
      <c r="B44" s="8">
        <v>0.791666666666667</v>
      </c>
      <c r="C44" s="14">
        <v>1</v>
      </c>
      <c r="D44" s="1">
        <v>2805601000</v>
      </c>
      <c r="E44" s="1">
        <v>2723885835</v>
      </c>
      <c r="F44" s="1">
        <v>24683489</v>
      </c>
      <c r="G44" s="13">
        <v>-230161844</v>
      </c>
      <c r="H44" s="1">
        <v>-32822112</v>
      </c>
      <c r="I44" s="1">
        <v>114406000</v>
      </c>
      <c r="J44" s="1">
        <v>105686000</v>
      </c>
      <c r="K44" s="1">
        <v>81715165</v>
      </c>
      <c r="L44" s="1">
        <f t="shared" si="0"/>
        <v>-205478355</v>
      </c>
      <c r="AA44" s="7">
        <v>43729</v>
      </c>
      <c r="AB44">
        <v>-127450710</v>
      </c>
      <c r="AC44" t="e">
        <v>#VALUE!</v>
      </c>
      <c r="AD44">
        <v>85740943</v>
      </c>
    </row>
    <row r="45" spans="1:30">
      <c r="A45" s="7">
        <v>43731</v>
      </c>
      <c r="B45" s="8">
        <v>0.620138888888889</v>
      </c>
      <c r="C45" s="14">
        <v>1</v>
      </c>
      <c r="D45" s="1">
        <v>2805601000</v>
      </c>
      <c r="E45" s="1">
        <v>2723885835</v>
      </c>
      <c r="F45" s="1" t="s">
        <v>243</v>
      </c>
      <c r="G45" s="13">
        <v>-193949711</v>
      </c>
      <c r="H45" s="1">
        <v>79945243</v>
      </c>
      <c r="I45" s="1" t="s">
        <v>243</v>
      </c>
      <c r="J45" s="1">
        <v>105686000</v>
      </c>
      <c r="K45" s="1">
        <v>81715165</v>
      </c>
      <c r="L45" s="1" t="e">
        <f t="shared" si="0"/>
        <v>#VALUE!</v>
      </c>
      <c r="AA45" s="7">
        <v>43730</v>
      </c>
      <c r="AB45">
        <v>-230161844</v>
      </c>
      <c r="AC45">
        <v>-205478355</v>
      </c>
      <c r="AD45">
        <v>-32822112</v>
      </c>
    </row>
    <row r="46" spans="1:30">
      <c r="A46" s="7">
        <v>43732</v>
      </c>
      <c r="B46" s="8">
        <v>0.5875</v>
      </c>
      <c r="C46" s="14">
        <v>1</v>
      </c>
      <c r="D46" s="1">
        <v>2805601000</v>
      </c>
      <c r="E46" s="1">
        <v>2723885835</v>
      </c>
      <c r="F46" s="1" t="s">
        <v>243</v>
      </c>
      <c r="G46" s="13">
        <v>-194045121</v>
      </c>
      <c r="H46" s="1">
        <v>127824426</v>
      </c>
      <c r="I46" s="1" t="s">
        <v>243</v>
      </c>
      <c r="J46" s="1">
        <v>105686000</v>
      </c>
      <c r="K46" s="1">
        <v>81715165</v>
      </c>
      <c r="L46" s="1" t="e">
        <f t="shared" si="0"/>
        <v>#VALUE!</v>
      </c>
      <c r="AA46" s="7">
        <v>43731</v>
      </c>
      <c r="AB46">
        <v>-193949711</v>
      </c>
      <c r="AC46" t="e">
        <v>#VALUE!</v>
      </c>
      <c r="AD46">
        <v>79945243</v>
      </c>
    </row>
    <row r="47" spans="1:30">
      <c r="A47" s="7">
        <v>43733</v>
      </c>
      <c r="B47" s="8">
        <v>0.883333333333333</v>
      </c>
      <c r="C47" s="14">
        <v>1</v>
      </c>
      <c r="D47" s="1">
        <v>2805601000</v>
      </c>
      <c r="E47" s="1">
        <v>2723885835</v>
      </c>
      <c r="F47" s="1">
        <v>255510862</v>
      </c>
      <c r="G47" s="13">
        <v>-127549791</v>
      </c>
      <c r="H47" s="1">
        <v>344688951</v>
      </c>
      <c r="I47" s="1">
        <v>114406000</v>
      </c>
      <c r="J47" s="1">
        <v>105686000</v>
      </c>
      <c r="K47" s="1">
        <v>81715165</v>
      </c>
      <c r="L47" s="1">
        <f t="shared" si="0"/>
        <v>127961071</v>
      </c>
      <c r="AA47" s="7">
        <v>43732</v>
      </c>
      <c r="AB47">
        <v>-194045121</v>
      </c>
      <c r="AC47" t="e">
        <v>#VALUE!</v>
      </c>
      <c r="AD47">
        <v>127824426</v>
      </c>
    </row>
    <row r="48" spans="1:30">
      <c r="A48" s="7">
        <v>43734</v>
      </c>
      <c r="B48" s="8">
        <v>0.932638888888889</v>
      </c>
      <c r="C48" s="14">
        <v>1</v>
      </c>
      <c r="D48" s="1">
        <v>2805601000</v>
      </c>
      <c r="E48" s="1">
        <v>2723885835</v>
      </c>
      <c r="F48" s="1">
        <v>140569266</v>
      </c>
      <c r="G48" s="13">
        <v>-119513251</v>
      </c>
      <c r="H48" s="1">
        <v>460892946</v>
      </c>
      <c r="I48" s="1">
        <v>114406000</v>
      </c>
      <c r="J48" s="1">
        <v>105686000</v>
      </c>
      <c r="K48" s="1">
        <v>81715165</v>
      </c>
      <c r="L48" s="1">
        <f t="shared" si="0"/>
        <v>21056015</v>
      </c>
      <c r="AA48" s="7">
        <v>43733</v>
      </c>
      <c r="AB48">
        <v>-127549791</v>
      </c>
      <c r="AC48">
        <v>127961071</v>
      </c>
      <c r="AD48">
        <v>344688951</v>
      </c>
    </row>
    <row r="49" spans="1:30">
      <c r="A49" s="7">
        <v>43735</v>
      </c>
      <c r="B49" s="8">
        <v>0.883333333333333</v>
      </c>
      <c r="C49" s="14">
        <v>1</v>
      </c>
      <c r="D49" s="1">
        <v>2805601000</v>
      </c>
      <c r="E49" s="1">
        <v>2723885835</v>
      </c>
      <c r="F49" s="1">
        <v>243082810</v>
      </c>
      <c r="G49" s="13">
        <v>-220129014</v>
      </c>
      <c r="H49" s="1">
        <v>63178747</v>
      </c>
      <c r="I49" s="1">
        <v>114406000</v>
      </c>
      <c r="J49" s="1">
        <v>105686000</v>
      </c>
      <c r="K49" s="1">
        <v>81715165</v>
      </c>
      <c r="L49" s="1">
        <f t="shared" si="0"/>
        <v>22953796</v>
      </c>
      <c r="AA49" s="7">
        <v>43734</v>
      </c>
      <c r="AB49">
        <v>-119513251</v>
      </c>
      <c r="AC49">
        <v>21056015</v>
      </c>
      <c r="AD49">
        <v>460892946</v>
      </c>
    </row>
    <row r="50" spans="1:30">
      <c r="A50" s="7">
        <v>43736</v>
      </c>
      <c r="B50" s="8">
        <v>0.725</v>
      </c>
      <c r="C50" s="14">
        <v>1</v>
      </c>
      <c r="D50" s="1">
        <v>2805601000</v>
      </c>
      <c r="E50" s="1">
        <v>2723885835</v>
      </c>
      <c r="F50" s="1">
        <v>192643740</v>
      </c>
      <c r="G50" s="13">
        <v>-189142466</v>
      </c>
      <c r="H50" s="1">
        <v>180920634</v>
      </c>
      <c r="I50" s="1">
        <v>114406000</v>
      </c>
      <c r="J50" s="1">
        <v>105686000</v>
      </c>
      <c r="K50" s="1">
        <v>81715165</v>
      </c>
      <c r="L50" s="1">
        <f t="shared" si="0"/>
        <v>3501274</v>
      </c>
      <c r="AA50" s="7">
        <v>43735</v>
      </c>
      <c r="AB50">
        <v>-220129014</v>
      </c>
      <c r="AC50">
        <v>22953796</v>
      </c>
      <c r="AD50">
        <v>63178747</v>
      </c>
    </row>
    <row r="51" spans="1:30">
      <c r="A51" s="7">
        <v>43737</v>
      </c>
      <c r="B51" s="8">
        <v>0.770833333333333</v>
      </c>
      <c r="C51" s="14">
        <v>1</v>
      </c>
      <c r="D51" s="1">
        <v>2805601000</v>
      </c>
      <c r="E51" s="1">
        <v>2723885835</v>
      </c>
      <c r="F51" s="1">
        <v>117415936</v>
      </c>
      <c r="G51" s="13">
        <v>-104542290</v>
      </c>
      <c r="H51" s="1">
        <v>76561501</v>
      </c>
      <c r="I51" s="1">
        <v>114406000</v>
      </c>
      <c r="J51" s="1">
        <v>105686000</v>
      </c>
      <c r="K51" s="1">
        <v>81715165</v>
      </c>
      <c r="L51" s="1">
        <f t="shared" si="0"/>
        <v>12873646</v>
      </c>
      <c r="AA51" s="7">
        <v>43736</v>
      </c>
      <c r="AB51">
        <v>-189142466</v>
      </c>
      <c r="AC51">
        <v>3501274</v>
      </c>
      <c r="AD51">
        <v>180920634</v>
      </c>
    </row>
    <row r="52" spans="1:30">
      <c r="A52" s="7">
        <v>43738</v>
      </c>
      <c r="B52" s="8">
        <v>0.553472222222222</v>
      </c>
      <c r="C52" s="14">
        <v>1</v>
      </c>
      <c r="D52" s="1">
        <v>2805601000</v>
      </c>
      <c r="E52" s="1">
        <v>2723885835</v>
      </c>
      <c r="F52" s="1">
        <v>149667704</v>
      </c>
      <c r="G52" s="13">
        <v>-137400361</v>
      </c>
      <c r="H52" s="1">
        <v>183312820</v>
      </c>
      <c r="I52" s="1">
        <v>114406000</v>
      </c>
      <c r="J52" s="1">
        <v>105686000</v>
      </c>
      <c r="K52" s="1">
        <v>81715165</v>
      </c>
      <c r="L52" s="1">
        <f t="shared" si="0"/>
        <v>12267343</v>
      </c>
      <c r="AA52" s="7">
        <v>43737</v>
      </c>
      <c r="AB52">
        <v>-104542290</v>
      </c>
      <c r="AC52">
        <v>12873646</v>
      </c>
      <c r="AD52">
        <v>76561501</v>
      </c>
    </row>
    <row r="53" spans="1:30">
      <c r="A53" s="7">
        <v>43739</v>
      </c>
      <c r="B53" s="8">
        <v>0.704166666666667</v>
      </c>
      <c r="C53" s="14">
        <v>1</v>
      </c>
      <c r="D53" s="1">
        <v>2805601000</v>
      </c>
      <c r="E53" s="1">
        <v>2723885835</v>
      </c>
      <c r="F53" s="1">
        <v>151489212</v>
      </c>
      <c r="G53" s="13">
        <v>-131109354</v>
      </c>
      <c r="H53" s="1">
        <v>158928252</v>
      </c>
      <c r="I53" s="1">
        <v>114406000</v>
      </c>
      <c r="J53" s="1">
        <v>105686000</v>
      </c>
      <c r="K53" s="1">
        <v>81715165</v>
      </c>
      <c r="L53" s="1">
        <f t="shared" si="0"/>
        <v>20379858</v>
      </c>
      <c r="AA53" s="7">
        <v>43738</v>
      </c>
      <c r="AB53">
        <v>-137400361</v>
      </c>
      <c r="AC53">
        <v>12267343</v>
      </c>
      <c r="AD53">
        <v>183312820</v>
      </c>
    </row>
    <row r="54" spans="1:30">
      <c r="A54" s="7">
        <v>43740</v>
      </c>
      <c r="B54" s="8">
        <v>0.682638888888889</v>
      </c>
      <c r="C54" s="14">
        <v>1</v>
      </c>
      <c r="D54" s="1">
        <v>2805601000</v>
      </c>
      <c r="E54" s="1">
        <v>2723885835</v>
      </c>
      <c r="F54" s="1">
        <v>240732906</v>
      </c>
      <c r="G54" s="13">
        <v>-222533860</v>
      </c>
      <c r="H54" s="1">
        <v>187631237</v>
      </c>
      <c r="I54" s="1">
        <v>114406000</v>
      </c>
      <c r="J54" s="1">
        <v>105686000</v>
      </c>
      <c r="K54" s="1">
        <v>81715165</v>
      </c>
      <c r="L54" s="1">
        <f t="shared" si="0"/>
        <v>18199046</v>
      </c>
      <c r="AA54" s="7">
        <v>43739</v>
      </c>
      <c r="AB54">
        <v>-131109354</v>
      </c>
      <c r="AC54">
        <v>20379858</v>
      </c>
      <c r="AD54">
        <v>158928252</v>
      </c>
    </row>
    <row r="55" spans="1:30">
      <c r="A55" s="7">
        <v>43741</v>
      </c>
      <c r="B55" s="8">
        <v>0.445833333333333</v>
      </c>
      <c r="C55" s="14">
        <v>1</v>
      </c>
      <c r="D55" s="1">
        <v>2805601000</v>
      </c>
      <c r="E55" s="1">
        <v>2723885835</v>
      </c>
      <c r="F55" s="1">
        <v>190845465</v>
      </c>
      <c r="G55" s="13">
        <v>-183904648</v>
      </c>
      <c r="H55" s="1">
        <v>68791795</v>
      </c>
      <c r="I55" s="1">
        <v>114406000</v>
      </c>
      <c r="J55" s="1">
        <v>105686000</v>
      </c>
      <c r="K55" s="1">
        <v>81715165</v>
      </c>
      <c r="L55" s="1">
        <f t="shared" si="0"/>
        <v>6940817</v>
      </c>
      <c r="AA55" s="7">
        <v>43740</v>
      </c>
      <c r="AB55">
        <v>-222533860</v>
      </c>
      <c r="AC55">
        <v>18199046</v>
      </c>
      <c r="AD55">
        <v>187631237</v>
      </c>
    </row>
    <row r="56" spans="1:30">
      <c r="A56" s="7">
        <v>43742</v>
      </c>
      <c r="B56" s="8">
        <v>0.541666666666667</v>
      </c>
      <c r="C56" s="14">
        <v>1</v>
      </c>
      <c r="D56" s="1">
        <v>2805601000</v>
      </c>
      <c r="E56" s="1">
        <v>2723885835</v>
      </c>
      <c r="F56" s="1">
        <v>125031111</v>
      </c>
      <c r="G56" s="13">
        <v>-111614935</v>
      </c>
      <c r="H56" s="1">
        <v>61151956</v>
      </c>
      <c r="I56" s="1">
        <v>114406000</v>
      </c>
      <c r="J56" s="1">
        <v>105686000</v>
      </c>
      <c r="K56" s="1">
        <v>81715165</v>
      </c>
      <c r="L56" s="1">
        <f t="shared" si="0"/>
        <v>13416176</v>
      </c>
      <c r="AA56" s="7">
        <v>43741</v>
      </c>
      <c r="AB56">
        <v>-183904648</v>
      </c>
      <c r="AC56">
        <v>6940817</v>
      </c>
      <c r="AD56">
        <v>68791795</v>
      </c>
    </row>
    <row r="57" spans="1:30">
      <c r="A57" s="7">
        <v>43743</v>
      </c>
      <c r="B57" s="8">
        <v>0.509722222222222</v>
      </c>
      <c r="C57" s="14">
        <v>1</v>
      </c>
      <c r="D57" s="1">
        <v>2805601000</v>
      </c>
      <c r="E57" s="1">
        <v>2723885835</v>
      </c>
      <c r="F57" s="1">
        <v>109758673</v>
      </c>
      <c r="G57" s="13">
        <v>-107382601</v>
      </c>
      <c r="H57" s="1">
        <v>61630247</v>
      </c>
      <c r="I57" s="1">
        <v>114406000</v>
      </c>
      <c r="J57" s="1">
        <v>105686000</v>
      </c>
      <c r="K57" s="1">
        <v>81715165</v>
      </c>
      <c r="L57" s="1">
        <f t="shared" si="0"/>
        <v>2376072</v>
      </c>
      <c r="AA57" s="7">
        <v>43742</v>
      </c>
      <c r="AB57">
        <v>-111614935</v>
      </c>
      <c r="AC57">
        <v>13416176</v>
      </c>
      <c r="AD57">
        <v>61151956</v>
      </c>
    </row>
    <row r="58" spans="1:30">
      <c r="A58" s="7">
        <v>43744</v>
      </c>
      <c r="B58" s="8">
        <v>0.547222222222222</v>
      </c>
      <c r="C58" s="14">
        <v>1</v>
      </c>
      <c r="D58" s="1">
        <v>2805601000</v>
      </c>
      <c r="E58" s="1">
        <v>2723885835</v>
      </c>
      <c r="F58" s="1">
        <v>103781004</v>
      </c>
      <c r="G58" s="13">
        <v>-105555115</v>
      </c>
      <c r="H58" s="1">
        <v>53606155</v>
      </c>
      <c r="I58" s="1">
        <v>114406000</v>
      </c>
      <c r="J58" s="1">
        <v>105686000</v>
      </c>
      <c r="K58" s="1">
        <v>81715165</v>
      </c>
      <c r="L58" s="1">
        <f t="shared" si="0"/>
        <v>-1774111</v>
      </c>
      <c r="AA58" s="7">
        <v>43743</v>
      </c>
      <c r="AB58">
        <v>-107382601</v>
      </c>
      <c r="AC58">
        <v>2376072</v>
      </c>
      <c r="AD58">
        <v>61630247</v>
      </c>
    </row>
    <row r="59" spans="1:30">
      <c r="A59" s="7">
        <v>43745</v>
      </c>
      <c r="B59" s="8">
        <v>0.461805555555556</v>
      </c>
      <c r="C59" s="14">
        <v>1</v>
      </c>
      <c r="D59" s="1">
        <v>2805601000</v>
      </c>
      <c r="E59" s="1">
        <v>2723885835</v>
      </c>
      <c r="F59" s="1">
        <v>204000486</v>
      </c>
      <c r="G59" s="13">
        <v>-207353729</v>
      </c>
      <c r="H59" s="1">
        <v>43363365</v>
      </c>
      <c r="I59" s="1">
        <v>114406000</v>
      </c>
      <c r="J59" s="1">
        <v>105686000</v>
      </c>
      <c r="K59" s="1">
        <v>81715165</v>
      </c>
      <c r="L59" s="1">
        <f t="shared" si="0"/>
        <v>-3353243</v>
      </c>
      <c r="AA59" s="7">
        <v>43744</v>
      </c>
      <c r="AB59">
        <v>-105555115</v>
      </c>
      <c r="AC59">
        <v>-1774111</v>
      </c>
      <c r="AD59">
        <v>53606155</v>
      </c>
    </row>
    <row r="60" spans="1:30">
      <c r="A60" s="7">
        <v>43746</v>
      </c>
      <c r="B60" s="8">
        <v>0.520138888888889</v>
      </c>
      <c r="C60" s="14">
        <v>1</v>
      </c>
      <c r="D60" s="1">
        <v>2805601000</v>
      </c>
      <c r="E60" s="1">
        <v>2723885835</v>
      </c>
      <c r="F60" s="1">
        <v>114576692</v>
      </c>
      <c r="G60" s="13">
        <v>-111995356</v>
      </c>
      <c r="H60" s="1">
        <v>42341016</v>
      </c>
      <c r="I60" s="1">
        <v>114406000</v>
      </c>
      <c r="J60" s="1">
        <v>105686000</v>
      </c>
      <c r="K60" s="1">
        <v>81715165</v>
      </c>
      <c r="L60" s="1">
        <f t="shared" si="0"/>
        <v>2581336</v>
      </c>
      <c r="AA60" s="7">
        <v>43745</v>
      </c>
      <c r="AB60">
        <v>-207353729</v>
      </c>
      <c r="AC60">
        <v>-3353243</v>
      </c>
      <c r="AD60">
        <v>43363365</v>
      </c>
    </row>
    <row r="61" spans="1:30">
      <c r="A61" s="7">
        <v>43747</v>
      </c>
      <c r="B61" s="8">
        <v>0.774305555555556</v>
      </c>
      <c r="C61" s="14">
        <v>1</v>
      </c>
      <c r="D61" s="1">
        <v>2805601000</v>
      </c>
      <c r="E61" s="1">
        <v>2723885835</v>
      </c>
      <c r="F61" s="1">
        <v>139359230</v>
      </c>
      <c r="G61" s="13">
        <v>-131828606</v>
      </c>
      <c r="H61" s="1">
        <v>29491782</v>
      </c>
      <c r="I61" s="1">
        <v>114406000</v>
      </c>
      <c r="J61" s="1">
        <v>105686000</v>
      </c>
      <c r="K61" s="1">
        <v>81715165</v>
      </c>
      <c r="L61" s="1">
        <f t="shared" si="0"/>
        <v>7530624</v>
      </c>
      <c r="AA61" s="7">
        <v>43746</v>
      </c>
      <c r="AB61">
        <v>-111995356</v>
      </c>
      <c r="AC61">
        <v>2581336</v>
      </c>
      <c r="AD61">
        <v>42341016</v>
      </c>
    </row>
    <row r="62" spans="1:30">
      <c r="A62" s="7">
        <v>43748</v>
      </c>
      <c r="B62" s="8">
        <v>0.774305555555556</v>
      </c>
      <c r="C62" s="14">
        <v>1</v>
      </c>
      <c r="D62" s="1">
        <v>2805601000</v>
      </c>
      <c r="E62" s="1">
        <v>2723885835</v>
      </c>
      <c r="F62" s="1">
        <v>263035375</v>
      </c>
      <c r="G62" s="13">
        <v>-237941508</v>
      </c>
      <c r="H62" s="1">
        <v>48290281</v>
      </c>
      <c r="I62" s="1">
        <v>114406000</v>
      </c>
      <c r="J62" s="1">
        <v>105686000</v>
      </c>
      <c r="K62" s="1">
        <v>81715165</v>
      </c>
      <c r="L62" s="1">
        <f t="shared" si="0"/>
        <v>25093867</v>
      </c>
      <c r="AA62" s="7">
        <v>43747</v>
      </c>
      <c r="AB62">
        <v>-131828606</v>
      </c>
      <c r="AC62">
        <v>7530624</v>
      </c>
      <c r="AD62">
        <v>29491782</v>
      </c>
    </row>
    <row r="63" spans="1:30">
      <c r="A63" s="7">
        <v>43749</v>
      </c>
      <c r="B63" s="8">
        <v>0.754861111111111</v>
      </c>
      <c r="C63" s="14">
        <v>1</v>
      </c>
      <c r="D63" s="1">
        <v>2805601000</v>
      </c>
      <c r="E63" s="1">
        <v>2723885835</v>
      </c>
      <c r="F63" s="1">
        <v>224140590</v>
      </c>
      <c r="G63" s="13">
        <v>-208376339</v>
      </c>
      <c r="H63" s="1">
        <v>29282105</v>
      </c>
      <c r="I63" s="1">
        <v>114406000</v>
      </c>
      <c r="J63" s="1">
        <v>105686000</v>
      </c>
      <c r="K63" s="1">
        <v>81715165</v>
      </c>
      <c r="L63" s="1">
        <f t="shared" si="0"/>
        <v>15764251</v>
      </c>
      <c r="AA63" s="7">
        <v>43748</v>
      </c>
      <c r="AB63">
        <v>-237941508</v>
      </c>
      <c r="AC63">
        <v>25093867</v>
      </c>
      <c r="AD63">
        <v>48290281</v>
      </c>
    </row>
    <row r="64" spans="1:30">
      <c r="A64" s="7">
        <v>43750</v>
      </c>
      <c r="B64" s="8">
        <v>0.425</v>
      </c>
      <c r="C64" s="14">
        <v>1</v>
      </c>
      <c r="D64" s="1">
        <v>2805601000</v>
      </c>
      <c r="E64" s="1">
        <v>2723885835</v>
      </c>
      <c r="F64" s="1">
        <v>170963869</v>
      </c>
      <c r="G64" s="13">
        <v>-173431459</v>
      </c>
      <c r="H64" s="1">
        <v>22571932</v>
      </c>
      <c r="I64" s="1">
        <v>114406000</v>
      </c>
      <c r="J64" s="1">
        <v>105686000</v>
      </c>
      <c r="K64" s="1">
        <v>81715165</v>
      </c>
      <c r="L64" s="1">
        <f t="shared" si="0"/>
        <v>-2467590</v>
      </c>
      <c r="AA64" s="7">
        <v>43749</v>
      </c>
      <c r="AB64">
        <v>-208376339</v>
      </c>
      <c r="AC64">
        <v>15764251</v>
      </c>
      <c r="AD64">
        <v>29282105</v>
      </c>
    </row>
    <row r="65" spans="1:30">
      <c r="A65" s="7">
        <v>43751</v>
      </c>
      <c r="B65" s="8">
        <v>0.502083333333333</v>
      </c>
      <c r="C65" s="14">
        <v>1</v>
      </c>
      <c r="D65" s="1">
        <v>2805601000</v>
      </c>
      <c r="E65" s="1">
        <v>2723885835</v>
      </c>
      <c r="F65" s="1">
        <v>117117242</v>
      </c>
      <c r="G65" s="13">
        <v>-114156817</v>
      </c>
      <c r="H65" s="1">
        <v>24814831</v>
      </c>
      <c r="I65" s="1">
        <v>114406000</v>
      </c>
      <c r="J65" s="1">
        <v>105686000</v>
      </c>
      <c r="K65" s="1">
        <v>81715165</v>
      </c>
      <c r="L65" s="1">
        <f t="shared" si="0"/>
        <v>2960425</v>
      </c>
      <c r="AA65" s="7">
        <v>43750</v>
      </c>
      <c r="AB65">
        <v>-173431459</v>
      </c>
      <c r="AC65">
        <v>-2467590</v>
      </c>
      <c r="AD65">
        <v>22571932</v>
      </c>
    </row>
    <row r="66" spans="1:30">
      <c r="A66" s="7">
        <v>43752</v>
      </c>
      <c r="B66" s="8">
        <v>0.447916666666667</v>
      </c>
      <c r="C66" s="14">
        <v>1</v>
      </c>
      <c r="D66" s="1">
        <v>2805601000</v>
      </c>
      <c r="E66" s="1">
        <v>2723885835</v>
      </c>
      <c r="F66" s="1">
        <v>175608379</v>
      </c>
      <c r="G66" s="13">
        <v>-163239610</v>
      </c>
      <c r="H66" s="1">
        <v>39633513</v>
      </c>
      <c r="I66" s="1">
        <v>114406000</v>
      </c>
      <c r="J66" s="1">
        <v>105686000</v>
      </c>
      <c r="K66" s="1">
        <v>81715165</v>
      </c>
      <c r="L66" s="1">
        <f t="shared" si="0"/>
        <v>12368769</v>
      </c>
      <c r="AA66" s="7">
        <v>43751</v>
      </c>
      <c r="AB66">
        <v>-114156817</v>
      </c>
      <c r="AC66">
        <v>2960425</v>
      </c>
      <c r="AD66">
        <v>24814831</v>
      </c>
    </row>
    <row r="67" spans="1:30">
      <c r="A67" s="7">
        <v>43753</v>
      </c>
      <c r="B67" s="8">
        <v>0.898611111111111</v>
      </c>
      <c r="C67" s="14">
        <v>1</v>
      </c>
      <c r="D67" s="1">
        <v>2805601000</v>
      </c>
      <c r="E67" s="1">
        <v>2723885835</v>
      </c>
      <c r="F67" s="1">
        <v>146761722</v>
      </c>
      <c r="G67" s="13">
        <v>-150508362</v>
      </c>
      <c r="H67" s="1">
        <v>37466005</v>
      </c>
      <c r="I67" s="1">
        <v>114406000</v>
      </c>
      <c r="J67" s="1">
        <v>105686000</v>
      </c>
      <c r="K67" s="1">
        <v>81715165</v>
      </c>
      <c r="L67" s="1">
        <f t="shared" si="0"/>
        <v>-3746640</v>
      </c>
      <c r="AA67" s="7">
        <v>43752</v>
      </c>
      <c r="AB67">
        <v>-163239610</v>
      </c>
      <c r="AC67">
        <v>12368769</v>
      </c>
      <c r="AD67">
        <v>39633513</v>
      </c>
    </row>
    <row r="68" spans="1:30">
      <c r="A68" s="7">
        <v>43754</v>
      </c>
      <c r="B68" s="8">
        <v>0.829861111111111</v>
      </c>
      <c r="C68" s="14">
        <v>1</v>
      </c>
      <c r="D68" s="1">
        <v>2805601000</v>
      </c>
      <c r="E68" s="1">
        <v>2723885835</v>
      </c>
      <c r="F68" s="1">
        <v>252017737</v>
      </c>
      <c r="G68" s="13">
        <v>-251571822</v>
      </c>
      <c r="H68" s="1">
        <v>39077224</v>
      </c>
      <c r="I68" s="1">
        <v>114406000</v>
      </c>
      <c r="J68" s="1">
        <v>105686000</v>
      </c>
      <c r="K68" s="1">
        <v>81715165</v>
      </c>
      <c r="L68" s="1">
        <f t="shared" ref="L68:L71" si="1">F68+G68</f>
        <v>445915</v>
      </c>
      <c r="AA68" s="7">
        <v>43753</v>
      </c>
      <c r="AB68">
        <v>-150508362</v>
      </c>
      <c r="AC68">
        <v>-3746640</v>
      </c>
      <c r="AD68">
        <v>37466005</v>
      </c>
    </row>
    <row r="69" spans="1:30">
      <c r="A69" s="7">
        <v>43755</v>
      </c>
      <c r="B69" s="8">
        <v>0.799305555555556</v>
      </c>
      <c r="C69" s="14">
        <v>1</v>
      </c>
      <c r="D69" s="1">
        <v>2805601000</v>
      </c>
      <c r="E69" s="1">
        <v>2723885835</v>
      </c>
      <c r="F69" s="1">
        <v>137492367</v>
      </c>
      <c r="G69" s="13">
        <v>-136304358</v>
      </c>
      <c r="H69" s="1">
        <v>33421163</v>
      </c>
      <c r="I69" s="1">
        <v>114406000</v>
      </c>
      <c r="J69" s="1">
        <v>105686000</v>
      </c>
      <c r="K69" s="1">
        <v>81715165</v>
      </c>
      <c r="L69" s="1">
        <f t="shared" si="1"/>
        <v>1188009</v>
      </c>
      <c r="AA69" s="7">
        <v>43754</v>
      </c>
      <c r="AB69">
        <v>-251571822</v>
      </c>
      <c r="AC69">
        <v>445915</v>
      </c>
      <c r="AD69">
        <v>39077224</v>
      </c>
    </row>
    <row r="70" spans="1:30">
      <c r="A70" s="7">
        <v>43756</v>
      </c>
      <c r="B70" s="8">
        <v>0.765277777777778</v>
      </c>
      <c r="C70" s="14">
        <v>1</v>
      </c>
      <c r="D70" s="1">
        <v>2805601000</v>
      </c>
      <c r="E70" s="1">
        <v>2723885835</v>
      </c>
      <c r="F70" s="1">
        <v>208191125</v>
      </c>
      <c r="G70" s="13">
        <v>-203671844</v>
      </c>
      <c r="H70" s="1">
        <v>18502638</v>
      </c>
      <c r="I70" s="1">
        <v>114406000</v>
      </c>
      <c r="J70" s="1">
        <v>105686000</v>
      </c>
      <c r="K70" s="1">
        <v>81715165</v>
      </c>
      <c r="L70" s="1">
        <f t="shared" si="1"/>
        <v>4519281</v>
      </c>
      <c r="AA70" s="7">
        <v>43755</v>
      </c>
      <c r="AB70">
        <v>-136304358</v>
      </c>
      <c r="AC70">
        <v>1188009</v>
      </c>
      <c r="AD70">
        <v>33421163</v>
      </c>
    </row>
    <row r="71" spans="1:30">
      <c r="A71" s="7">
        <v>43757</v>
      </c>
      <c r="B71" s="8">
        <v>0.811111111111111</v>
      </c>
      <c r="C71" s="14">
        <v>1</v>
      </c>
      <c r="D71" s="1">
        <v>2805601000</v>
      </c>
      <c r="E71" s="1">
        <v>2723885835</v>
      </c>
      <c r="F71" s="1">
        <v>118310450</v>
      </c>
      <c r="G71" s="13">
        <v>-105972232</v>
      </c>
      <c r="H71" s="1">
        <v>32639848</v>
      </c>
      <c r="I71" s="1">
        <v>114406000</v>
      </c>
      <c r="J71" s="1">
        <v>105686000</v>
      </c>
      <c r="K71" s="1">
        <v>81715165</v>
      </c>
      <c r="L71" s="1">
        <f t="shared" si="1"/>
        <v>12338218</v>
      </c>
      <c r="AA71" s="7">
        <v>43756</v>
      </c>
      <c r="AB71">
        <v>-203671844</v>
      </c>
      <c r="AC71">
        <v>4519281</v>
      </c>
      <c r="AD71">
        <v>18502638</v>
      </c>
    </row>
    <row r="72" spans="27:30">
      <c r="AA72" s="7">
        <v>43757</v>
      </c>
      <c r="AB72">
        <v>-105972232</v>
      </c>
      <c r="AC72">
        <v>12338218</v>
      </c>
      <c r="AD72">
        <v>32639848</v>
      </c>
    </row>
    <row r="73" spans="27:30">
      <c r="AA73" t="s">
        <v>244</v>
      </c>
      <c r="AB73">
        <v>-10721306457</v>
      </c>
      <c r="AC73" t="e">
        <v>#VALUE!</v>
      </c>
      <c r="AD73">
        <v>5227466502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2"/>
  <sheetViews>
    <sheetView topLeftCell="C1" workbookViewId="0">
      <pane ySplit="3" topLeftCell="A64" activePane="bottomLeft" state="frozen"/>
      <selection/>
      <selection pane="bottomLeft" activeCell="I70" sqref="I7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290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9" t="s">
        <v>290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43691</v>
      </c>
      <c r="B4" s="5">
        <v>0.730555555555556</v>
      </c>
      <c r="C4" s="14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t="shared" ref="L4:L67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242</v>
      </c>
    </row>
    <row r="5" spans="1:30">
      <c r="A5" s="4">
        <v>43692</v>
      </c>
      <c r="B5" s="5">
        <v>0.627083333333333</v>
      </c>
      <c r="C5" s="14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t="shared" si="0"/>
        <v>-200511487</v>
      </c>
      <c r="M5" t="s">
        <v>380</v>
      </c>
      <c r="AA5" s="7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4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t="shared" si="0"/>
        <v>-193986862</v>
      </c>
      <c r="AA6" s="7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4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t="shared" si="0"/>
        <v>-108364003</v>
      </c>
      <c r="AA7" s="7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4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t="shared" si="0"/>
        <v>-136509796</v>
      </c>
      <c r="AA8" s="7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4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t="shared" si="0"/>
        <v>486336993</v>
      </c>
      <c r="AA9" s="7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4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t="shared" si="0"/>
        <v>21184044</v>
      </c>
      <c r="AA10" s="7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4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t="shared" si="0"/>
        <v>28133833</v>
      </c>
      <c r="AA11" s="7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4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t="shared" si="0"/>
        <v>17473424</v>
      </c>
      <c r="AA12" s="7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4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t="shared" si="0"/>
        <v>22044729</v>
      </c>
      <c r="AA13" s="7">
        <v>43699</v>
      </c>
      <c r="AB13">
        <v>-120640058</v>
      </c>
      <c r="AC13">
        <v>17473424</v>
      </c>
      <c r="AD13">
        <v>229593385</v>
      </c>
    </row>
    <row r="14" spans="1:30">
      <c r="A14" s="7">
        <v>43701</v>
      </c>
      <c r="B14" s="8">
        <v>0.944444444444444</v>
      </c>
      <c r="C14" s="14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t="shared" si="0"/>
        <v>4975512</v>
      </c>
      <c r="AA14" s="7">
        <v>43700</v>
      </c>
      <c r="AB14">
        <v>-192757715</v>
      </c>
      <c r="AC14">
        <v>22044729</v>
      </c>
      <c r="AD14">
        <v>337018461</v>
      </c>
    </row>
    <row r="15" spans="1:30">
      <c r="A15" s="7">
        <v>43702</v>
      </c>
      <c r="B15" s="8">
        <v>0.690277777777778</v>
      </c>
      <c r="C15" s="14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t="shared" si="0"/>
        <v>10148702</v>
      </c>
      <c r="AA15" s="7">
        <v>43701</v>
      </c>
      <c r="AB15">
        <v>-143754956</v>
      </c>
      <c r="AC15">
        <v>4975512</v>
      </c>
      <c r="AD15">
        <v>436312051</v>
      </c>
    </row>
    <row r="16" spans="1:30">
      <c r="A16" s="7">
        <v>43703</v>
      </c>
      <c r="B16" s="8">
        <v>0.714583333333333</v>
      </c>
      <c r="C16" s="14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t="shared" si="0"/>
        <v>10769034</v>
      </c>
      <c r="AA16" s="7">
        <v>43702</v>
      </c>
      <c r="AB16">
        <v>-233117915</v>
      </c>
      <c r="AC16">
        <v>10148702</v>
      </c>
      <c r="AD16">
        <v>549849244</v>
      </c>
    </row>
    <row r="17" spans="1:30">
      <c r="A17" s="7">
        <v>43704</v>
      </c>
      <c r="B17" s="8">
        <v>0.75625</v>
      </c>
      <c r="C17" s="14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t="shared" si="0"/>
        <v>2288610</v>
      </c>
      <c r="AA17" s="7">
        <v>43703</v>
      </c>
      <c r="AB17">
        <v>-188339465</v>
      </c>
      <c r="AC17">
        <v>10769034</v>
      </c>
      <c r="AD17">
        <v>74803532</v>
      </c>
    </row>
    <row r="18" spans="1:30">
      <c r="A18" s="7">
        <v>43705</v>
      </c>
      <c r="B18" s="8">
        <v>0.769444444444444</v>
      </c>
      <c r="C18" s="14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t="shared" si="0"/>
        <v>-178007</v>
      </c>
      <c r="AA18" s="7">
        <v>43704</v>
      </c>
      <c r="AB18">
        <v>-131322205</v>
      </c>
      <c r="AC18">
        <v>2288610</v>
      </c>
      <c r="AD18">
        <v>71396705</v>
      </c>
    </row>
    <row r="19" spans="1:30">
      <c r="A19" s="7">
        <v>43706</v>
      </c>
      <c r="B19" s="8">
        <v>0.763194444444444</v>
      </c>
      <c r="C19" s="14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t="shared" si="0"/>
        <v>3128247</v>
      </c>
      <c r="AA19" s="7">
        <v>43705</v>
      </c>
      <c r="AB19">
        <v>-213903664</v>
      </c>
      <c r="AC19">
        <v>-178007</v>
      </c>
      <c r="AD19">
        <v>50411539</v>
      </c>
    </row>
    <row r="20" spans="1:30">
      <c r="A20" s="7">
        <v>43707</v>
      </c>
      <c r="B20" s="8">
        <v>0.732638888888889</v>
      </c>
      <c r="C20" s="14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t="shared" si="0"/>
        <v>13936339</v>
      </c>
      <c r="AA20" s="7">
        <v>43706</v>
      </c>
      <c r="AB20">
        <v>-115715765</v>
      </c>
      <c r="AC20">
        <v>3128247</v>
      </c>
      <c r="AD20">
        <v>43405010</v>
      </c>
    </row>
    <row r="21" spans="1:30">
      <c r="A21" s="7">
        <v>43708</v>
      </c>
      <c r="B21" s="8">
        <v>0.820833333333333</v>
      </c>
      <c r="C21" s="14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t="shared" si="0"/>
        <v>4552837</v>
      </c>
      <c r="AA21" s="7">
        <v>43707</v>
      </c>
      <c r="AB21">
        <v>-222175040</v>
      </c>
      <c r="AC21">
        <v>13936339</v>
      </c>
      <c r="AD21">
        <v>39924665</v>
      </c>
    </row>
    <row r="22" spans="1:30">
      <c r="A22" s="7">
        <v>43709</v>
      </c>
      <c r="B22" s="8">
        <v>0.613888888888889</v>
      </c>
      <c r="C22" s="14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t="shared" si="0"/>
        <v>17061004</v>
      </c>
      <c r="AA22" s="7">
        <v>43708</v>
      </c>
      <c r="AB22">
        <v>-120150712</v>
      </c>
      <c r="AC22">
        <v>4552837</v>
      </c>
      <c r="AD22">
        <v>36721210</v>
      </c>
    </row>
    <row r="23" spans="1:30">
      <c r="A23" s="7">
        <v>43710</v>
      </c>
      <c r="B23" s="8">
        <v>0.688194444444444</v>
      </c>
      <c r="C23" s="14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t="shared" si="0"/>
        <v>2935954</v>
      </c>
      <c r="AA23" s="7">
        <v>43709</v>
      </c>
      <c r="AB23">
        <v>-209050012</v>
      </c>
      <c r="AC23">
        <v>17061004</v>
      </c>
      <c r="AD23">
        <v>44253865</v>
      </c>
    </row>
    <row r="24" spans="1:30">
      <c r="A24" s="7">
        <v>43711</v>
      </c>
      <c r="B24" s="8">
        <v>0.697222222222222</v>
      </c>
      <c r="C24" s="14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t="shared" si="0"/>
        <v>23077515</v>
      </c>
      <c r="AA24" s="7">
        <v>43710</v>
      </c>
      <c r="AB24">
        <v>-118757165</v>
      </c>
      <c r="AC24">
        <v>2935954</v>
      </c>
      <c r="AD24">
        <v>42016629</v>
      </c>
    </row>
    <row r="25" spans="1:30">
      <c r="A25" s="7">
        <v>43712</v>
      </c>
      <c r="B25" s="8">
        <v>0.806944444444444</v>
      </c>
      <c r="C25" s="14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t="shared" si="0"/>
        <v>-2042285</v>
      </c>
      <c r="AA25" s="7">
        <v>43711</v>
      </c>
      <c r="AB25">
        <v>-231441805</v>
      </c>
      <c r="AC25">
        <v>23077515</v>
      </c>
      <c r="AD25">
        <v>53896851</v>
      </c>
    </row>
    <row r="26" spans="1:30">
      <c r="A26" s="7">
        <v>43713</v>
      </c>
      <c r="B26" s="8">
        <v>0.443055555555556</v>
      </c>
      <c r="C26" s="14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t="shared" si="0"/>
        <v>4746644</v>
      </c>
      <c r="AA26" s="7">
        <v>43712</v>
      </c>
      <c r="AB26">
        <v>-122555062</v>
      </c>
      <c r="AC26">
        <v>-2042285</v>
      </c>
      <c r="AD26">
        <v>52231451</v>
      </c>
    </row>
    <row r="27" spans="1:30">
      <c r="A27" s="7">
        <v>43714</v>
      </c>
      <c r="B27" s="8">
        <v>0.434027777777778</v>
      </c>
      <c r="C27" s="14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t="shared" si="0"/>
        <v>12958527</v>
      </c>
      <c r="AA27" s="7">
        <v>43713</v>
      </c>
      <c r="AB27">
        <v>-192043602</v>
      </c>
      <c r="AC27">
        <v>4746644</v>
      </c>
      <c r="AD27">
        <v>58821502</v>
      </c>
    </row>
    <row r="28" spans="1:30">
      <c r="A28" s="7">
        <v>43715</v>
      </c>
      <c r="B28" s="8">
        <v>0.718055555555556</v>
      </c>
      <c r="C28" s="14">
        <v>1</v>
      </c>
      <c r="D28" s="1">
        <v>2945882000</v>
      </c>
      <c r="E28" s="1">
        <v>2860080126</v>
      </c>
      <c r="F28" s="1">
        <v>149226781</v>
      </c>
      <c r="G28" s="13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t="shared" si="0"/>
        <v>11860307</v>
      </c>
      <c r="AA28" s="7">
        <v>43714</v>
      </c>
      <c r="AB28">
        <v>-111542831</v>
      </c>
      <c r="AC28">
        <v>12958527</v>
      </c>
      <c r="AD28">
        <v>68651782</v>
      </c>
    </row>
    <row r="29" spans="1:30">
      <c r="A29" s="7">
        <v>43716</v>
      </c>
      <c r="B29" s="8">
        <v>0.468055555555556</v>
      </c>
      <c r="C29" s="14">
        <v>1</v>
      </c>
      <c r="D29" s="1">
        <v>2945882000</v>
      </c>
      <c r="E29" s="1">
        <v>2860080126</v>
      </c>
      <c r="F29" s="1">
        <v>184480672</v>
      </c>
      <c r="G29" s="13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t="shared" si="0"/>
        <v>10947482</v>
      </c>
      <c r="AA29" s="7">
        <v>43715</v>
      </c>
      <c r="AB29">
        <v>-137366474</v>
      </c>
      <c r="AC29">
        <v>11860307</v>
      </c>
      <c r="AD29">
        <v>69703997</v>
      </c>
    </row>
    <row r="30" spans="1:30">
      <c r="A30" s="7">
        <v>43717</v>
      </c>
      <c r="B30" s="8">
        <v>0.65625</v>
      </c>
      <c r="C30" s="14">
        <v>1</v>
      </c>
      <c r="D30" s="1">
        <v>2945882000</v>
      </c>
      <c r="E30" s="1">
        <v>2860080126</v>
      </c>
      <c r="F30" s="1">
        <v>137334478</v>
      </c>
      <c r="G30" s="13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t="shared" si="0"/>
        <v>2401894</v>
      </c>
      <c r="AA30" s="7">
        <v>43716</v>
      </c>
      <c r="AB30">
        <v>-173533190</v>
      </c>
      <c r="AC30">
        <v>10947482</v>
      </c>
      <c r="AD30">
        <v>66604985</v>
      </c>
    </row>
    <row r="31" spans="1:30">
      <c r="A31" s="7">
        <v>43718</v>
      </c>
      <c r="B31" s="8">
        <v>0.815277777777778</v>
      </c>
      <c r="C31" s="14">
        <v>1</v>
      </c>
      <c r="D31" s="1">
        <v>2945882000</v>
      </c>
      <c r="E31" s="1">
        <v>2860080126</v>
      </c>
      <c r="F31" s="1">
        <v>111456144</v>
      </c>
      <c r="G31" s="13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t="shared" si="0"/>
        <v>1053838</v>
      </c>
      <c r="AA31" s="7">
        <v>43717</v>
      </c>
      <c r="AB31">
        <v>-134932584</v>
      </c>
      <c r="AC31">
        <v>2401894</v>
      </c>
      <c r="AD31">
        <v>56498712</v>
      </c>
    </row>
    <row r="32" spans="1:30">
      <c r="A32" s="7">
        <v>43719</v>
      </c>
      <c r="B32" s="8">
        <v>0.7125</v>
      </c>
      <c r="C32" s="14">
        <v>1</v>
      </c>
      <c r="D32" s="1">
        <v>2945882000</v>
      </c>
      <c r="E32" s="1">
        <v>2860080126</v>
      </c>
      <c r="F32" s="1">
        <v>123492054</v>
      </c>
      <c r="G32" s="13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t="shared" si="0"/>
        <v>12658198</v>
      </c>
      <c r="AA32" s="7">
        <v>43718</v>
      </c>
      <c r="AB32">
        <v>-110402306</v>
      </c>
      <c r="AC32">
        <v>1053838</v>
      </c>
      <c r="AD32">
        <v>54616596</v>
      </c>
    </row>
    <row r="33" spans="1:30">
      <c r="A33" s="7">
        <v>43720</v>
      </c>
      <c r="B33" s="8">
        <v>0.710416666666667</v>
      </c>
      <c r="C33" s="14">
        <v>1</v>
      </c>
      <c r="D33" s="1">
        <v>2945882000</v>
      </c>
      <c r="E33" s="1">
        <v>2860080126</v>
      </c>
      <c r="F33" s="1">
        <v>246549236</v>
      </c>
      <c r="G33" s="13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t="shared" si="0"/>
        <v>26221127</v>
      </c>
      <c r="AA33" s="7">
        <v>43719</v>
      </c>
      <c r="AB33">
        <v>-110833856</v>
      </c>
      <c r="AC33">
        <v>12658198</v>
      </c>
      <c r="AD33">
        <v>47133233</v>
      </c>
    </row>
    <row r="34" spans="1:30">
      <c r="A34" s="7">
        <v>43721</v>
      </c>
      <c r="B34" s="8">
        <v>0.497222222222222</v>
      </c>
      <c r="C34" s="14">
        <v>1</v>
      </c>
      <c r="D34" s="1">
        <v>2945882000</v>
      </c>
      <c r="E34" s="1">
        <v>2860080126</v>
      </c>
      <c r="F34" s="1">
        <v>218835598</v>
      </c>
      <c r="G34" s="13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t="shared" si="0"/>
        <v>14108792</v>
      </c>
      <c r="AA34" s="7">
        <v>43720</v>
      </c>
      <c r="AB34">
        <v>-220328109</v>
      </c>
      <c r="AC34">
        <v>26221127</v>
      </c>
      <c r="AD34">
        <v>62738447</v>
      </c>
    </row>
    <row r="35" spans="1:30">
      <c r="A35" s="7">
        <v>43722</v>
      </c>
      <c r="B35" s="8">
        <v>0.975694444444444</v>
      </c>
      <c r="C35" s="14">
        <v>1</v>
      </c>
      <c r="D35" s="1">
        <v>2945882000</v>
      </c>
      <c r="E35" s="1">
        <v>2860080126</v>
      </c>
      <c r="F35" s="1">
        <v>173336433</v>
      </c>
      <c r="G35" s="13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t="shared" si="0"/>
        <v>10034575</v>
      </c>
      <c r="AA35" s="7">
        <v>43721</v>
      </c>
      <c r="AB35">
        <v>-204726806</v>
      </c>
      <c r="AC35">
        <v>14108792</v>
      </c>
      <c r="AD35">
        <v>56495381</v>
      </c>
    </row>
    <row r="36" spans="1:30">
      <c r="A36" s="7">
        <v>43723</v>
      </c>
      <c r="B36" s="8">
        <v>0.550694444444444</v>
      </c>
      <c r="C36" s="14">
        <v>1</v>
      </c>
      <c r="D36" s="1">
        <v>2945882000</v>
      </c>
      <c r="E36" s="1">
        <v>2860080126</v>
      </c>
      <c r="F36" s="1">
        <v>135029343</v>
      </c>
      <c r="G36" s="13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t="shared" si="0"/>
        <v>12472997</v>
      </c>
      <c r="AA36" s="7">
        <v>43722</v>
      </c>
      <c r="AB36">
        <v>-163301858</v>
      </c>
      <c r="AC36">
        <v>10034575</v>
      </c>
      <c r="AD36">
        <v>51204779</v>
      </c>
    </row>
    <row r="37" spans="1:30">
      <c r="A37" s="7">
        <v>43724</v>
      </c>
      <c r="B37" s="8">
        <v>0.459027777777778</v>
      </c>
      <c r="C37" s="14">
        <v>1</v>
      </c>
      <c r="D37" s="1">
        <v>2945882000</v>
      </c>
      <c r="E37" s="1">
        <v>2860080126</v>
      </c>
      <c r="F37" s="1" t="s">
        <v>243</v>
      </c>
      <c r="G37" s="13">
        <v>-164697974</v>
      </c>
      <c r="H37" s="1">
        <v>-54776790</v>
      </c>
      <c r="I37" s="1" t="s">
        <v>243</v>
      </c>
      <c r="J37" s="1">
        <v>110970000</v>
      </c>
      <c r="K37" s="1">
        <v>85801874</v>
      </c>
      <c r="L37" s="1" t="e">
        <f t="shared" si="0"/>
        <v>#VALUE!</v>
      </c>
      <c r="AA37" s="7">
        <v>43723</v>
      </c>
      <c r="AB37">
        <v>-122556346</v>
      </c>
      <c r="AC37">
        <v>12472997</v>
      </c>
      <c r="AD37">
        <v>51457631</v>
      </c>
    </row>
    <row r="38" spans="1:30">
      <c r="A38" s="7">
        <v>43725</v>
      </c>
      <c r="B38" s="8">
        <v>0.786111111111111</v>
      </c>
      <c r="C38" s="14">
        <v>1</v>
      </c>
      <c r="D38" s="1">
        <v>2945882000</v>
      </c>
      <c r="E38" s="1">
        <v>2860080126</v>
      </c>
      <c r="F38" s="1" t="s">
        <v>243</v>
      </c>
      <c r="G38" s="13">
        <v>-123136884</v>
      </c>
      <c r="H38" s="1">
        <v>-203966049</v>
      </c>
      <c r="I38" s="1" t="s">
        <v>243</v>
      </c>
      <c r="J38" s="1">
        <v>110970000</v>
      </c>
      <c r="K38" s="1">
        <v>85801874</v>
      </c>
      <c r="L38" s="1" t="e">
        <f t="shared" si="0"/>
        <v>#VALUE!</v>
      </c>
      <c r="AA38" s="7">
        <v>43724</v>
      </c>
      <c r="AB38">
        <v>-164697974</v>
      </c>
      <c r="AC38" t="e">
        <v>#VALUE!</v>
      </c>
      <c r="AD38">
        <v>-54776790</v>
      </c>
    </row>
    <row r="39" spans="1:30">
      <c r="A39" s="7">
        <v>43726</v>
      </c>
      <c r="B39" s="8">
        <v>0.704861111111111</v>
      </c>
      <c r="C39" s="14">
        <v>1</v>
      </c>
      <c r="D39" s="1">
        <v>2945882000</v>
      </c>
      <c r="E39" s="1">
        <v>2860080126</v>
      </c>
      <c r="F39" s="1">
        <v>0</v>
      </c>
      <c r="G39" s="13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t="shared" si="0"/>
        <v>-193253484</v>
      </c>
      <c r="AA39" s="7">
        <v>43725</v>
      </c>
      <c r="AB39">
        <v>-123136884</v>
      </c>
      <c r="AC39" t="e">
        <v>#VALUE!</v>
      </c>
      <c r="AD39">
        <v>-203966049</v>
      </c>
    </row>
    <row r="40" spans="1:30">
      <c r="A40" s="7">
        <v>43727</v>
      </c>
      <c r="B40" s="8">
        <v>0.561805555555556</v>
      </c>
      <c r="C40" s="14">
        <v>1</v>
      </c>
      <c r="D40" s="1">
        <v>2945882000</v>
      </c>
      <c r="E40" s="1">
        <v>2860080126</v>
      </c>
      <c r="F40" s="1" t="s">
        <v>243</v>
      </c>
      <c r="G40" s="13">
        <v>-189365680</v>
      </c>
      <c r="H40" s="1">
        <v>30401984</v>
      </c>
      <c r="I40" s="1" t="s">
        <v>243</v>
      </c>
      <c r="J40" s="1">
        <v>110970000</v>
      </c>
      <c r="K40" s="1">
        <v>85801874</v>
      </c>
      <c r="L40" s="1" t="e">
        <f t="shared" si="0"/>
        <v>#VALUE!</v>
      </c>
      <c r="AA40" s="7">
        <v>43726</v>
      </c>
      <c r="AB40">
        <v>-193253484</v>
      </c>
      <c r="AC40">
        <v>-193253484</v>
      </c>
      <c r="AD40">
        <v>-304924996</v>
      </c>
    </row>
    <row r="41" spans="1:30">
      <c r="A41" s="7">
        <v>43728</v>
      </c>
      <c r="B41" s="8">
        <v>0.579166666666667</v>
      </c>
      <c r="C41" s="14">
        <v>1</v>
      </c>
      <c r="D41" s="1">
        <v>2945882000</v>
      </c>
      <c r="E41" s="1">
        <v>2860080126</v>
      </c>
      <c r="F41" s="1" t="s">
        <v>243</v>
      </c>
      <c r="G41" s="13">
        <v>-121944984</v>
      </c>
      <c r="H41" s="1">
        <v>-105105929</v>
      </c>
      <c r="I41" s="1" t="s">
        <v>243</v>
      </c>
      <c r="J41" s="1">
        <v>110970000</v>
      </c>
      <c r="K41" s="1">
        <v>85801874</v>
      </c>
      <c r="L41" s="1" t="e">
        <f t="shared" si="0"/>
        <v>#VALUE!</v>
      </c>
      <c r="AA41" s="7">
        <v>43727</v>
      </c>
      <c r="AB41">
        <v>-189365680</v>
      </c>
      <c r="AC41" t="e">
        <v>#VALUE!</v>
      </c>
      <c r="AD41">
        <v>30401984</v>
      </c>
    </row>
    <row r="42" spans="1:30">
      <c r="A42" s="7">
        <v>43729</v>
      </c>
      <c r="B42" s="8">
        <v>0.786111111111111</v>
      </c>
      <c r="C42" s="14">
        <v>1</v>
      </c>
      <c r="D42" s="1">
        <v>2945882000</v>
      </c>
      <c r="E42" s="1">
        <v>2860080126</v>
      </c>
      <c r="F42" s="1" t="s">
        <v>243</v>
      </c>
      <c r="G42" s="13">
        <v>-138322884</v>
      </c>
      <c r="H42" s="1">
        <v>18715633</v>
      </c>
      <c r="I42" s="1" t="s">
        <v>243</v>
      </c>
      <c r="J42" s="1">
        <v>110970000</v>
      </c>
      <c r="K42" s="1">
        <v>85801874</v>
      </c>
      <c r="L42" s="1" t="e">
        <f t="shared" si="0"/>
        <v>#VALUE!</v>
      </c>
      <c r="AA42" s="7">
        <v>43728</v>
      </c>
      <c r="AB42">
        <v>-121944984</v>
      </c>
      <c r="AC42" t="e">
        <v>#VALUE!</v>
      </c>
      <c r="AD42">
        <v>-105105929</v>
      </c>
    </row>
    <row r="43" spans="1:30">
      <c r="A43" s="7">
        <v>43730</v>
      </c>
      <c r="B43" s="8">
        <v>0.792361111111111</v>
      </c>
      <c r="C43" s="14">
        <v>1</v>
      </c>
      <c r="D43" s="1">
        <v>2945882000</v>
      </c>
      <c r="E43" s="1">
        <v>2860080126</v>
      </c>
      <c r="F43" s="1">
        <v>258190309</v>
      </c>
      <c r="G43" s="13">
        <v>-24166799</v>
      </c>
      <c r="H43" s="1">
        <v>-99164057</v>
      </c>
      <c r="I43" s="1">
        <v>120126000</v>
      </c>
      <c r="J43" s="1">
        <v>110970000</v>
      </c>
      <c r="K43" s="1">
        <v>85801874</v>
      </c>
      <c r="L43" s="1">
        <f t="shared" si="0"/>
        <v>234023510</v>
      </c>
      <c r="AA43" s="7">
        <v>43729</v>
      </c>
      <c r="AB43">
        <v>-138322884</v>
      </c>
      <c r="AC43" t="e">
        <v>#VALUE!</v>
      </c>
      <c r="AD43">
        <v>18715633</v>
      </c>
    </row>
    <row r="44" spans="1:30">
      <c r="A44" s="7">
        <v>43731</v>
      </c>
      <c r="B44" s="8">
        <v>0.620833333333333</v>
      </c>
      <c r="C44" s="14">
        <v>1</v>
      </c>
      <c r="D44" s="1">
        <v>2945882000</v>
      </c>
      <c r="E44" s="1">
        <v>2860080126</v>
      </c>
      <c r="F44" s="1" t="s">
        <v>243</v>
      </c>
      <c r="G44" s="13">
        <v>-203645361</v>
      </c>
      <c r="H44" s="1">
        <v>20895262</v>
      </c>
      <c r="I44" s="1" t="s">
        <v>243</v>
      </c>
      <c r="J44" s="1">
        <v>110970000</v>
      </c>
      <c r="K44" s="1">
        <v>85801874</v>
      </c>
      <c r="L44" s="1" t="e">
        <f t="shared" si="0"/>
        <v>#VALUE!</v>
      </c>
      <c r="AA44" s="7">
        <v>43730</v>
      </c>
      <c r="AB44">
        <v>-24166799</v>
      </c>
      <c r="AC44">
        <v>234023510</v>
      </c>
      <c r="AD44">
        <v>-99164057</v>
      </c>
    </row>
    <row r="45" spans="1:30">
      <c r="A45" s="7">
        <v>43732</v>
      </c>
      <c r="B45" s="8">
        <v>0.5875</v>
      </c>
      <c r="C45" s="14">
        <v>1</v>
      </c>
      <c r="D45" s="1">
        <v>2945882000</v>
      </c>
      <c r="E45" s="1">
        <v>2860080126</v>
      </c>
      <c r="F45" s="1" t="s">
        <v>243</v>
      </c>
      <c r="G45" s="13">
        <v>-203746827</v>
      </c>
      <c r="H45" s="1">
        <v>71168267</v>
      </c>
      <c r="I45" s="1" t="s">
        <v>243</v>
      </c>
      <c r="J45" s="1">
        <v>110970000</v>
      </c>
      <c r="K45" s="1">
        <v>85801874</v>
      </c>
      <c r="L45" s="1" t="e">
        <f t="shared" si="0"/>
        <v>#VALUE!</v>
      </c>
      <c r="AA45" s="7">
        <v>43731</v>
      </c>
      <c r="AB45">
        <v>-203645361</v>
      </c>
      <c r="AC45" t="e">
        <v>#VALUE!</v>
      </c>
      <c r="AD45">
        <v>20895262</v>
      </c>
    </row>
    <row r="46" spans="1:30">
      <c r="A46" s="7">
        <v>43733</v>
      </c>
      <c r="B46" s="8">
        <v>0.884722222222222</v>
      </c>
      <c r="C46" s="14">
        <v>1</v>
      </c>
      <c r="D46" s="1">
        <v>2945882000</v>
      </c>
      <c r="E46" s="1">
        <v>2860080126</v>
      </c>
      <c r="F46" s="1">
        <v>260769972</v>
      </c>
      <c r="G46" s="13">
        <v>-133926918</v>
      </c>
      <c r="H46" s="1">
        <v>291359696</v>
      </c>
      <c r="I46" s="1">
        <v>120126000</v>
      </c>
      <c r="J46" s="1">
        <v>110970000</v>
      </c>
      <c r="K46" s="1">
        <v>85801874</v>
      </c>
      <c r="L46" s="1">
        <f t="shared" si="0"/>
        <v>126843054</v>
      </c>
      <c r="AA46" s="7">
        <v>43732</v>
      </c>
      <c r="AB46">
        <v>-203746827</v>
      </c>
      <c r="AC46" t="e">
        <v>#VALUE!</v>
      </c>
      <c r="AD46">
        <v>71168267</v>
      </c>
    </row>
    <row r="47" spans="1:30">
      <c r="A47" s="7">
        <v>43734</v>
      </c>
      <c r="B47" s="8">
        <v>0.932638888888889</v>
      </c>
      <c r="C47" s="14">
        <v>1</v>
      </c>
      <c r="D47" s="1">
        <v>2945882000</v>
      </c>
      <c r="E47" s="1">
        <v>2860080126</v>
      </c>
      <c r="F47" s="1">
        <v>124934107</v>
      </c>
      <c r="G47" s="13">
        <v>-125488575</v>
      </c>
      <c r="H47" s="1">
        <v>390710337</v>
      </c>
      <c r="I47" s="1">
        <v>120126000</v>
      </c>
      <c r="J47" s="1">
        <v>110970000</v>
      </c>
      <c r="K47" s="1">
        <v>85801874</v>
      </c>
      <c r="L47" s="1">
        <f t="shared" si="0"/>
        <v>-554468</v>
      </c>
      <c r="AA47" s="7">
        <v>43733</v>
      </c>
      <c r="AB47">
        <v>-133926918</v>
      </c>
      <c r="AC47">
        <v>126843054</v>
      </c>
      <c r="AD47">
        <v>291359696</v>
      </c>
    </row>
    <row r="48" spans="1:30">
      <c r="A48" s="7">
        <v>43735</v>
      </c>
      <c r="B48" s="8">
        <v>0.883333333333333</v>
      </c>
      <c r="C48" s="14">
        <v>1</v>
      </c>
      <c r="D48" s="1">
        <v>2945882000</v>
      </c>
      <c r="E48" s="1">
        <v>2860080126</v>
      </c>
      <c r="F48" s="1">
        <v>235406821</v>
      </c>
      <c r="G48" s="13">
        <v>-231134840</v>
      </c>
      <c r="H48" s="1">
        <v>47551608</v>
      </c>
      <c r="I48" s="1">
        <v>120126000</v>
      </c>
      <c r="J48" s="1">
        <v>110970000</v>
      </c>
      <c r="K48" s="1">
        <v>85801874</v>
      </c>
      <c r="L48" s="1">
        <f t="shared" si="0"/>
        <v>4271981</v>
      </c>
      <c r="AA48" s="7">
        <v>43734</v>
      </c>
      <c r="AB48">
        <v>-125488575</v>
      </c>
      <c r="AC48">
        <v>-554468</v>
      </c>
      <c r="AD48">
        <v>390710337</v>
      </c>
    </row>
    <row r="49" spans="1:30">
      <c r="A49" s="7">
        <v>43736</v>
      </c>
      <c r="B49" s="8">
        <v>0.725694444444444</v>
      </c>
      <c r="C49" s="14">
        <v>1</v>
      </c>
      <c r="D49" s="1">
        <v>2945882000</v>
      </c>
      <c r="E49" s="1">
        <v>2860080126</v>
      </c>
      <c r="F49" s="1">
        <v>220242309</v>
      </c>
      <c r="G49" s="13">
        <v>-198599052</v>
      </c>
      <c r="H49" s="1">
        <v>186313400</v>
      </c>
      <c r="I49" s="1">
        <v>120126000</v>
      </c>
      <c r="J49" s="1">
        <v>110970000</v>
      </c>
      <c r="K49" s="1">
        <v>85801874</v>
      </c>
      <c r="L49" s="1">
        <f t="shared" si="0"/>
        <v>21643257</v>
      </c>
      <c r="AA49" s="7">
        <v>43735</v>
      </c>
      <c r="AB49">
        <v>-231134840</v>
      </c>
      <c r="AC49">
        <v>4271981</v>
      </c>
      <c r="AD49">
        <v>47551608</v>
      </c>
    </row>
    <row r="50" spans="1:30">
      <c r="A50" s="7">
        <v>43737</v>
      </c>
      <c r="B50" s="8">
        <v>0.771527777777778</v>
      </c>
      <c r="C50" s="14">
        <v>1</v>
      </c>
      <c r="D50" s="1">
        <v>2945882000</v>
      </c>
      <c r="E50" s="1">
        <v>2860080126</v>
      </c>
      <c r="F50" s="1">
        <v>128973193</v>
      </c>
      <c r="G50" s="13">
        <v>-109769109</v>
      </c>
      <c r="H50" s="1">
        <v>81150059</v>
      </c>
      <c r="I50" s="1">
        <v>120126000</v>
      </c>
      <c r="J50" s="1">
        <v>110970000</v>
      </c>
      <c r="K50" s="1">
        <v>85801874</v>
      </c>
      <c r="L50" s="1">
        <f t="shared" si="0"/>
        <v>19204084</v>
      </c>
      <c r="AA50" s="7">
        <v>43736</v>
      </c>
      <c r="AB50">
        <v>-198599052</v>
      </c>
      <c r="AC50">
        <v>21643257</v>
      </c>
      <c r="AD50">
        <v>186313400</v>
      </c>
    </row>
    <row r="51" spans="1:30">
      <c r="A51" s="7">
        <v>43738</v>
      </c>
      <c r="B51" s="8">
        <v>0.553472222222222</v>
      </c>
      <c r="C51" s="14">
        <v>1</v>
      </c>
      <c r="D51" s="1">
        <v>2945882000</v>
      </c>
      <c r="E51" s="1">
        <v>2860080126</v>
      </c>
      <c r="F51" s="1">
        <v>164022210</v>
      </c>
      <c r="G51" s="13">
        <v>-144269990</v>
      </c>
      <c r="H51" s="1">
        <v>198071383</v>
      </c>
      <c r="I51" s="1">
        <v>120126000</v>
      </c>
      <c r="J51" s="1">
        <v>110970000</v>
      </c>
      <c r="K51" s="1">
        <v>85801874</v>
      </c>
      <c r="L51" s="1">
        <f t="shared" si="0"/>
        <v>19752220</v>
      </c>
      <c r="AA51" s="7">
        <v>43737</v>
      </c>
      <c r="AB51">
        <v>-109769109</v>
      </c>
      <c r="AC51">
        <v>19204084</v>
      </c>
      <c r="AD51">
        <v>81150059</v>
      </c>
    </row>
    <row r="52" spans="1:30">
      <c r="A52" s="7">
        <v>43739</v>
      </c>
      <c r="B52" s="8">
        <v>0.704861111111111</v>
      </c>
      <c r="C52" s="14">
        <v>1</v>
      </c>
      <c r="D52" s="1">
        <v>2945882000</v>
      </c>
      <c r="E52" s="1">
        <v>2860080126</v>
      </c>
      <c r="F52" s="1">
        <v>145402141</v>
      </c>
      <c r="G52" s="13">
        <v>-137664450</v>
      </c>
      <c r="H52" s="1">
        <v>151521927</v>
      </c>
      <c r="I52" s="1">
        <v>120126000</v>
      </c>
      <c r="J52" s="1">
        <v>110970000</v>
      </c>
      <c r="K52" s="1">
        <v>85801874</v>
      </c>
      <c r="L52" s="1">
        <f t="shared" si="0"/>
        <v>7737691</v>
      </c>
      <c r="AA52" s="7">
        <v>43738</v>
      </c>
      <c r="AB52">
        <v>-144269990</v>
      </c>
      <c r="AC52">
        <v>19752220</v>
      </c>
      <c r="AD52">
        <v>198071383</v>
      </c>
    </row>
    <row r="53" spans="1:30">
      <c r="A53" s="7">
        <v>43740</v>
      </c>
      <c r="B53" s="8">
        <v>0.682638888888889</v>
      </c>
      <c r="C53" s="14">
        <v>1</v>
      </c>
      <c r="D53" s="1">
        <v>2945882000</v>
      </c>
      <c r="E53" s="1">
        <v>2860080126</v>
      </c>
      <c r="F53" s="1">
        <v>257977112</v>
      </c>
      <c r="G53" s="13">
        <v>-233659921</v>
      </c>
      <c r="H53" s="1">
        <v>200529327</v>
      </c>
      <c r="I53" s="1">
        <v>120126000</v>
      </c>
      <c r="J53" s="1">
        <v>110970000</v>
      </c>
      <c r="K53" s="1">
        <v>85801874</v>
      </c>
      <c r="L53" s="1">
        <f t="shared" si="0"/>
        <v>24317191</v>
      </c>
      <c r="AA53" s="7">
        <v>43739</v>
      </c>
      <c r="AB53">
        <v>-137664450</v>
      </c>
      <c r="AC53">
        <v>7737691</v>
      </c>
      <c r="AD53">
        <v>151521927</v>
      </c>
    </row>
    <row r="54" spans="1:30">
      <c r="A54" s="7">
        <v>43741</v>
      </c>
      <c r="B54" s="8">
        <v>0.445833333333333</v>
      </c>
      <c r="C54" s="14">
        <v>1</v>
      </c>
      <c r="D54" s="1">
        <v>2945882000</v>
      </c>
      <c r="E54" s="1">
        <v>2860080126</v>
      </c>
      <c r="F54" s="1">
        <v>226567297</v>
      </c>
      <c r="G54" s="13">
        <v>-193100642</v>
      </c>
      <c r="H54" s="1">
        <v>90573428</v>
      </c>
      <c r="I54" s="1">
        <v>120126000</v>
      </c>
      <c r="J54" s="1">
        <v>110970000</v>
      </c>
      <c r="K54" s="1">
        <v>85801874</v>
      </c>
      <c r="L54" s="1">
        <f t="shared" si="0"/>
        <v>33466655</v>
      </c>
      <c r="AA54" s="7">
        <v>43740</v>
      </c>
      <c r="AB54">
        <v>-233659921</v>
      </c>
      <c r="AC54">
        <v>24317191</v>
      </c>
      <c r="AD54">
        <v>200529327</v>
      </c>
    </row>
    <row r="55" spans="1:30">
      <c r="A55" s="7">
        <v>43742</v>
      </c>
      <c r="B55" s="8">
        <v>0.541666666666667</v>
      </c>
      <c r="C55" s="14">
        <v>1</v>
      </c>
      <c r="D55" s="1">
        <v>2945882000</v>
      </c>
      <c r="E55" s="1">
        <v>2860080126</v>
      </c>
      <c r="F55" s="1">
        <v>131083413</v>
      </c>
      <c r="G55" s="13">
        <v>-117195364</v>
      </c>
      <c r="H55" s="1">
        <v>105015945</v>
      </c>
      <c r="I55" s="1">
        <v>120126000</v>
      </c>
      <c r="J55" s="1">
        <v>110970000</v>
      </c>
      <c r="K55" s="1">
        <v>85801874</v>
      </c>
      <c r="L55" s="1">
        <f t="shared" si="0"/>
        <v>13888049</v>
      </c>
      <c r="AA55" s="7">
        <v>43741</v>
      </c>
      <c r="AB55">
        <v>-193100642</v>
      </c>
      <c r="AC55">
        <v>33466655</v>
      </c>
      <c r="AD55">
        <v>90573428</v>
      </c>
    </row>
    <row r="56" spans="1:30">
      <c r="A56" s="7">
        <v>43743</v>
      </c>
      <c r="B56" s="8">
        <v>0.510416666666667</v>
      </c>
      <c r="C56" s="14">
        <v>1</v>
      </c>
      <c r="D56" s="1">
        <v>2945882000</v>
      </c>
      <c r="E56" s="1">
        <v>2860080126</v>
      </c>
      <c r="F56" s="1">
        <v>124593078</v>
      </c>
      <c r="G56" s="13">
        <v>-112714527</v>
      </c>
      <c r="H56" s="1">
        <v>112031147</v>
      </c>
      <c r="I56" s="1">
        <v>120126000</v>
      </c>
      <c r="J56" s="1">
        <v>110970000</v>
      </c>
      <c r="K56" s="1">
        <v>85801874</v>
      </c>
      <c r="L56" s="1">
        <f t="shared" si="0"/>
        <v>11878551</v>
      </c>
      <c r="AA56" s="7">
        <v>43742</v>
      </c>
      <c r="AB56">
        <v>-117195364</v>
      </c>
      <c r="AC56">
        <v>13888049</v>
      </c>
      <c r="AD56">
        <v>105015945</v>
      </c>
    </row>
    <row r="57" spans="1:30">
      <c r="A57" s="7">
        <v>43744</v>
      </c>
      <c r="B57" s="8">
        <v>0.547222222222222</v>
      </c>
      <c r="C57" s="14">
        <v>1</v>
      </c>
      <c r="D57" s="1">
        <v>2945882000</v>
      </c>
      <c r="E57" s="1">
        <v>2860080126</v>
      </c>
      <c r="F57" s="1">
        <v>124834561</v>
      </c>
      <c r="G57" s="13">
        <v>-110832571</v>
      </c>
      <c r="H57" s="1">
        <v>100688256</v>
      </c>
      <c r="I57" s="1">
        <v>120126000</v>
      </c>
      <c r="J57" s="1">
        <v>110970000</v>
      </c>
      <c r="K57" s="1">
        <v>85801874</v>
      </c>
      <c r="L57" s="1">
        <f t="shared" si="0"/>
        <v>14001990</v>
      </c>
      <c r="AA57" s="7">
        <v>43743</v>
      </c>
      <c r="AB57">
        <v>-112714527</v>
      </c>
      <c r="AC57">
        <v>11878551</v>
      </c>
      <c r="AD57">
        <v>112031147</v>
      </c>
    </row>
    <row r="58" spans="1:30">
      <c r="A58" s="7">
        <v>43745</v>
      </c>
      <c r="B58" s="8">
        <v>0.4625</v>
      </c>
      <c r="C58" s="14">
        <v>1</v>
      </c>
      <c r="D58" s="1">
        <v>2945882000</v>
      </c>
      <c r="E58" s="1">
        <v>2860080126</v>
      </c>
      <c r="F58" s="1">
        <v>240861373</v>
      </c>
      <c r="G58" s="13">
        <v>-217720827</v>
      </c>
      <c r="H58" s="1">
        <v>97960889</v>
      </c>
      <c r="I58" s="1">
        <v>120126000</v>
      </c>
      <c r="J58" s="1">
        <v>110970000</v>
      </c>
      <c r="K58" s="1">
        <v>85801874</v>
      </c>
      <c r="L58" s="1">
        <f t="shared" si="0"/>
        <v>23140546</v>
      </c>
      <c r="AA58" s="7">
        <v>43744</v>
      </c>
      <c r="AB58">
        <v>-110832571</v>
      </c>
      <c r="AC58">
        <v>14001990</v>
      </c>
      <c r="AD58">
        <v>100688256</v>
      </c>
    </row>
    <row r="59" spans="1:30">
      <c r="A59" s="7">
        <v>43746</v>
      </c>
      <c r="B59" s="8">
        <v>0.520138888888889</v>
      </c>
      <c r="C59" s="14">
        <v>1</v>
      </c>
      <c r="D59" s="1">
        <v>2945882000</v>
      </c>
      <c r="E59" s="1">
        <v>2860080126</v>
      </c>
      <c r="F59" s="1">
        <v>134157836</v>
      </c>
      <c r="G59" s="13">
        <v>-117594806</v>
      </c>
      <c r="H59" s="1">
        <v>106637622</v>
      </c>
      <c r="I59" s="1">
        <v>120126000</v>
      </c>
      <c r="J59" s="1">
        <v>110970000</v>
      </c>
      <c r="K59" s="1">
        <v>85801874</v>
      </c>
      <c r="L59" s="1">
        <f t="shared" si="0"/>
        <v>16563030</v>
      </c>
      <c r="AA59" s="7">
        <v>43745</v>
      </c>
      <c r="AB59">
        <v>-217720827</v>
      </c>
      <c r="AC59">
        <v>23140546</v>
      </c>
      <c r="AD59">
        <v>97960889</v>
      </c>
    </row>
    <row r="60" spans="1:30">
      <c r="A60" s="7">
        <v>43747</v>
      </c>
      <c r="B60" s="8">
        <v>0.775</v>
      </c>
      <c r="C60" s="14">
        <v>1</v>
      </c>
      <c r="D60" s="1">
        <v>2945882000</v>
      </c>
      <c r="E60" s="1">
        <v>2860080126</v>
      </c>
      <c r="F60" s="1">
        <v>163366016</v>
      </c>
      <c r="G60" s="13">
        <v>-138419662</v>
      </c>
      <c r="H60" s="1">
        <v>123846285</v>
      </c>
      <c r="I60" s="1">
        <v>120126000</v>
      </c>
      <c r="J60" s="1">
        <v>110970000</v>
      </c>
      <c r="K60" s="1">
        <v>85801874</v>
      </c>
      <c r="L60" s="1">
        <f t="shared" si="0"/>
        <v>24946354</v>
      </c>
      <c r="AA60" s="7">
        <v>43746</v>
      </c>
      <c r="AB60">
        <v>-117594806</v>
      </c>
      <c r="AC60">
        <v>16563030</v>
      </c>
      <c r="AD60">
        <v>106637622</v>
      </c>
    </row>
    <row r="61" spans="1:30">
      <c r="A61" s="7">
        <v>43748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294474735</v>
      </c>
      <c r="G61" s="13">
        <v>-249837908</v>
      </c>
      <c r="H61" s="1">
        <v>119540563</v>
      </c>
      <c r="I61" s="1">
        <v>120126000</v>
      </c>
      <c r="J61" s="1">
        <v>110970000</v>
      </c>
      <c r="K61" s="1">
        <v>85801874</v>
      </c>
      <c r="L61" s="1">
        <f t="shared" si="0"/>
        <v>44636827</v>
      </c>
      <c r="AA61" s="7">
        <v>43747</v>
      </c>
      <c r="AB61">
        <v>-138419662</v>
      </c>
      <c r="AC61">
        <v>24946354</v>
      </c>
      <c r="AD61">
        <v>123846285</v>
      </c>
    </row>
    <row r="62" spans="1:30">
      <c r="A62" s="7">
        <v>43749</v>
      </c>
      <c r="B62" s="8">
        <v>0.754861111111111</v>
      </c>
      <c r="C62" s="14">
        <v>1</v>
      </c>
      <c r="D62" s="1">
        <v>2945882000</v>
      </c>
      <c r="E62" s="1">
        <v>2860080126</v>
      </c>
      <c r="F62" s="1">
        <v>246150320</v>
      </c>
      <c r="G62" s="13">
        <v>-218794564</v>
      </c>
      <c r="H62" s="1">
        <v>107642541</v>
      </c>
      <c r="I62" s="1">
        <v>120126000</v>
      </c>
      <c r="J62" s="1">
        <v>110970000</v>
      </c>
      <c r="K62" s="1">
        <v>85801874</v>
      </c>
      <c r="L62" s="1">
        <f t="shared" si="0"/>
        <v>27355756</v>
      </c>
      <c r="AA62" s="7">
        <v>43748</v>
      </c>
      <c r="AB62">
        <v>-249837908</v>
      </c>
      <c r="AC62">
        <v>44636827</v>
      </c>
      <c r="AD62">
        <v>119540563</v>
      </c>
    </row>
    <row r="63" spans="1:30">
      <c r="A63" s="7">
        <v>43750</v>
      </c>
      <c r="B63" s="8">
        <v>0.425694444444444</v>
      </c>
      <c r="C63" s="14">
        <v>1</v>
      </c>
      <c r="D63" s="1">
        <v>2945882000</v>
      </c>
      <c r="E63" s="1">
        <v>2860080126</v>
      </c>
      <c r="F63" s="1">
        <v>203876771</v>
      </c>
      <c r="G63" s="13">
        <v>-182102539</v>
      </c>
      <c r="H63" s="1">
        <v>109711096</v>
      </c>
      <c r="I63" s="1">
        <v>120126000</v>
      </c>
      <c r="J63" s="1">
        <v>110970000</v>
      </c>
      <c r="K63" s="1">
        <v>85801874</v>
      </c>
      <c r="L63" s="1">
        <f t="shared" si="0"/>
        <v>21774232</v>
      </c>
      <c r="AA63" s="7">
        <v>43749</v>
      </c>
      <c r="AB63">
        <v>-218794564</v>
      </c>
      <c r="AC63">
        <v>27355756</v>
      </c>
      <c r="AD63">
        <v>107642541</v>
      </c>
    </row>
    <row r="64" spans="1:30">
      <c r="A64" s="7">
        <v>43751</v>
      </c>
      <c r="B64" s="8">
        <v>0.502083333333333</v>
      </c>
      <c r="C64" s="14">
        <v>1</v>
      </c>
      <c r="D64" s="1">
        <v>2945882000</v>
      </c>
      <c r="E64" s="1">
        <v>2860080126</v>
      </c>
      <c r="F64" s="1">
        <v>127345186</v>
      </c>
      <c r="G64" s="13">
        <v>-119864296</v>
      </c>
      <c r="H64" s="1">
        <v>113595525</v>
      </c>
      <c r="I64" s="1">
        <v>120126000</v>
      </c>
      <c r="J64" s="1">
        <v>110970000</v>
      </c>
      <c r="K64" s="1">
        <v>85801874</v>
      </c>
      <c r="L64" s="1">
        <f t="shared" si="0"/>
        <v>7480890</v>
      </c>
      <c r="AA64" s="7">
        <v>43750</v>
      </c>
      <c r="AB64">
        <v>-182102539</v>
      </c>
      <c r="AC64">
        <v>21774232</v>
      </c>
      <c r="AD64">
        <v>109711096</v>
      </c>
    </row>
    <row r="65" spans="1:30">
      <c r="A65" s="7">
        <v>43752</v>
      </c>
      <c r="B65" s="8">
        <v>0.447916666666667</v>
      </c>
      <c r="C65" s="14">
        <v>1</v>
      </c>
      <c r="D65" s="1">
        <v>2945882000</v>
      </c>
      <c r="E65" s="1">
        <v>2860080126</v>
      </c>
      <c r="F65" s="1">
        <v>181501135</v>
      </c>
      <c r="G65" s="13">
        <v>-171401127</v>
      </c>
      <c r="H65" s="1">
        <v>109571317</v>
      </c>
      <c r="I65" s="1">
        <v>120126000</v>
      </c>
      <c r="J65" s="1">
        <v>110970000</v>
      </c>
      <c r="K65" s="1">
        <v>85801874</v>
      </c>
      <c r="L65" s="1">
        <f t="shared" si="0"/>
        <v>10100008</v>
      </c>
      <c r="AA65" s="7">
        <v>43751</v>
      </c>
      <c r="AB65">
        <v>-119864296</v>
      </c>
      <c r="AC65">
        <v>7480890</v>
      </c>
      <c r="AD65">
        <v>113595525</v>
      </c>
    </row>
    <row r="66" spans="1:30">
      <c r="A66" s="7">
        <v>43753</v>
      </c>
      <c r="B66" s="8">
        <v>0.899305555555556</v>
      </c>
      <c r="C66" s="14">
        <v>1</v>
      </c>
      <c r="D66" s="1">
        <v>2945882000</v>
      </c>
      <c r="E66" s="1">
        <v>2860080126</v>
      </c>
      <c r="F66" s="1">
        <v>169498882</v>
      </c>
      <c r="G66" s="13">
        <v>-158033353</v>
      </c>
      <c r="H66" s="1">
        <v>111898290</v>
      </c>
      <c r="I66" s="1">
        <v>120126000</v>
      </c>
      <c r="J66" s="1">
        <v>110970000</v>
      </c>
      <c r="K66" s="1">
        <v>85801874</v>
      </c>
      <c r="L66" s="1">
        <f t="shared" si="0"/>
        <v>11465529</v>
      </c>
      <c r="AA66" s="7">
        <v>43752</v>
      </c>
      <c r="AB66">
        <v>-171401127</v>
      </c>
      <c r="AC66">
        <v>10100008</v>
      </c>
      <c r="AD66">
        <v>109571317</v>
      </c>
    </row>
    <row r="67" spans="1:30">
      <c r="A67" s="7">
        <v>43754</v>
      </c>
      <c r="B67" s="8">
        <v>0.829861111111111</v>
      </c>
      <c r="C67" s="14">
        <v>1</v>
      </c>
      <c r="D67" s="1">
        <v>2945882000</v>
      </c>
      <c r="E67" s="1">
        <v>2860080126</v>
      </c>
      <c r="F67" s="1">
        <v>291065497</v>
      </c>
      <c r="G67" s="13">
        <v>-264150983</v>
      </c>
      <c r="H67" s="1">
        <v>110784245</v>
      </c>
      <c r="I67" s="1">
        <v>120126000</v>
      </c>
      <c r="J67" s="1">
        <v>110970000</v>
      </c>
      <c r="K67" s="1">
        <v>85801874</v>
      </c>
      <c r="L67" s="1">
        <f t="shared" si="0"/>
        <v>26914514</v>
      </c>
      <c r="AA67" s="7">
        <v>43753</v>
      </c>
      <c r="AB67">
        <v>-158033353</v>
      </c>
      <c r="AC67">
        <v>11465529</v>
      </c>
      <c r="AD67">
        <v>111898290</v>
      </c>
    </row>
    <row r="68" spans="1:30">
      <c r="A68" s="7">
        <v>43755</v>
      </c>
      <c r="B68" s="8">
        <v>0.799305555555556</v>
      </c>
      <c r="C68" s="14">
        <v>1</v>
      </c>
      <c r="D68" s="1">
        <v>2945882000</v>
      </c>
      <c r="E68" s="1">
        <v>2860080126</v>
      </c>
      <c r="F68" s="1">
        <v>145268255</v>
      </c>
      <c r="G68" s="13">
        <v>-143120474</v>
      </c>
      <c r="H68" s="1">
        <v>84467045</v>
      </c>
      <c r="I68" s="1">
        <v>120126000</v>
      </c>
      <c r="J68" s="1">
        <v>110970000</v>
      </c>
      <c r="K68" s="1">
        <v>85801874</v>
      </c>
      <c r="L68" s="1">
        <f t="shared" ref="L68:L70" si="1">F68+G68</f>
        <v>2147781</v>
      </c>
      <c r="AA68" s="7">
        <v>43754</v>
      </c>
      <c r="AB68">
        <v>-264150983</v>
      </c>
      <c r="AC68">
        <v>26914514</v>
      </c>
      <c r="AD68">
        <v>110784245</v>
      </c>
    </row>
    <row r="69" spans="1:30">
      <c r="A69" s="7">
        <v>43756</v>
      </c>
      <c r="B69" s="8">
        <v>0.765277777777778</v>
      </c>
      <c r="C69" s="14">
        <v>1</v>
      </c>
      <c r="D69" s="1">
        <v>2945882000</v>
      </c>
      <c r="E69" s="1">
        <v>2860080126</v>
      </c>
      <c r="F69" s="1">
        <v>210387105</v>
      </c>
      <c r="G69" s="13">
        <v>-213854858</v>
      </c>
      <c r="H69" s="1">
        <v>62679665</v>
      </c>
      <c r="I69" s="1">
        <v>120126000</v>
      </c>
      <c r="J69" s="1">
        <v>110970000</v>
      </c>
      <c r="K69" s="1">
        <v>85801874</v>
      </c>
      <c r="L69" s="1">
        <f t="shared" si="1"/>
        <v>-3467753</v>
      </c>
      <c r="AA69" s="7">
        <v>43755</v>
      </c>
      <c r="AB69">
        <v>-143120474</v>
      </c>
      <c r="AC69">
        <v>2147781</v>
      </c>
      <c r="AD69">
        <v>84467045</v>
      </c>
    </row>
    <row r="70" spans="1:30">
      <c r="A70" s="7">
        <v>43757</v>
      </c>
      <c r="B70" s="8">
        <v>0.811111111111111</v>
      </c>
      <c r="C70" s="14">
        <v>1</v>
      </c>
      <c r="D70" s="1">
        <v>2945882000</v>
      </c>
      <c r="E70" s="1">
        <v>2860080126</v>
      </c>
      <c r="F70" s="1">
        <v>126253967</v>
      </c>
      <c r="G70" s="13">
        <v>-111270543</v>
      </c>
      <c r="H70" s="1">
        <v>69997806</v>
      </c>
      <c r="I70" s="1">
        <v>120126000</v>
      </c>
      <c r="J70" s="1">
        <v>110970000</v>
      </c>
      <c r="K70" s="1">
        <v>85801874</v>
      </c>
      <c r="L70" s="1">
        <f t="shared" si="1"/>
        <v>14983424</v>
      </c>
      <c r="AA70" s="7">
        <v>43756</v>
      </c>
      <c r="AB70">
        <v>-213854858</v>
      </c>
      <c r="AC70">
        <v>-3467753</v>
      </c>
      <c r="AD70">
        <v>62679665</v>
      </c>
    </row>
    <row r="71" spans="27:30">
      <c r="AA71" s="7">
        <v>43757</v>
      </c>
      <c r="AB71">
        <v>-111270543</v>
      </c>
      <c r="AC71">
        <v>14983424</v>
      </c>
      <c r="AD71">
        <v>69997806</v>
      </c>
    </row>
    <row r="72" spans="27:30">
      <c r="AA72" t="s">
        <v>244</v>
      </c>
      <c r="AB72">
        <v>-10895056277</v>
      </c>
      <c r="AC72" t="e">
        <v>#VALUE!</v>
      </c>
      <c r="AD72">
        <v>4122521835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9"/>
  <sheetViews>
    <sheetView topLeftCell="C1" workbookViewId="0">
      <pane ySplit="3" topLeftCell="A58" activePane="bottomLeft" state="frozen"/>
      <selection/>
      <selection pane="bottomLeft" activeCell="I67" sqref="I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9" t="s">
        <v>290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9" t="s">
        <v>290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43694</v>
      </c>
      <c r="B4" s="5">
        <v>0.533333333333333</v>
      </c>
      <c r="C4" s="14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t="shared" ref="L4:L67" si="0">F4+G4</f>
        <v>-40476894</v>
      </c>
      <c r="M4" t="s">
        <v>338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242</v>
      </c>
    </row>
    <row r="5" spans="1:30">
      <c r="A5" s="4">
        <v>43695</v>
      </c>
      <c r="B5" s="5">
        <v>0.710416666666667</v>
      </c>
      <c r="C5" s="14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t="shared" si="0"/>
        <v>-59875113</v>
      </c>
      <c r="AA5" s="7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4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t="shared" si="0"/>
        <v>-99103071</v>
      </c>
      <c r="AA6" s="7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4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t="shared" si="0"/>
        <v>139134882</v>
      </c>
      <c r="AA7" s="7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4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t="shared" si="0"/>
        <v>147344791</v>
      </c>
      <c r="AA8" s="7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4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t="shared" si="0"/>
        <v>3183066</v>
      </c>
      <c r="AA9" s="7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4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t="shared" si="0"/>
        <v>3758994</v>
      </c>
      <c r="AA10" s="7">
        <v>43699</v>
      </c>
      <c r="AB10">
        <v>-52914423</v>
      </c>
      <c r="AC10">
        <v>3183066</v>
      </c>
      <c r="AD10">
        <v>10947892</v>
      </c>
    </row>
    <row r="11" spans="1:30">
      <c r="A11" s="7">
        <v>43701</v>
      </c>
      <c r="B11" s="8">
        <v>0.945138888888889</v>
      </c>
      <c r="C11" s="14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t="shared" si="0"/>
        <v>7611422</v>
      </c>
      <c r="AA11" s="7">
        <v>43700</v>
      </c>
      <c r="AB11">
        <v>-84546239</v>
      </c>
      <c r="AC11">
        <v>3758994</v>
      </c>
      <c r="AD11">
        <v>12460629</v>
      </c>
    </row>
    <row r="12" spans="1:30">
      <c r="A12" s="7">
        <v>43702</v>
      </c>
      <c r="B12" s="8">
        <v>0.693055555555556</v>
      </c>
      <c r="C12" s="14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t="shared" si="0"/>
        <v>15271968</v>
      </c>
      <c r="AA12" s="7">
        <v>43701</v>
      </c>
      <c r="AB12">
        <v>-63052942</v>
      </c>
      <c r="AC12">
        <v>7611422</v>
      </c>
      <c r="AD12">
        <v>20072051</v>
      </c>
    </row>
    <row r="13" spans="1:30">
      <c r="A13" s="7">
        <v>43703</v>
      </c>
      <c r="B13" s="8">
        <v>0.715277777777778</v>
      </c>
      <c r="C13" s="14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t="shared" si="0"/>
        <v>7365544</v>
      </c>
      <c r="AA13" s="7">
        <v>43702</v>
      </c>
      <c r="AB13">
        <v>-102248227</v>
      </c>
      <c r="AC13">
        <v>15271968</v>
      </c>
      <c r="AD13">
        <v>67948311</v>
      </c>
    </row>
    <row r="14" spans="1:30">
      <c r="A14" s="7">
        <v>43704</v>
      </c>
      <c r="B14" s="8">
        <v>0.757638888888889</v>
      </c>
      <c r="C14" s="14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t="shared" si="0"/>
        <v>7376804</v>
      </c>
      <c r="AA14" s="7">
        <v>43703</v>
      </c>
      <c r="AB14">
        <v>-82607770</v>
      </c>
      <c r="AC14">
        <v>7365544</v>
      </c>
      <c r="AD14">
        <v>137941640</v>
      </c>
    </row>
    <row r="15" spans="1:30">
      <c r="A15" s="7">
        <v>43705</v>
      </c>
      <c r="B15" s="8">
        <v>0.770833333333333</v>
      </c>
      <c r="C15" s="14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t="shared" si="0"/>
        <v>5623522</v>
      </c>
      <c r="AA15" s="7">
        <v>43704</v>
      </c>
      <c r="AB15">
        <v>-57599199</v>
      </c>
      <c r="AC15">
        <v>7376804</v>
      </c>
      <c r="AD15">
        <v>174394364</v>
      </c>
    </row>
    <row r="16" spans="1:30">
      <c r="A16" s="7">
        <v>43706</v>
      </c>
      <c r="B16" s="8">
        <v>0.763888888888889</v>
      </c>
      <c r="C16" s="14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t="shared" si="0"/>
        <v>6883216</v>
      </c>
      <c r="AA16" s="7">
        <v>43705</v>
      </c>
      <c r="AB16">
        <v>-93820586</v>
      </c>
      <c r="AC16">
        <v>5623522</v>
      </c>
      <c r="AD16">
        <v>35635853</v>
      </c>
    </row>
    <row r="17" spans="1:30">
      <c r="A17" s="7">
        <v>43707</v>
      </c>
      <c r="B17" s="8">
        <v>0.733333333333333</v>
      </c>
      <c r="C17" s="14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t="shared" si="0"/>
        <v>9361315</v>
      </c>
      <c r="AA17" s="7">
        <v>43706</v>
      </c>
      <c r="AB17">
        <v>-50755122</v>
      </c>
      <c r="AC17">
        <v>6883216</v>
      </c>
      <c r="AD17">
        <v>33372351</v>
      </c>
    </row>
    <row r="18" spans="1:30">
      <c r="A18" s="7">
        <v>43708</v>
      </c>
      <c r="B18" s="8">
        <v>0.822916666666667</v>
      </c>
      <c r="C18" s="14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t="shared" si="0"/>
        <v>8768996</v>
      </c>
      <c r="AA18" s="7">
        <v>43707</v>
      </c>
      <c r="AB18">
        <v>-97449654</v>
      </c>
      <c r="AC18">
        <v>9361315</v>
      </c>
      <c r="AD18">
        <v>33604193</v>
      </c>
    </row>
    <row r="19" spans="1:30">
      <c r="A19" s="7">
        <v>43709</v>
      </c>
      <c r="B19" s="8">
        <v>0.614583333333333</v>
      </c>
      <c r="C19" s="14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t="shared" si="0"/>
        <v>13105510</v>
      </c>
      <c r="AA19" s="7">
        <v>43708</v>
      </c>
      <c r="AB19">
        <v>-52699789</v>
      </c>
      <c r="AC19">
        <v>8768996</v>
      </c>
      <c r="AD19">
        <v>40860452</v>
      </c>
    </row>
    <row r="20" spans="1:30">
      <c r="A20" s="7">
        <v>43710</v>
      </c>
      <c r="B20" s="8">
        <v>0.689583333333333</v>
      </c>
      <c r="C20" s="14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t="shared" si="0"/>
        <v>3168919</v>
      </c>
      <c r="AA20" s="7">
        <v>43709</v>
      </c>
      <c r="AB20">
        <v>-91692270</v>
      </c>
      <c r="AC20">
        <v>13105510</v>
      </c>
      <c r="AD20">
        <v>37585544</v>
      </c>
    </row>
    <row r="21" spans="1:30">
      <c r="A21" s="7">
        <v>43711</v>
      </c>
      <c r="B21" s="8">
        <v>0.697916666666667</v>
      </c>
      <c r="C21" s="14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t="shared" si="0"/>
        <v>8617662</v>
      </c>
      <c r="AA21" s="7">
        <v>43710</v>
      </c>
      <c r="AB21">
        <v>-52088560</v>
      </c>
      <c r="AC21">
        <v>3168919</v>
      </c>
      <c r="AD21">
        <v>33355097</v>
      </c>
    </row>
    <row r="22" spans="1:30">
      <c r="A22" s="7">
        <v>43712</v>
      </c>
      <c r="B22" s="8">
        <v>0.807638888888889</v>
      </c>
      <c r="C22" s="14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t="shared" si="0"/>
        <v>6020759</v>
      </c>
      <c r="AA22" s="7">
        <v>43711</v>
      </c>
      <c r="AB22">
        <v>-101514188</v>
      </c>
      <c r="AC22">
        <v>8617662</v>
      </c>
      <c r="AD22">
        <v>36708009</v>
      </c>
    </row>
    <row r="23" spans="1:30">
      <c r="A23" s="7">
        <v>43713</v>
      </c>
      <c r="B23" s="8">
        <v>0.44375</v>
      </c>
      <c r="C23" s="14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t="shared" si="0"/>
        <v>6660666</v>
      </c>
      <c r="AA23" s="7">
        <v>43712</v>
      </c>
      <c r="AB23">
        <v>-53754934</v>
      </c>
      <c r="AC23">
        <v>6020759</v>
      </c>
      <c r="AD23">
        <v>37481617</v>
      </c>
    </row>
    <row r="24" spans="1:30">
      <c r="A24" s="7">
        <v>43714</v>
      </c>
      <c r="B24" s="8">
        <v>0.439583333333333</v>
      </c>
      <c r="C24" s="14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t="shared" si="0"/>
        <v>4421230</v>
      </c>
      <c r="AA24" s="7">
        <v>43713</v>
      </c>
      <c r="AB24">
        <v>-84233583</v>
      </c>
      <c r="AC24">
        <v>6660666</v>
      </c>
      <c r="AD24">
        <v>37745153</v>
      </c>
    </row>
    <row r="25" spans="1:30">
      <c r="A25" s="7">
        <v>43715</v>
      </c>
      <c r="B25" s="8">
        <v>0.71875</v>
      </c>
      <c r="C25" s="14">
        <v>1</v>
      </c>
      <c r="D25" s="1">
        <v>1292114000</v>
      </c>
      <c r="E25" s="1">
        <v>1254480958</v>
      </c>
      <c r="F25" s="1">
        <v>63500532</v>
      </c>
      <c r="G25" s="13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t="shared" si="0"/>
        <v>3249669</v>
      </c>
      <c r="AA25" s="7">
        <v>43714</v>
      </c>
      <c r="AB25">
        <v>-48924251</v>
      </c>
      <c r="AC25">
        <v>4421230</v>
      </c>
      <c r="AD25">
        <v>35283167</v>
      </c>
    </row>
    <row r="26" spans="1:30">
      <c r="A26" s="7">
        <v>43716</v>
      </c>
      <c r="B26" s="8">
        <v>0.46875</v>
      </c>
      <c r="C26" s="14">
        <v>1</v>
      </c>
      <c r="D26" s="1">
        <v>1292114000</v>
      </c>
      <c r="E26" s="1">
        <v>1254480958</v>
      </c>
      <c r="F26" s="1">
        <v>79169945</v>
      </c>
      <c r="G26" s="13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t="shared" si="0"/>
        <v>3055852</v>
      </c>
      <c r="AA26" s="7">
        <v>43715</v>
      </c>
      <c r="AB26">
        <v>-60250863</v>
      </c>
      <c r="AC26">
        <v>3249669</v>
      </c>
      <c r="AD26">
        <v>36054737</v>
      </c>
    </row>
    <row r="27" spans="1:30">
      <c r="A27" s="7">
        <v>43717</v>
      </c>
      <c r="B27" s="8">
        <v>0.656944444444444</v>
      </c>
      <c r="C27" s="14">
        <v>1</v>
      </c>
      <c r="D27" s="1">
        <v>1292114000</v>
      </c>
      <c r="E27" s="1">
        <v>1254480958</v>
      </c>
      <c r="F27" s="1">
        <v>69908980</v>
      </c>
      <c r="G27" s="13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t="shared" si="0"/>
        <v>10725655</v>
      </c>
      <c r="AA27" s="7">
        <v>43716</v>
      </c>
      <c r="AB27">
        <v>-76114093</v>
      </c>
      <c r="AC27">
        <v>3055852</v>
      </c>
      <c r="AD27">
        <v>30056003</v>
      </c>
    </row>
    <row r="28" spans="1:30">
      <c r="A28" s="7">
        <v>43718</v>
      </c>
      <c r="B28" s="8">
        <v>0.815972222222222</v>
      </c>
      <c r="C28" s="14">
        <v>1</v>
      </c>
      <c r="D28" s="1">
        <v>1292114000</v>
      </c>
      <c r="E28" s="1">
        <v>1254480958</v>
      </c>
      <c r="F28" s="1">
        <v>48067743</v>
      </c>
      <c r="G28" s="13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t="shared" si="0"/>
        <v>-356258</v>
      </c>
      <c r="AA28" s="7">
        <v>43717</v>
      </c>
      <c r="AB28">
        <v>-59183325</v>
      </c>
      <c r="AC28">
        <v>10725655</v>
      </c>
      <c r="AD28">
        <v>36445144</v>
      </c>
    </row>
    <row r="29" spans="1:30">
      <c r="A29" s="7">
        <v>43719</v>
      </c>
      <c r="B29" s="8">
        <v>0.713194444444444</v>
      </c>
      <c r="C29" s="14">
        <v>1</v>
      </c>
      <c r="D29" s="1">
        <v>1292114000</v>
      </c>
      <c r="E29" s="1">
        <v>1254480958</v>
      </c>
      <c r="F29" s="1">
        <v>49456917</v>
      </c>
      <c r="G29" s="13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t="shared" si="0"/>
        <v>843632</v>
      </c>
      <c r="AA29" s="7">
        <v>43718</v>
      </c>
      <c r="AB29">
        <v>-48424001</v>
      </c>
      <c r="AC29">
        <v>-356258</v>
      </c>
      <c r="AD29">
        <v>32919967</v>
      </c>
    </row>
    <row r="30" spans="1:30">
      <c r="A30" s="7">
        <v>43720</v>
      </c>
      <c r="B30" s="8">
        <v>0.711805555555556</v>
      </c>
      <c r="C30" s="14">
        <v>1</v>
      </c>
      <c r="D30" s="1">
        <v>1292114000</v>
      </c>
      <c r="E30" s="1">
        <v>1254480958</v>
      </c>
      <c r="F30" s="1">
        <v>102454188</v>
      </c>
      <c r="G30" s="13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t="shared" si="0"/>
        <v>5815187</v>
      </c>
      <c r="AA30" s="7">
        <v>43719</v>
      </c>
      <c r="AB30">
        <v>-48613285</v>
      </c>
      <c r="AC30">
        <v>843632</v>
      </c>
      <c r="AD30">
        <v>28314856</v>
      </c>
    </row>
    <row r="31" spans="1:30">
      <c r="A31" s="7">
        <v>43721</v>
      </c>
      <c r="B31" s="8">
        <v>0.497916666666667</v>
      </c>
      <c r="C31" s="14">
        <v>1</v>
      </c>
      <c r="D31" s="1">
        <v>1292114000</v>
      </c>
      <c r="E31" s="1">
        <v>1254480958</v>
      </c>
      <c r="F31" s="1">
        <v>96128937</v>
      </c>
      <c r="G31" s="13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t="shared" si="0"/>
        <v>6332887</v>
      </c>
      <c r="AA31" s="7">
        <v>43720</v>
      </c>
      <c r="AB31">
        <v>-96639001</v>
      </c>
      <c r="AC31">
        <v>5815187</v>
      </c>
      <c r="AD31">
        <v>27265652</v>
      </c>
    </row>
    <row r="32" spans="1:30">
      <c r="A32" s="7">
        <v>43722</v>
      </c>
      <c r="B32" s="8">
        <v>0.976388888888889</v>
      </c>
      <c r="C32" s="14">
        <v>1</v>
      </c>
      <c r="D32" s="1">
        <v>1292114000</v>
      </c>
      <c r="E32" s="1">
        <v>1254480958</v>
      </c>
      <c r="F32" s="1">
        <v>82615647</v>
      </c>
      <c r="G32" s="13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t="shared" si="0"/>
        <v>10989159</v>
      </c>
      <c r="AA32" s="7">
        <v>43721</v>
      </c>
      <c r="AB32">
        <v>-89796050</v>
      </c>
      <c r="AC32">
        <v>6332887</v>
      </c>
      <c r="AD32">
        <v>27987077</v>
      </c>
    </row>
    <row r="33" spans="1:30">
      <c r="A33" s="7">
        <v>43723</v>
      </c>
      <c r="B33" s="8">
        <v>0.551388888888889</v>
      </c>
      <c r="C33" s="14">
        <v>1</v>
      </c>
      <c r="D33" s="1">
        <v>1292114000</v>
      </c>
      <c r="E33" s="1">
        <v>1254480958</v>
      </c>
      <c r="F33" s="1">
        <v>56615636</v>
      </c>
      <c r="G33" s="13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t="shared" si="0"/>
        <v>2860702</v>
      </c>
      <c r="AA33" s="7">
        <v>43722</v>
      </c>
      <c r="AB33">
        <v>-71626488</v>
      </c>
      <c r="AC33">
        <v>10989159</v>
      </c>
      <c r="AD33">
        <v>31590927</v>
      </c>
    </row>
    <row r="34" spans="1:30">
      <c r="A34" s="7">
        <v>43724</v>
      </c>
      <c r="B34" s="8">
        <v>0.459722222222222</v>
      </c>
      <c r="C34" s="14">
        <v>1</v>
      </c>
      <c r="D34" s="1">
        <v>1292114000</v>
      </c>
      <c r="E34" s="1">
        <v>1254480958</v>
      </c>
      <c r="F34" s="1" t="s">
        <v>243</v>
      </c>
      <c r="G34" s="13">
        <v>-72238843</v>
      </c>
      <c r="H34" s="1">
        <v>-17605622</v>
      </c>
      <c r="I34" s="1" t="s">
        <v>243</v>
      </c>
      <c r="J34" s="1">
        <v>48673000</v>
      </c>
      <c r="K34" s="1">
        <v>37633042</v>
      </c>
      <c r="L34" s="1" t="e">
        <f t="shared" si="0"/>
        <v>#VALUE!</v>
      </c>
      <c r="AA34" s="7">
        <v>43723</v>
      </c>
      <c r="AB34">
        <v>-53754934</v>
      </c>
      <c r="AC34">
        <v>2860702</v>
      </c>
      <c r="AD34">
        <v>31122880</v>
      </c>
    </row>
    <row r="35" spans="1:30">
      <c r="A35" s="7">
        <v>43725</v>
      </c>
      <c r="B35" s="8">
        <v>0.786111111111111</v>
      </c>
      <c r="C35" s="14">
        <v>1</v>
      </c>
      <c r="D35" s="1">
        <v>1292114000</v>
      </c>
      <c r="E35" s="1">
        <v>1254480958</v>
      </c>
      <c r="F35" s="1" t="s">
        <v>243</v>
      </c>
      <c r="G35" s="13">
        <v>-54009565</v>
      </c>
      <c r="H35" s="1">
        <v>-92713711</v>
      </c>
      <c r="I35" s="1" t="s">
        <v>243</v>
      </c>
      <c r="J35" s="1">
        <v>48673000</v>
      </c>
      <c r="K35" s="1">
        <v>37633042</v>
      </c>
      <c r="L35" s="1" t="e">
        <f t="shared" si="0"/>
        <v>#VALUE!</v>
      </c>
      <c r="AA35" s="7">
        <v>43724</v>
      </c>
      <c r="AB35">
        <v>-72238843</v>
      </c>
      <c r="AC35" t="e">
        <v>#VALUE!</v>
      </c>
      <c r="AD35">
        <v>-17605622</v>
      </c>
    </row>
    <row r="36" spans="1:30">
      <c r="A36" s="7">
        <v>43726</v>
      </c>
      <c r="B36" s="8">
        <v>0.705555555555556</v>
      </c>
      <c r="C36" s="14">
        <v>1</v>
      </c>
      <c r="D36" s="1">
        <v>1292114000</v>
      </c>
      <c r="E36" s="1">
        <v>1254480958</v>
      </c>
      <c r="F36" s="1">
        <v>0</v>
      </c>
      <c r="G36" s="13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t="shared" si="0"/>
        <v>-84763690</v>
      </c>
      <c r="AA36" s="7">
        <v>43725</v>
      </c>
      <c r="AB36">
        <v>-54009565</v>
      </c>
      <c r="AC36" t="e">
        <v>#VALUE!</v>
      </c>
      <c r="AD36">
        <v>-92713711</v>
      </c>
    </row>
    <row r="37" spans="1:30">
      <c r="A37" s="7">
        <v>43727</v>
      </c>
      <c r="B37" s="8">
        <v>0.5625</v>
      </c>
      <c r="C37" s="14">
        <v>1</v>
      </c>
      <c r="D37" s="1">
        <v>1292114000</v>
      </c>
      <c r="E37" s="1">
        <v>1254480958</v>
      </c>
      <c r="F37" s="1" t="s">
        <v>243</v>
      </c>
      <c r="G37" s="13">
        <v>-83057445</v>
      </c>
      <c r="H37" s="1">
        <v>25608381</v>
      </c>
      <c r="I37" s="1" t="s">
        <v>243</v>
      </c>
      <c r="J37" s="1">
        <v>48673000</v>
      </c>
      <c r="K37" s="1">
        <v>37633042</v>
      </c>
      <c r="L37" s="1" t="e">
        <f t="shared" si="0"/>
        <v>#VALUE!</v>
      </c>
      <c r="AA37" s="7">
        <v>43726</v>
      </c>
      <c r="AB37">
        <v>-84763690</v>
      </c>
      <c r="AC37">
        <v>-84763690</v>
      </c>
      <c r="AD37">
        <v>-136177236</v>
      </c>
    </row>
    <row r="38" spans="1:30">
      <c r="A38" s="7">
        <v>43728</v>
      </c>
      <c r="B38" s="8">
        <v>0.579166666666667</v>
      </c>
      <c r="C38" s="14">
        <v>1</v>
      </c>
      <c r="D38" s="1">
        <v>1292114000</v>
      </c>
      <c r="E38" s="1">
        <v>1254480958</v>
      </c>
      <c r="F38" s="1" t="s">
        <v>243</v>
      </c>
      <c r="G38" s="13">
        <v>-53486782</v>
      </c>
      <c r="H38" s="1">
        <v>-32849956</v>
      </c>
      <c r="I38" s="1" t="s">
        <v>243</v>
      </c>
      <c r="J38" s="1">
        <v>48673000</v>
      </c>
      <c r="K38" s="1">
        <v>37633042</v>
      </c>
      <c r="L38" s="1" t="e">
        <f t="shared" si="0"/>
        <v>#VALUE!</v>
      </c>
      <c r="AA38" s="7">
        <v>43727</v>
      </c>
      <c r="AB38">
        <v>-83057445</v>
      </c>
      <c r="AC38" t="e">
        <v>#VALUE!</v>
      </c>
      <c r="AD38">
        <v>25608381</v>
      </c>
    </row>
    <row r="39" spans="1:30">
      <c r="A39" s="7">
        <v>43729</v>
      </c>
      <c r="B39" s="8">
        <v>0.786805555555556</v>
      </c>
      <c r="C39" s="14">
        <v>1</v>
      </c>
      <c r="D39" s="1">
        <v>1292114000</v>
      </c>
      <c r="E39" s="1">
        <v>1254480958</v>
      </c>
      <c r="F39" s="1" t="s">
        <v>243</v>
      </c>
      <c r="G39" s="13">
        <v>-58696595</v>
      </c>
      <c r="H39" s="1">
        <v>26065454</v>
      </c>
      <c r="I39" s="1" t="s">
        <v>243</v>
      </c>
      <c r="J39" s="1">
        <v>48673000</v>
      </c>
      <c r="K39" s="1">
        <v>37633042</v>
      </c>
      <c r="L39" s="1" t="e">
        <f t="shared" si="0"/>
        <v>#VALUE!</v>
      </c>
      <c r="AA39" s="7">
        <v>43728</v>
      </c>
      <c r="AB39">
        <v>-53486782</v>
      </c>
      <c r="AC39" t="e">
        <v>#VALUE!</v>
      </c>
      <c r="AD39">
        <v>-32849956</v>
      </c>
    </row>
    <row r="40" spans="1:30">
      <c r="A40" s="7">
        <v>43730</v>
      </c>
      <c r="B40" s="8">
        <v>0.792361111111111</v>
      </c>
      <c r="C40" s="14">
        <v>1</v>
      </c>
      <c r="D40" s="1">
        <v>1292114000</v>
      </c>
      <c r="E40" s="1">
        <v>1254480958</v>
      </c>
      <c r="F40" s="1">
        <v>118973337</v>
      </c>
      <c r="G40" s="13">
        <v>-105999540</v>
      </c>
      <c r="H40" s="1">
        <v>-32226650</v>
      </c>
      <c r="I40" s="1">
        <v>52689000</v>
      </c>
      <c r="J40" s="1">
        <v>48673000</v>
      </c>
      <c r="K40" s="1">
        <v>37633042</v>
      </c>
      <c r="L40" s="1">
        <f t="shared" si="0"/>
        <v>12973797</v>
      </c>
      <c r="AA40" s="7">
        <v>43729</v>
      </c>
      <c r="AB40">
        <v>-58696595</v>
      </c>
      <c r="AC40" t="e">
        <v>#VALUE!</v>
      </c>
      <c r="AD40">
        <v>26065454</v>
      </c>
    </row>
    <row r="41" spans="1:30">
      <c r="A41" s="7">
        <v>43731</v>
      </c>
      <c r="B41" s="8">
        <v>0.621527777777778</v>
      </c>
      <c r="C41" s="14">
        <v>1</v>
      </c>
      <c r="D41" s="1">
        <v>1292114000</v>
      </c>
      <c r="E41" s="1">
        <v>1254480958</v>
      </c>
      <c r="F41" s="1" t="s">
        <v>243</v>
      </c>
      <c r="G41" s="13">
        <v>-89322278</v>
      </c>
      <c r="H41" s="1">
        <v>17234934</v>
      </c>
      <c r="I41" s="1" t="s">
        <v>243</v>
      </c>
      <c r="J41" s="1">
        <v>48673000</v>
      </c>
      <c r="K41" s="1">
        <v>37633042</v>
      </c>
      <c r="L41" s="1" t="e">
        <f t="shared" si="0"/>
        <v>#VALUE!</v>
      </c>
      <c r="AA41" s="7">
        <v>43730</v>
      </c>
      <c r="AB41">
        <v>-105999540</v>
      </c>
      <c r="AC41">
        <v>12973797</v>
      </c>
      <c r="AD41">
        <v>-32226650</v>
      </c>
    </row>
    <row r="42" spans="1:30">
      <c r="A42" s="7">
        <v>43732</v>
      </c>
      <c r="B42" s="8">
        <v>0.588194444444444</v>
      </c>
      <c r="C42" s="14">
        <v>1</v>
      </c>
      <c r="D42" s="1">
        <v>1292114000</v>
      </c>
      <c r="E42" s="1">
        <v>1254480958</v>
      </c>
      <c r="F42" s="1" t="s">
        <v>243</v>
      </c>
      <c r="G42" s="13">
        <v>-89365090</v>
      </c>
      <c r="H42" s="1">
        <v>39285944</v>
      </c>
      <c r="I42" s="1" t="s">
        <v>243</v>
      </c>
      <c r="J42" s="1">
        <v>48673000</v>
      </c>
      <c r="K42" s="1">
        <v>37633042</v>
      </c>
      <c r="L42" s="1" t="e">
        <f t="shared" si="0"/>
        <v>#VALUE!</v>
      </c>
      <c r="AA42" s="7">
        <v>43731</v>
      </c>
      <c r="AB42">
        <v>-89322278</v>
      </c>
      <c r="AC42" t="e">
        <v>#VALUE!</v>
      </c>
      <c r="AD42">
        <v>17234934</v>
      </c>
    </row>
    <row r="43" spans="1:30">
      <c r="A43" s="7">
        <v>43733</v>
      </c>
      <c r="B43" s="8">
        <v>0.885416666666667</v>
      </c>
      <c r="C43" s="14">
        <v>1</v>
      </c>
      <c r="D43" s="1">
        <v>1292114000</v>
      </c>
      <c r="E43" s="1">
        <v>1254480958</v>
      </c>
      <c r="F43" s="1">
        <v>104124634</v>
      </c>
      <c r="G43" s="13">
        <v>-58742226</v>
      </c>
      <c r="H43" s="1">
        <v>125612259</v>
      </c>
      <c r="I43" s="1">
        <v>52689000</v>
      </c>
      <c r="J43" s="1">
        <v>48673000</v>
      </c>
      <c r="K43" s="1">
        <v>37633042</v>
      </c>
      <c r="L43" s="1">
        <f t="shared" si="0"/>
        <v>45382408</v>
      </c>
      <c r="AA43" s="7">
        <v>43732</v>
      </c>
      <c r="AB43">
        <v>-89365090</v>
      </c>
      <c r="AC43" t="e">
        <v>#VALUE!</v>
      </c>
      <c r="AD43">
        <v>39285944</v>
      </c>
    </row>
    <row r="44" spans="1:30">
      <c r="A44" s="7">
        <v>43734</v>
      </c>
      <c r="B44" s="8">
        <v>0.933333333333333</v>
      </c>
      <c r="C44" s="14">
        <v>1</v>
      </c>
      <c r="D44" s="1">
        <v>1292114000</v>
      </c>
      <c r="E44" s="1">
        <v>1254480958</v>
      </c>
      <c r="F44" s="1">
        <v>54548131</v>
      </c>
      <c r="G44" s="13">
        <v>-55041050</v>
      </c>
      <c r="H44" s="1">
        <v>168939123</v>
      </c>
      <c r="I44" s="1">
        <v>52689000</v>
      </c>
      <c r="J44" s="1">
        <v>48673000</v>
      </c>
      <c r="K44" s="1">
        <v>37633042</v>
      </c>
      <c r="L44" s="1">
        <f t="shared" si="0"/>
        <v>-492919</v>
      </c>
      <c r="AA44" s="7">
        <v>43733</v>
      </c>
      <c r="AB44">
        <v>-58742226</v>
      </c>
      <c r="AC44">
        <v>45382408</v>
      </c>
      <c r="AD44">
        <v>125612259</v>
      </c>
    </row>
    <row r="45" spans="1:30">
      <c r="A45" s="7">
        <v>43735</v>
      </c>
      <c r="B45" s="8">
        <v>0.884027777777778</v>
      </c>
      <c r="C45" s="14">
        <v>1</v>
      </c>
      <c r="D45" s="1">
        <v>1292114000</v>
      </c>
      <c r="E45" s="1">
        <v>1254480958</v>
      </c>
      <c r="F45" s="1">
        <v>102191714</v>
      </c>
      <c r="G45" s="13">
        <v>-101378422</v>
      </c>
      <c r="H45" s="1">
        <v>7616085</v>
      </c>
      <c r="I45" s="1">
        <v>52689000</v>
      </c>
      <c r="J45" s="1">
        <v>48673000</v>
      </c>
      <c r="K45" s="1">
        <v>37633042</v>
      </c>
      <c r="L45" s="1">
        <f t="shared" si="0"/>
        <v>813292</v>
      </c>
      <c r="AA45" s="7">
        <v>43734</v>
      </c>
      <c r="AB45">
        <v>-55041050</v>
      </c>
      <c r="AC45">
        <v>-492919</v>
      </c>
      <c r="AD45">
        <v>168939123</v>
      </c>
    </row>
    <row r="46" spans="1:30">
      <c r="A46" s="7">
        <v>43736</v>
      </c>
      <c r="B46" s="8">
        <v>0.726388888888889</v>
      </c>
      <c r="C46" s="14">
        <v>1</v>
      </c>
      <c r="D46" s="1">
        <v>1292114000</v>
      </c>
      <c r="E46" s="1">
        <v>1254480958</v>
      </c>
      <c r="F46" s="1">
        <v>92971713</v>
      </c>
      <c r="G46" s="13">
        <v>-87107769</v>
      </c>
      <c r="H46" s="1">
        <v>65660600</v>
      </c>
      <c r="I46" s="1">
        <v>52689000</v>
      </c>
      <c r="J46" s="1">
        <v>48673000</v>
      </c>
      <c r="K46" s="1">
        <v>37633042</v>
      </c>
      <c r="L46" s="1">
        <f t="shared" si="0"/>
        <v>5863944</v>
      </c>
      <c r="AA46" s="7">
        <v>43735</v>
      </c>
      <c r="AB46">
        <v>-101378422</v>
      </c>
      <c r="AC46">
        <v>813292</v>
      </c>
      <c r="AD46">
        <v>7616085</v>
      </c>
    </row>
    <row r="47" spans="1:30">
      <c r="A47" s="7">
        <v>43737</v>
      </c>
      <c r="B47" s="8">
        <v>0.771527777777778</v>
      </c>
      <c r="C47" s="14">
        <v>1</v>
      </c>
      <c r="D47" s="1">
        <v>1292114000</v>
      </c>
      <c r="E47" s="1">
        <v>1254480958</v>
      </c>
      <c r="F47" s="1">
        <v>54447911</v>
      </c>
      <c r="G47" s="13">
        <v>-48145708</v>
      </c>
      <c r="H47" s="1">
        <v>11686061</v>
      </c>
      <c r="I47" s="1">
        <v>52689000</v>
      </c>
      <c r="J47" s="1">
        <v>48673000</v>
      </c>
      <c r="K47" s="1">
        <v>37633042</v>
      </c>
      <c r="L47" s="1">
        <f t="shared" si="0"/>
        <v>6302203</v>
      </c>
      <c r="AA47" s="7">
        <v>43736</v>
      </c>
      <c r="AB47">
        <v>-87107769</v>
      </c>
      <c r="AC47">
        <v>5863944</v>
      </c>
      <c r="AD47">
        <v>65660600</v>
      </c>
    </row>
    <row r="48" spans="1:30">
      <c r="A48" s="7">
        <v>43738</v>
      </c>
      <c r="B48" s="8">
        <v>0.553472222222222</v>
      </c>
      <c r="C48" s="14">
        <v>1</v>
      </c>
      <c r="D48" s="1">
        <v>1292114000</v>
      </c>
      <c r="E48" s="1">
        <v>1254480958</v>
      </c>
      <c r="F48" s="1">
        <v>69529230</v>
      </c>
      <c r="G48" s="13">
        <v>-63278842</v>
      </c>
      <c r="H48" s="1">
        <v>60969098</v>
      </c>
      <c r="I48" s="1">
        <v>52689000</v>
      </c>
      <c r="J48" s="1">
        <v>48673000</v>
      </c>
      <c r="K48" s="1">
        <v>37633042</v>
      </c>
      <c r="L48" s="1">
        <f t="shared" si="0"/>
        <v>6250388</v>
      </c>
      <c r="AA48" s="7">
        <v>43737</v>
      </c>
      <c r="AB48">
        <v>-48145708</v>
      </c>
      <c r="AC48">
        <v>6302203</v>
      </c>
      <c r="AD48">
        <v>11686061</v>
      </c>
    </row>
    <row r="49" spans="1:30">
      <c r="A49" s="7">
        <v>43739</v>
      </c>
      <c r="B49" s="8">
        <v>0.724305555555556</v>
      </c>
      <c r="C49" s="14">
        <v>1</v>
      </c>
      <c r="D49" s="1">
        <v>1292114000</v>
      </c>
      <c r="E49" s="1">
        <v>1254480958</v>
      </c>
      <c r="F49" s="1">
        <v>64078132</v>
      </c>
      <c r="G49" s="13">
        <v>-60380997</v>
      </c>
      <c r="H49" s="1">
        <v>48410095</v>
      </c>
      <c r="I49" s="1">
        <v>52689000</v>
      </c>
      <c r="J49" s="1">
        <v>48673000</v>
      </c>
      <c r="K49" s="1">
        <v>37633042</v>
      </c>
      <c r="L49" s="1">
        <f t="shared" si="0"/>
        <v>3697135</v>
      </c>
      <c r="AA49" s="7">
        <v>43738</v>
      </c>
      <c r="AB49">
        <v>-63278842</v>
      </c>
      <c r="AC49">
        <v>6250388</v>
      </c>
      <c r="AD49">
        <v>60969098</v>
      </c>
    </row>
    <row r="50" spans="1:30">
      <c r="A50" s="7">
        <v>43740</v>
      </c>
      <c r="B50" s="8">
        <v>0.683333333333333</v>
      </c>
      <c r="C50" s="14">
        <v>1</v>
      </c>
      <c r="D50" s="1">
        <v>1292114000</v>
      </c>
      <c r="E50" s="1">
        <v>1254480958</v>
      </c>
      <c r="F50" s="1">
        <v>112846992</v>
      </c>
      <c r="G50" s="13">
        <v>-102485958</v>
      </c>
      <c r="H50" s="1">
        <v>69396762</v>
      </c>
      <c r="I50" s="1">
        <v>52689000</v>
      </c>
      <c r="J50" s="1">
        <v>48673000</v>
      </c>
      <c r="K50" s="1">
        <v>37633042</v>
      </c>
      <c r="L50" s="1">
        <f t="shared" si="0"/>
        <v>10361034</v>
      </c>
      <c r="AA50" s="7">
        <v>43739</v>
      </c>
      <c r="AB50">
        <v>-60380997</v>
      </c>
      <c r="AC50">
        <v>3697135</v>
      </c>
      <c r="AD50">
        <v>48410095</v>
      </c>
    </row>
    <row r="51" spans="1:30">
      <c r="A51" s="7">
        <v>43741</v>
      </c>
      <c r="B51" s="8">
        <v>0.446527777777778</v>
      </c>
      <c r="C51" s="14">
        <v>1</v>
      </c>
      <c r="D51" s="1">
        <v>1292114000</v>
      </c>
      <c r="E51" s="1">
        <v>1254480958</v>
      </c>
      <c r="F51" s="1">
        <v>95232636</v>
      </c>
      <c r="G51" s="13">
        <v>-84696652</v>
      </c>
      <c r="H51" s="1">
        <v>27886439</v>
      </c>
      <c r="I51" s="1">
        <v>52689000</v>
      </c>
      <c r="J51" s="1">
        <v>48673000</v>
      </c>
      <c r="K51" s="1">
        <v>37633042</v>
      </c>
      <c r="L51" s="1">
        <f t="shared" si="0"/>
        <v>10535984</v>
      </c>
      <c r="AA51" s="7">
        <v>43740</v>
      </c>
      <c r="AB51">
        <v>-102485958</v>
      </c>
      <c r="AC51">
        <v>10361034</v>
      </c>
      <c r="AD51">
        <v>69396762</v>
      </c>
    </row>
    <row r="52" spans="1:30">
      <c r="A52" s="7">
        <v>43742</v>
      </c>
      <c r="B52" s="8">
        <v>0.541666666666667</v>
      </c>
      <c r="C52" s="14">
        <v>1</v>
      </c>
      <c r="D52" s="1">
        <v>1292114000</v>
      </c>
      <c r="E52" s="1">
        <v>1254480958</v>
      </c>
      <c r="F52" s="1">
        <v>57011395</v>
      </c>
      <c r="G52" s="13">
        <v>-51403532</v>
      </c>
      <c r="H52" s="1">
        <v>33987221</v>
      </c>
      <c r="I52" s="1">
        <v>52689000</v>
      </c>
      <c r="J52" s="1">
        <v>48673000</v>
      </c>
      <c r="K52" s="1">
        <v>37633042</v>
      </c>
      <c r="L52" s="1">
        <f t="shared" si="0"/>
        <v>5607863</v>
      </c>
      <c r="AA52" s="7">
        <v>43741</v>
      </c>
      <c r="AB52">
        <v>-84696652</v>
      </c>
      <c r="AC52">
        <v>10535984</v>
      </c>
      <c r="AD52">
        <v>27886439</v>
      </c>
    </row>
    <row r="53" spans="1:30">
      <c r="A53" s="7">
        <v>43743</v>
      </c>
      <c r="B53" s="8">
        <v>0.510416666666667</v>
      </c>
      <c r="C53" s="14">
        <v>1</v>
      </c>
      <c r="D53" s="1">
        <v>1292114000</v>
      </c>
      <c r="E53" s="1">
        <v>1254480958</v>
      </c>
      <c r="F53" s="1">
        <v>56194454</v>
      </c>
      <c r="G53" s="13">
        <v>-49454922</v>
      </c>
      <c r="H53" s="1">
        <v>39420542</v>
      </c>
      <c r="I53" s="1">
        <v>52689000</v>
      </c>
      <c r="J53" s="1">
        <v>48673000</v>
      </c>
      <c r="K53" s="1">
        <v>37633042</v>
      </c>
      <c r="L53" s="1">
        <f t="shared" si="0"/>
        <v>6739532</v>
      </c>
      <c r="AA53" s="7">
        <v>43742</v>
      </c>
      <c r="AB53">
        <v>-51403532</v>
      </c>
      <c r="AC53">
        <v>5607863</v>
      </c>
      <c r="AD53">
        <v>33987221</v>
      </c>
    </row>
    <row r="54" spans="1:30">
      <c r="A54" s="7">
        <v>43744</v>
      </c>
      <c r="B54" s="8">
        <v>0.547916666666667</v>
      </c>
      <c r="C54" s="14">
        <v>1</v>
      </c>
      <c r="D54" s="1">
        <v>1292114000</v>
      </c>
      <c r="E54" s="1">
        <v>1254480958</v>
      </c>
      <c r="F54" s="1">
        <v>47629180</v>
      </c>
      <c r="G54" s="13">
        <v>-48612722</v>
      </c>
      <c r="H54" s="1">
        <v>31847360</v>
      </c>
      <c r="I54" s="1">
        <v>52689000</v>
      </c>
      <c r="J54" s="1">
        <v>48673000</v>
      </c>
      <c r="K54" s="1">
        <v>37633042</v>
      </c>
      <c r="L54" s="1">
        <f t="shared" si="0"/>
        <v>-983542</v>
      </c>
      <c r="AA54" s="7">
        <v>43743</v>
      </c>
      <c r="AB54">
        <v>-49454922</v>
      </c>
      <c r="AC54">
        <v>6739532</v>
      </c>
      <c r="AD54">
        <v>39420542</v>
      </c>
    </row>
    <row r="55" spans="1:30">
      <c r="A55" s="7">
        <v>43745</v>
      </c>
      <c r="B55" s="8">
        <v>0.4625</v>
      </c>
      <c r="C55" s="14">
        <v>1</v>
      </c>
      <c r="D55" s="1">
        <v>1292114000</v>
      </c>
      <c r="E55" s="1">
        <v>1254480958</v>
      </c>
      <c r="F55" s="1">
        <v>99413922</v>
      </c>
      <c r="G55" s="13">
        <v>-95495975</v>
      </c>
      <c r="H55" s="1">
        <v>32165251</v>
      </c>
      <c r="I55" s="1">
        <v>52689000</v>
      </c>
      <c r="J55" s="1">
        <v>48673000</v>
      </c>
      <c r="K55" s="1">
        <v>37633042</v>
      </c>
      <c r="L55" s="1">
        <f t="shared" si="0"/>
        <v>3917947</v>
      </c>
      <c r="AA55" s="7">
        <v>43744</v>
      </c>
      <c r="AB55">
        <v>-48612722</v>
      </c>
      <c r="AC55">
        <v>-983542</v>
      </c>
      <c r="AD55">
        <v>31847360</v>
      </c>
    </row>
    <row r="56" spans="1:30">
      <c r="A56" s="7">
        <v>43746</v>
      </c>
      <c r="B56" s="8">
        <v>0.520833333333333</v>
      </c>
      <c r="C56" s="14">
        <v>1</v>
      </c>
      <c r="D56" s="1">
        <v>1292114000</v>
      </c>
      <c r="E56" s="1">
        <v>1254480958</v>
      </c>
      <c r="F56" s="1">
        <v>52035455</v>
      </c>
      <c r="G56" s="13">
        <v>-51578733</v>
      </c>
      <c r="H56" s="1">
        <v>30955183</v>
      </c>
      <c r="I56" s="1">
        <v>52689000</v>
      </c>
      <c r="J56" s="1">
        <v>48673000</v>
      </c>
      <c r="K56" s="1">
        <v>37633042</v>
      </c>
      <c r="L56" s="1">
        <f t="shared" si="0"/>
        <v>456722</v>
      </c>
      <c r="AA56" s="7">
        <v>43745</v>
      </c>
      <c r="AB56">
        <v>-95495975</v>
      </c>
      <c r="AC56">
        <v>3917947</v>
      </c>
      <c r="AD56">
        <v>32165251</v>
      </c>
    </row>
    <row r="57" spans="1:30">
      <c r="A57" s="7">
        <v>43747</v>
      </c>
      <c r="B57" s="8">
        <v>0.775</v>
      </c>
      <c r="C57" s="14">
        <v>1</v>
      </c>
      <c r="D57" s="1">
        <v>1292114000</v>
      </c>
      <c r="E57" s="1">
        <v>1254480958</v>
      </c>
      <c r="F57" s="1">
        <v>70543097</v>
      </c>
      <c r="G57" s="13">
        <v>-60712807</v>
      </c>
      <c r="H57" s="1">
        <v>37088338</v>
      </c>
      <c r="I57" s="1">
        <v>52689000</v>
      </c>
      <c r="J57" s="1">
        <v>48673000</v>
      </c>
      <c r="K57" s="1">
        <v>37633042</v>
      </c>
      <c r="L57" s="1">
        <f t="shared" si="0"/>
        <v>9830290</v>
      </c>
      <c r="AA57" s="7">
        <v>43746</v>
      </c>
      <c r="AB57">
        <v>-51578733</v>
      </c>
      <c r="AC57">
        <v>456722</v>
      </c>
      <c r="AD57">
        <v>30955183</v>
      </c>
    </row>
    <row r="58" spans="1:30">
      <c r="A58" s="7">
        <v>43748</v>
      </c>
      <c r="B58" s="8">
        <v>0.779166666666667</v>
      </c>
      <c r="C58" s="14">
        <v>1</v>
      </c>
      <c r="D58" s="1">
        <v>1292114000</v>
      </c>
      <c r="E58" s="1">
        <v>1254480958</v>
      </c>
      <c r="F58" s="1">
        <v>120503611</v>
      </c>
      <c r="G58" s="13">
        <v>-109582977</v>
      </c>
      <c r="H58" s="1">
        <v>31555658</v>
      </c>
      <c r="I58" s="1">
        <v>52689000</v>
      </c>
      <c r="J58" s="1">
        <v>48673000</v>
      </c>
      <c r="K58" s="1">
        <v>37633042</v>
      </c>
      <c r="L58" s="1">
        <f t="shared" si="0"/>
        <v>10920634</v>
      </c>
      <c r="AA58" s="7">
        <v>43747</v>
      </c>
      <c r="AB58">
        <v>-60712807</v>
      </c>
      <c r="AC58">
        <v>9830290</v>
      </c>
      <c r="AD58">
        <v>37088338</v>
      </c>
    </row>
    <row r="59" spans="1:30">
      <c r="A59" s="7">
        <v>43749</v>
      </c>
      <c r="B59" s="8">
        <v>0.754861111111111</v>
      </c>
      <c r="C59" s="14">
        <v>1</v>
      </c>
      <c r="D59" s="1">
        <v>1292114000</v>
      </c>
      <c r="E59" s="1">
        <v>1254480958</v>
      </c>
      <c r="F59" s="1">
        <v>104456182</v>
      </c>
      <c r="G59" s="13">
        <v>-95966930</v>
      </c>
      <c r="H59" s="1">
        <v>34070662</v>
      </c>
      <c r="I59" s="1">
        <v>52689000</v>
      </c>
      <c r="J59" s="1">
        <v>48673000</v>
      </c>
      <c r="K59" s="1">
        <v>37633042</v>
      </c>
      <c r="L59" s="1">
        <f t="shared" si="0"/>
        <v>8489252</v>
      </c>
      <c r="AA59" s="7">
        <v>43748</v>
      </c>
      <c r="AB59">
        <v>-109582977</v>
      </c>
      <c r="AC59">
        <v>10920634</v>
      </c>
      <c r="AD59">
        <v>31555658</v>
      </c>
    </row>
    <row r="60" spans="1:30">
      <c r="A60" s="7">
        <v>43750</v>
      </c>
      <c r="B60" s="8">
        <v>0.425694444444444</v>
      </c>
      <c r="C60" s="14">
        <v>1</v>
      </c>
      <c r="D60" s="1">
        <v>1292114000</v>
      </c>
      <c r="E60" s="1">
        <v>1254480958</v>
      </c>
      <c r="F60" s="1">
        <v>90004372</v>
      </c>
      <c r="G60" s="13">
        <v>-79872730</v>
      </c>
      <c r="H60" s="1">
        <v>29020890</v>
      </c>
      <c r="I60" s="1">
        <v>52689000</v>
      </c>
      <c r="J60" s="1">
        <v>48673000</v>
      </c>
      <c r="K60" s="1">
        <v>37633042</v>
      </c>
      <c r="L60" s="1">
        <f t="shared" si="0"/>
        <v>10131642</v>
      </c>
      <c r="AA60" s="7">
        <v>43749</v>
      </c>
      <c r="AB60">
        <v>-95966930</v>
      </c>
      <c r="AC60">
        <v>8489252</v>
      </c>
      <c r="AD60">
        <v>34070662</v>
      </c>
    </row>
    <row r="61" spans="1:30">
      <c r="A61" s="7">
        <v>43751</v>
      </c>
      <c r="B61" s="8">
        <v>0.502777777777778</v>
      </c>
      <c r="C61" s="14">
        <v>1</v>
      </c>
      <c r="D61" s="1">
        <v>1292114000</v>
      </c>
      <c r="E61" s="1">
        <v>1254480958</v>
      </c>
      <c r="F61" s="1">
        <v>57228358</v>
      </c>
      <c r="G61" s="13">
        <v>-52574162</v>
      </c>
      <c r="H61" s="1">
        <v>30081141</v>
      </c>
      <c r="I61" s="1">
        <v>52689000</v>
      </c>
      <c r="J61" s="1">
        <v>48673000</v>
      </c>
      <c r="K61" s="1">
        <v>37633042</v>
      </c>
      <c r="L61" s="1">
        <f t="shared" si="0"/>
        <v>4654196</v>
      </c>
      <c r="AA61" s="7">
        <v>43750</v>
      </c>
      <c r="AB61">
        <v>-79872730</v>
      </c>
      <c r="AC61">
        <v>10131642</v>
      </c>
      <c r="AD61">
        <v>29020890</v>
      </c>
    </row>
    <row r="62" spans="1:30">
      <c r="A62" s="7">
        <v>43752</v>
      </c>
      <c r="B62" s="8">
        <v>0.448611111111111</v>
      </c>
      <c r="C62" s="14">
        <v>1</v>
      </c>
      <c r="D62" s="1">
        <v>1292114000</v>
      </c>
      <c r="E62" s="1">
        <v>1254480958</v>
      </c>
      <c r="F62" s="1">
        <v>86065890</v>
      </c>
      <c r="G62" s="13">
        <v>-75178377</v>
      </c>
      <c r="H62" s="1">
        <v>36862297</v>
      </c>
      <c r="I62" s="1">
        <v>52689000</v>
      </c>
      <c r="J62" s="1">
        <v>48673000</v>
      </c>
      <c r="K62" s="1">
        <v>37633042</v>
      </c>
      <c r="L62" s="1">
        <f t="shared" si="0"/>
        <v>10887513</v>
      </c>
      <c r="AA62" s="7">
        <v>43751</v>
      </c>
      <c r="AB62">
        <v>-52574162</v>
      </c>
      <c r="AC62">
        <v>4654196</v>
      </c>
      <c r="AD62">
        <v>30081141</v>
      </c>
    </row>
    <row r="63" spans="1:30">
      <c r="A63" s="7">
        <v>43753</v>
      </c>
      <c r="B63" s="8">
        <v>0.899305555555556</v>
      </c>
      <c r="C63" s="14">
        <v>1</v>
      </c>
      <c r="D63" s="1">
        <v>1292114000</v>
      </c>
      <c r="E63" s="1">
        <v>1254480958</v>
      </c>
      <c r="F63" s="1">
        <v>76481782</v>
      </c>
      <c r="G63" s="13">
        <v>-69315084</v>
      </c>
      <c r="H63" s="1">
        <v>39127506</v>
      </c>
      <c r="I63" s="1">
        <v>52689000</v>
      </c>
      <c r="J63" s="1">
        <v>48673000</v>
      </c>
      <c r="K63" s="1">
        <v>37633042</v>
      </c>
      <c r="L63" s="1">
        <f t="shared" si="0"/>
        <v>7166698</v>
      </c>
      <c r="AA63" s="7">
        <v>43752</v>
      </c>
      <c r="AB63">
        <v>-75178377</v>
      </c>
      <c r="AC63">
        <v>10887513</v>
      </c>
      <c r="AD63">
        <v>36862297</v>
      </c>
    </row>
    <row r="64" spans="1:30">
      <c r="A64" s="7">
        <v>43754</v>
      </c>
      <c r="B64" s="8">
        <v>0.830555555555556</v>
      </c>
      <c r="C64" s="14">
        <v>1</v>
      </c>
      <c r="D64" s="1">
        <v>1292114000</v>
      </c>
      <c r="E64" s="1">
        <v>1254480958</v>
      </c>
      <c r="F64" s="1">
        <v>129256986</v>
      </c>
      <c r="G64" s="13">
        <v>-115859766</v>
      </c>
      <c r="H64" s="1">
        <v>44901306</v>
      </c>
      <c r="I64" s="1">
        <v>52689000</v>
      </c>
      <c r="J64" s="1">
        <v>48673000</v>
      </c>
      <c r="K64" s="1">
        <v>37633042</v>
      </c>
      <c r="L64" s="1">
        <f t="shared" si="0"/>
        <v>13397220</v>
      </c>
      <c r="AA64" s="7">
        <v>43753</v>
      </c>
      <c r="AB64">
        <v>-69315084</v>
      </c>
      <c r="AC64">
        <v>7166698</v>
      </c>
      <c r="AD64">
        <v>39127506</v>
      </c>
    </row>
    <row r="65" spans="1:30">
      <c r="A65" s="7">
        <v>43755</v>
      </c>
      <c r="B65" s="8">
        <v>0.799305555555556</v>
      </c>
      <c r="C65" s="14">
        <v>1</v>
      </c>
      <c r="D65" s="1">
        <v>1292114000</v>
      </c>
      <c r="E65" s="1">
        <v>1254480958</v>
      </c>
      <c r="F65" s="1">
        <v>67224919</v>
      </c>
      <c r="G65" s="13">
        <v>-62774649</v>
      </c>
      <c r="H65" s="1">
        <v>37000983</v>
      </c>
      <c r="I65" s="1">
        <v>52689000</v>
      </c>
      <c r="J65" s="1">
        <v>48673000</v>
      </c>
      <c r="K65" s="1">
        <v>37633042</v>
      </c>
      <c r="L65" s="1">
        <f t="shared" si="0"/>
        <v>4450270</v>
      </c>
      <c r="AA65" s="7">
        <v>43754</v>
      </c>
      <c r="AB65">
        <v>-115859766</v>
      </c>
      <c r="AC65">
        <v>13397220</v>
      </c>
      <c r="AD65">
        <v>44901306</v>
      </c>
    </row>
    <row r="66" spans="1:30">
      <c r="A66" s="7">
        <v>43756</v>
      </c>
      <c r="B66" s="8">
        <v>0.765277777777778</v>
      </c>
      <c r="C66" s="14">
        <v>1</v>
      </c>
      <c r="D66" s="1">
        <v>1292114000</v>
      </c>
      <c r="E66" s="1">
        <v>1254480958</v>
      </c>
      <c r="F66" s="1">
        <v>104405184</v>
      </c>
      <c r="G66" s="13">
        <v>-93799180</v>
      </c>
      <c r="H66" s="1">
        <v>44586676</v>
      </c>
      <c r="I66" s="1">
        <v>52689000</v>
      </c>
      <c r="J66" s="1">
        <v>48673000</v>
      </c>
      <c r="K66" s="1">
        <v>37633042</v>
      </c>
      <c r="L66" s="1">
        <f t="shared" si="0"/>
        <v>10606004</v>
      </c>
      <c r="AA66" s="7">
        <v>43755</v>
      </c>
      <c r="AB66">
        <v>-62774649</v>
      </c>
      <c r="AC66">
        <v>4450270</v>
      </c>
      <c r="AD66">
        <v>37000983</v>
      </c>
    </row>
    <row r="67" spans="1:30">
      <c r="A67" s="7">
        <v>43757</v>
      </c>
      <c r="B67" s="8">
        <v>0.811805555555556</v>
      </c>
      <c r="C67" s="14">
        <v>1</v>
      </c>
      <c r="D67" s="1">
        <v>1292114000</v>
      </c>
      <c r="E67" s="1">
        <v>1254480958</v>
      </c>
      <c r="F67" s="1">
        <v>54540166</v>
      </c>
      <c r="G67" s="13">
        <v>-48804259</v>
      </c>
      <c r="H67" s="1">
        <v>42923675</v>
      </c>
      <c r="I67" s="1">
        <v>52689000</v>
      </c>
      <c r="J67" s="1">
        <v>48673000</v>
      </c>
      <c r="K67" s="1">
        <v>37633042</v>
      </c>
      <c r="L67" s="1">
        <f t="shared" si="0"/>
        <v>5735907</v>
      </c>
      <c r="AA67" s="7">
        <v>43756</v>
      </c>
      <c r="AB67">
        <v>-93799180</v>
      </c>
      <c r="AC67">
        <v>10606004</v>
      </c>
      <c r="AD67">
        <v>44586676</v>
      </c>
    </row>
    <row r="68" spans="27:30">
      <c r="AA68" s="7">
        <v>43757</v>
      </c>
      <c r="AB68">
        <v>-48804259</v>
      </c>
      <c r="AC68">
        <v>5735907</v>
      </c>
      <c r="AD68">
        <v>42923675</v>
      </c>
    </row>
    <row r="69" spans="27:30">
      <c r="AA69" t="s">
        <v>244</v>
      </c>
      <c r="AB69">
        <v>-4647845683</v>
      </c>
      <c r="AC69" t="e">
        <v>#VALUE!</v>
      </c>
      <c r="AD69">
        <v>1752457192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3"/>
  <sheetViews>
    <sheetView zoomScale="115" zoomScaleNormal="115" topLeftCell="C1" workbookViewId="0">
      <pane ySplit="3" topLeftCell="A59" activePane="bottomLeft" state="frozen"/>
      <selection/>
      <selection pane="bottomLeft" activeCell="I61" sqref="I6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290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2" t="s">
        <v>381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43700</v>
      </c>
      <c r="B4" s="5">
        <v>0.624305555555556</v>
      </c>
      <c r="C4" s="14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t="shared" ref="L4:L61" si="0">F4+G4</f>
        <v>-87771978</v>
      </c>
      <c r="M4" s="12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242</v>
      </c>
    </row>
    <row r="5" spans="1:30">
      <c r="A5" s="7">
        <v>43701</v>
      </c>
      <c r="B5" s="8">
        <v>0.946527777777778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-87771978</v>
      </c>
      <c r="AC5">
        <v>-87771978</v>
      </c>
      <c r="AD5">
        <v>-87771978</v>
      </c>
    </row>
    <row r="6" spans="1:30">
      <c r="A6" s="7">
        <v>43702</v>
      </c>
      <c r="B6" s="8">
        <v>0.696527777777778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-224681830</v>
      </c>
    </row>
    <row r="7" spans="1:30">
      <c r="A7" s="7">
        <v>43703</v>
      </c>
      <c r="B7" s="8">
        <v>0.715972222222222</v>
      </c>
      <c r="C7" s="14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t="shared" si="0"/>
        <v>-179368957</v>
      </c>
      <c r="M7" s="12"/>
      <c r="AA7" s="7">
        <v>43702</v>
      </c>
      <c r="AB7">
        <v>-222016439</v>
      </c>
      <c r="AC7">
        <v>-222016439</v>
      </c>
      <c r="AD7">
        <v>-309788417</v>
      </c>
    </row>
    <row r="8" spans="1:30">
      <c r="A8" s="7">
        <v>43704</v>
      </c>
      <c r="B8" s="8">
        <v>0.758333333333333</v>
      </c>
      <c r="C8" s="14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t="shared" si="0"/>
        <v>443629548</v>
      </c>
      <c r="M8" s="15" t="s">
        <v>382</v>
      </c>
      <c r="AA8" s="7">
        <v>43703</v>
      </c>
      <c r="AB8">
        <v>-179368957</v>
      </c>
      <c r="AC8">
        <v>-179368957</v>
      </c>
      <c r="AD8">
        <v>-404050787</v>
      </c>
    </row>
    <row r="9" spans="1:30">
      <c r="A9" s="7">
        <v>43705</v>
      </c>
      <c r="B9" s="8">
        <v>0.771527777777778</v>
      </c>
      <c r="C9" s="14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t="shared" si="0"/>
        <v>471612752</v>
      </c>
      <c r="AA9" s="7">
        <v>43704</v>
      </c>
      <c r="AB9">
        <v>-125067882</v>
      </c>
      <c r="AC9">
        <v>443629548</v>
      </c>
      <c r="AD9">
        <v>39578761</v>
      </c>
    </row>
    <row r="10" spans="1:30">
      <c r="A10" s="7">
        <v>43706</v>
      </c>
      <c r="B10" s="8">
        <v>0.766666666666667</v>
      </c>
      <c r="C10" s="14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t="shared" si="0"/>
        <v>18793024</v>
      </c>
      <c r="AA10" s="7">
        <v>43705</v>
      </c>
      <c r="AB10">
        <v>-203717104</v>
      </c>
      <c r="AC10">
        <v>471612752</v>
      </c>
      <c r="AD10">
        <v>42671934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t="shared" si="0"/>
        <v>27543036</v>
      </c>
      <c r="AA11" s="7">
        <v>43706</v>
      </c>
      <c r="AB11">
        <v>-110207012</v>
      </c>
      <c r="AC11">
        <v>18793024</v>
      </c>
      <c r="AD11">
        <v>61464958</v>
      </c>
    </row>
    <row r="12" spans="1:30">
      <c r="A12" s="7">
        <v>43708</v>
      </c>
      <c r="B12" s="8">
        <v>0.825</v>
      </c>
      <c r="C12" s="14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t="shared" si="0"/>
        <v>10173136</v>
      </c>
      <c r="AA12" s="7">
        <v>43707</v>
      </c>
      <c r="AB12">
        <v>-211597071</v>
      </c>
      <c r="AC12">
        <v>27543036</v>
      </c>
      <c r="AD12">
        <v>70214970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t="shared" si="0"/>
        <v>25824388</v>
      </c>
      <c r="AA13" s="7">
        <v>43708</v>
      </c>
      <c r="AB13">
        <v>-114429559</v>
      </c>
      <c r="AC13">
        <v>10173136</v>
      </c>
      <c r="AD13">
        <v>168160084</v>
      </c>
    </row>
    <row r="14" spans="1:30">
      <c r="A14" s="7">
        <v>43710</v>
      </c>
      <c r="B14" s="8">
        <v>0.690277777777778</v>
      </c>
      <c r="C14" s="14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t="shared" si="0"/>
        <v>13813070</v>
      </c>
      <c r="AA14" s="7">
        <v>43709</v>
      </c>
      <c r="AB14">
        <v>-199095787</v>
      </c>
      <c r="AC14">
        <v>25824388</v>
      </c>
      <c r="AD14">
        <v>320721188</v>
      </c>
    </row>
    <row r="15" spans="1:30">
      <c r="A15" s="7">
        <v>43711</v>
      </c>
      <c r="B15" s="8">
        <v>0.698611111111111</v>
      </c>
      <c r="C15" s="14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t="shared" si="0"/>
        <v>31265445</v>
      </c>
      <c r="AA15" s="7">
        <v>43710</v>
      </c>
      <c r="AB15">
        <v>-113102368</v>
      </c>
      <c r="AC15">
        <v>13813070</v>
      </c>
      <c r="AD15">
        <v>419640845</v>
      </c>
    </row>
    <row r="16" spans="1:30">
      <c r="A16" s="7">
        <v>43712</v>
      </c>
      <c r="B16" s="8">
        <v>0.810416666666667</v>
      </c>
      <c r="C16" s="14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t="shared" si="0"/>
        <v>17688231</v>
      </c>
      <c r="AA16" s="7">
        <v>43711</v>
      </c>
      <c r="AB16">
        <v>-220422586</v>
      </c>
      <c r="AC16">
        <v>31265445</v>
      </c>
      <c r="AD16">
        <v>556245621</v>
      </c>
    </row>
    <row r="17" spans="1:30">
      <c r="A17" s="7">
        <v>43713</v>
      </c>
      <c r="B17" s="8">
        <v>0.444444444444444</v>
      </c>
      <c r="C17" s="14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t="shared" si="0"/>
        <v>23520516</v>
      </c>
      <c r="AA17" s="7">
        <v>43712</v>
      </c>
      <c r="AB17">
        <v>-116720645</v>
      </c>
      <c r="AC17">
        <v>17688231</v>
      </c>
      <c r="AD17">
        <v>105414273</v>
      </c>
    </row>
    <row r="18" spans="1:30">
      <c r="A18" s="7">
        <v>43714</v>
      </c>
      <c r="B18" s="8">
        <v>0.440277777777778</v>
      </c>
      <c r="C18" s="14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t="shared" si="0"/>
        <v>8913150</v>
      </c>
      <c r="AA18" s="7">
        <v>43713</v>
      </c>
      <c r="AB18">
        <v>-182900386</v>
      </c>
      <c r="AC18">
        <v>23520516</v>
      </c>
      <c r="AD18">
        <v>108153385</v>
      </c>
    </row>
    <row r="19" spans="1:30">
      <c r="A19" s="7">
        <v>43715</v>
      </c>
      <c r="B19" s="8">
        <v>0.719444444444444</v>
      </c>
      <c r="C19" s="14">
        <v>1</v>
      </c>
      <c r="D19" s="1">
        <v>2805601000</v>
      </c>
      <c r="E19" s="1">
        <v>2723885835</v>
      </c>
      <c r="F19" s="1">
        <v>145678903</v>
      </c>
      <c r="G19" s="13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t="shared" si="0"/>
        <v>14853336</v>
      </c>
      <c r="AA19" s="7">
        <v>43714</v>
      </c>
      <c r="AB19">
        <v>-106231555</v>
      </c>
      <c r="AC19">
        <v>8913150</v>
      </c>
      <c r="AD19">
        <v>98273511</v>
      </c>
    </row>
    <row r="20" spans="1:30">
      <c r="A20" s="7">
        <v>43716</v>
      </c>
      <c r="B20" s="8">
        <v>0.469444444444444</v>
      </c>
      <c r="C20" s="14">
        <v>1</v>
      </c>
      <c r="D20" s="1">
        <v>2805601000</v>
      </c>
      <c r="E20" s="1">
        <v>2723885835</v>
      </c>
      <c r="F20" s="1">
        <v>180645953</v>
      </c>
      <c r="G20" s="13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t="shared" si="0"/>
        <v>15375802</v>
      </c>
      <c r="AA20" s="7">
        <v>43715</v>
      </c>
      <c r="AB20">
        <v>-130825567</v>
      </c>
      <c r="AC20">
        <v>14853336</v>
      </c>
      <c r="AD20">
        <v>104376735</v>
      </c>
    </row>
    <row r="21" spans="1:30">
      <c r="A21" s="7">
        <v>43717</v>
      </c>
      <c r="B21" s="8">
        <v>0.657638888888889</v>
      </c>
      <c r="C21" s="14">
        <v>1</v>
      </c>
      <c r="D21" s="1">
        <v>2805601000</v>
      </c>
      <c r="E21" s="1">
        <v>2723885835</v>
      </c>
      <c r="F21" s="1">
        <v>145431535</v>
      </c>
      <c r="G21" s="13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t="shared" si="0"/>
        <v>16923965</v>
      </c>
      <c r="AA21" s="7">
        <v>43716</v>
      </c>
      <c r="AB21">
        <v>-165270151</v>
      </c>
      <c r="AC21">
        <v>15375802</v>
      </c>
      <c r="AD21">
        <v>98245408</v>
      </c>
    </row>
    <row r="22" spans="1:30">
      <c r="A22" s="7">
        <v>43718</v>
      </c>
      <c r="B22" s="8">
        <v>0.816666666666667</v>
      </c>
      <c r="C22" s="14">
        <v>1</v>
      </c>
      <c r="D22" s="1">
        <v>2805601000</v>
      </c>
      <c r="E22" s="1">
        <v>2723885835</v>
      </c>
      <c r="F22" s="1">
        <v>124291833</v>
      </c>
      <c r="G22" s="13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t="shared" si="0"/>
        <v>19146496</v>
      </c>
      <c r="AA22" s="7">
        <v>43717</v>
      </c>
      <c r="AB22">
        <v>-128507570</v>
      </c>
      <c r="AC22">
        <v>16923965</v>
      </c>
      <c r="AD22">
        <v>99518121</v>
      </c>
    </row>
    <row r="23" spans="1:30">
      <c r="A23" s="7">
        <v>43719</v>
      </c>
      <c r="B23" s="8">
        <v>0.715277777777778</v>
      </c>
      <c r="C23" s="14">
        <v>1</v>
      </c>
      <c r="D23" s="1">
        <v>2805601000</v>
      </c>
      <c r="E23" s="1">
        <v>2723885835</v>
      </c>
      <c r="F23" s="1">
        <v>122143771</v>
      </c>
      <c r="G23" s="13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t="shared" si="0"/>
        <v>16587433</v>
      </c>
      <c r="AA23" s="7">
        <v>43718</v>
      </c>
      <c r="AB23">
        <v>-105145337</v>
      </c>
      <c r="AC23">
        <v>19146496</v>
      </c>
      <c r="AD23">
        <v>104851547</v>
      </c>
    </row>
    <row r="24" spans="1:30">
      <c r="A24" s="7">
        <v>43720</v>
      </c>
      <c r="B24" s="8">
        <v>0.713194444444444</v>
      </c>
      <c r="C24" s="14">
        <v>1</v>
      </c>
      <c r="D24" s="1">
        <v>2805601000</v>
      </c>
      <c r="E24" s="1">
        <v>2723885835</v>
      </c>
      <c r="F24" s="1">
        <v>242597213</v>
      </c>
      <c r="G24" s="13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t="shared" si="0"/>
        <v>32759129</v>
      </c>
      <c r="AA24" s="7">
        <v>43719</v>
      </c>
      <c r="AB24">
        <v>-105556338</v>
      </c>
      <c r="AC24">
        <v>16587433</v>
      </c>
      <c r="AD24">
        <v>103986605</v>
      </c>
    </row>
    <row r="25" spans="1:30">
      <c r="A25" s="7">
        <v>43721</v>
      </c>
      <c r="B25" s="8">
        <v>0.498611111111111</v>
      </c>
      <c r="C25" s="14">
        <v>1</v>
      </c>
      <c r="D25" s="1">
        <v>2805601000</v>
      </c>
      <c r="E25" s="1">
        <v>2723885835</v>
      </c>
      <c r="F25" s="1">
        <v>214139927</v>
      </c>
      <c r="G25" s="13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t="shared" si="0"/>
        <v>19160267</v>
      </c>
      <c r="AA25" s="7">
        <v>43720</v>
      </c>
      <c r="AB25">
        <v>-209838084</v>
      </c>
      <c r="AC25">
        <v>32759129</v>
      </c>
      <c r="AD25">
        <v>102470070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166346249</v>
      </c>
      <c r="G26" s="13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t="shared" si="0"/>
        <v>10820250</v>
      </c>
      <c r="AA26" s="7">
        <v>43721</v>
      </c>
      <c r="AB26">
        <v>-194979660</v>
      </c>
      <c r="AC26">
        <v>19160267</v>
      </c>
      <c r="AD26">
        <v>99626356</v>
      </c>
    </row>
    <row r="27" spans="1:30">
      <c r="A27" s="7">
        <v>43723</v>
      </c>
      <c r="B27" s="8">
        <v>0.553472222222222</v>
      </c>
      <c r="C27" s="14">
        <v>1</v>
      </c>
      <c r="D27" s="1">
        <v>2805601000</v>
      </c>
      <c r="E27" s="1">
        <v>2723885835</v>
      </c>
      <c r="F27" s="1">
        <v>129354424</v>
      </c>
      <c r="G27" s="13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t="shared" si="0"/>
        <v>12633780</v>
      </c>
      <c r="AA27" s="7">
        <v>43722</v>
      </c>
      <c r="AB27">
        <v>-155525999</v>
      </c>
      <c r="AC27">
        <v>10820250</v>
      </c>
      <c r="AD27">
        <v>98014213</v>
      </c>
    </row>
    <row r="28" spans="1:30">
      <c r="A28" s="7">
        <v>43724</v>
      </c>
      <c r="B28" s="8">
        <v>0.459722222222222</v>
      </c>
      <c r="C28" s="14">
        <v>1</v>
      </c>
      <c r="D28" s="1">
        <v>2805601000</v>
      </c>
      <c r="E28" s="1">
        <v>2723885835</v>
      </c>
      <c r="F28" s="1" t="s">
        <v>243</v>
      </c>
      <c r="G28" s="13">
        <v>-156855637</v>
      </c>
      <c r="H28" s="1">
        <v>-13036559</v>
      </c>
      <c r="I28" s="1" t="s">
        <v>243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12633780</v>
      </c>
      <c r="AD28">
        <v>90796564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243</v>
      </c>
      <c r="G29" s="13">
        <v>-117273539</v>
      </c>
      <c r="H29" s="1">
        <v>-169758391</v>
      </c>
      <c r="I29" s="1" t="s">
        <v>243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-13036559</v>
      </c>
    </row>
    <row r="30" spans="1:30">
      <c r="A30" s="7">
        <v>43726</v>
      </c>
      <c r="B30" s="8">
        <v>0.70625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-169758391</v>
      </c>
    </row>
    <row r="31" spans="1:30">
      <c r="A31" s="7">
        <v>43727</v>
      </c>
      <c r="B31" s="8">
        <v>0.5625</v>
      </c>
      <c r="C31" s="14">
        <v>1</v>
      </c>
      <c r="D31" s="1">
        <v>2805601000</v>
      </c>
      <c r="E31" s="1">
        <v>2723885835</v>
      </c>
      <c r="F31" s="1" t="s">
        <v>243</v>
      </c>
      <c r="G31" s="13">
        <v>-180348754</v>
      </c>
      <c r="H31" s="1">
        <v>101049163</v>
      </c>
      <c r="I31" s="1" t="s">
        <v>243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-284052867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243</v>
      </c>
      <c r="G32" s="13">
        <v>-116138394</v>
      </c>
      <c r="H32" s="1">
        <v>-31260927</v>
      </c>
      <c r="I32" s="1" t="s">
        <v>243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101049163</v>
      </c>
    </row>
    <row r="33" spans="1:30">
      <c r="A33" s="7">
        <v>43729</v>
      </c>
      <c r="B33" s="8">
        <v>0.7875</v>
      </c>
      <c r="C33" s="14">
        <v>1</v>
      </c>
      <c r="D33" s="1">
        <v>2805601000</v>
      </c>
      <c r="E33" s="1">
        <v>2723885835</v>
      </c>
      <c r="F33" s="1" t="s">
        <v>243</v>
      </c>
      <c r="G33" s="13">
        <v>-127450710</v>
      </c>
      <c r="H33" s="1">
        <v>94519387</v>
      </c>
      <c r="I33" s="1" t="s">
        <v>243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-31260927</v>
      </c>
    </row>
    <row r="34" spans="1:30">
      <c r="A34" s="7">
        <v>43730</v>
      </c>
      <c r="B34" s="8">
        <v>0.793055555555556</v>
      </c>
      <c r="C34" s="14">
        <v>1</v>
      </c>
      <c r="D34" s="1">
        <v>2805601000</v>
      </c>
      <c r="E34" s="1">
        <v>2723885835</v>
      </c>
      <c r="F34" s="1">
        <v>256219595</v>
      </c>
      <c r="G34" s="13">
        <v>-231061844</v>
      </c>
      <c r="H34" s="1">
        <v>-19011997</v>
      </c>
      <c r="I34" s="1">
        <v>114406000</v>
      </c>
      <c r="J34" s="1">
        <v>105686000</v>
      </c>
      <c r="K34" s="1">
        <v>81715165</v>
      </c>
      <c r="L34" s="1">
        <f t="shared" si="0"/>
        <v>25157751</v>
      </c>
      <c r="AA34" s="7">
        <v>43729</v>
      </c>
      <c r="AB34">
        <v>-127450710</v>
      </c>
      <c r="AC34" t="e">
        <v>#VALUE!</v>
      </c>
      <c r="AD34">
        <v>94519387</v>
      </c>
    </row>
    <row r="35" spans="1:30">
      <c r="A35" s="7">
        <v>43731</v>
      </c>
      <c r="B35" s="8">
        <v>0.621527777777778</v>
      </c>
      <c r="C35" s="14">
        <v>1</v>
      </c>
      <c r="D35" s="1">
        <v>2805601000</v>
      </c>
      <c r="E35" s="1">
        <v>2723885835</v>
      </c>
      <c r="F35" s="1" t="s">
        <v>243</v>
      </c>
      <c r="G35" s="13">
        <v>-193949711</v>
      </c>
      <c r="H35" s="1">
        <v>91247768</v>
      </c>
      <c r="I35" s="1" t="s">
        <v>243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-231061844</v>
      </c>
      <c r="AC35">
        <v>25157751</v>
      </c>
      <c r="AD35">
        <v>-19011997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243</v>
      </c>
      <c r="G36" s="13">
        <v>-194042674</v>
      </c>
      <c r="H36" s="1">
        <v>139129398</v>
      </c>
      <c r="I36" s="1" t="s">
        <v>243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91247768</v>
      </c>
    </row>
    <row r="37" spans="1:30">
      <c r="A37" s="7">
        <v>43733</v>
      </c>
      <c r="B37" s="8">
        <v>0.885416666666667</v>
      </c>
      <c r="C37" s="14">
        <v>1</v>
      </c>
      <c r="D37" s="1">
        <v>2805601000</v>
      </c>
      <c r="E37" s="1">
        <v>2723885835</v>
      </c>
      <c r="F37" s="1">
        <v>270200615</v>
      </c>
      <c r="G37" s="13">
        <v>-127549791</v>
      </c>
      <c r="H37" s="1">
        <v>370683676</v>
      </c>
      <c r="I37" s="1">
        <v>114406000</v>
      </c>
      <c r="J37" s="1">
        <v>105686000</v>
      </c>
      <c r="K37" s="1">
        <v>81715165</v>
      </c>
      <c r="L37" s="1">
        <f t="shared" si="0"/>
        <v>142650824</v>
      </c>
      <c r="AA37" s="7">
        <v>43732</v>
      </c>
      <c r="AB37">
        <v>-194042674</v>
      </c>
      <c r="AC37" t="e">
        <v>#VALUE!</v>
      </c>
      <c r="AD37">
        <v>139129398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140606979</v>
      </c>
      <c r="G38" s="13">
        <v>-119513251</v>
      </c>
      <c r="H38" s="1">
        <v>486925384</v>
      </c>
      <c r="I38" s="1">
        <v>114406000</v>
      </c>
      <c r="J38" s="1">
        <v>105686000</v>
      </c>
      <c r="K38" s="1">
        <v>81715165</v>
      </c>
      <c r="L38" s="1">
        <f t="shared" si="0"/>
        <v>21093728</v>
      </c>
      <c r="AA38" s="7">
        <v>43733</v>
      </c>
      <c r="AB38">
        <v>-127549791</v>
      </c>
      <c r="AC38">
        <v>142650824</v>
      </c>
      <c r="AD38">
        <v>370683676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249264081</v>
      </c>
      <c r="G39" s="13">
        <v>-220127790</v>
      </c>
      <c r="H39" s="1">
        <v>93278484</v>
      </c>
      <c r="I39" s="1">
        <v>114406000</v>
      </c>
      <c r="J39" s="1">
        <v>105686000</v>
      </c>
      <c r="K39" s="1">
        <v>81715165</v>
      </c>
      <c r="L39" s="1">
        <f t="shared" si="0"/>
        <v>29136291</v>
      </c>
      <c r="AA39" s="7">
        <v>43734</v>
      </c>
      <c r="AB39">
        <v>-119513251</v>
      </c>
      <c r="AC39">
        <v>21093728</v>
      </c>
      <c r="AD39">
        <v>486925384</v>
      </c>
    </row>
    <row r="40" spans="1:30">
      <c r="A40" s="7">
        <v>43736</v>
      </c>
      <c r="B40" s="8">
        <v>0.727083333333333</v>
      </c>
      <c r="C40" s="14">
        <v>1</v>
      </c>
      <c r="D40" s="1">
        <v>2805601000</v>
      </c>
      <c r="E40" s="1">
        <v>2723885835</v>
      </c>
      <c r="F40" s="1">
        <v>211315616</v>
      </c>
      <c r="G40" s="13">
        <v>-189141242</v>
      </c>
      <c r="H40" s="1">
        <v>223548689</v>
      </c>
      <c r="I40" s="1">
        <v>114406000</v>
      </c>
      <c r="J40" s="1">
        <v>105686000</v>
      </c>
      <c r="K40" s="1">
        <v>81715165</v>
      </c>
      <c r="L40" s="1">
        <f t="shared" si="0"/>
        <v>22174374</v>
      </c>
      <c r="AA40" s="7">
        <v>43735</v>
      </c>
      <c r="AB40">
        <v>-220127790</v>
      </c>
      <c r="AC40">
        <v>29136291</v>
      </c>
      <c r="AD40">
        <v>93278484</v>
      </c>
    </row>
    <row r="41" spans="1:30">
      <c r="A41" s="7">
        <v>43737</v>
      </c>
      <c r="B41" s="8">
        <v>0.771527777777778</v>
      </c>
      <c r="C41" s="14">
        <v>1</v>
      </c>
      <c r="D41" s="1">
        <v>2805601000</v>
      </c>
      <c r="E41" s="1">
        <v>2723885835</v>
      </c>
      <c r="F41" s="1">
        <v>121971612</v>
      </c>
      <c r="G41" s="13">
        <v>-104541067</v>
      </c>
      <c r="H41" s="1">
        <v>112210349</v>
      </c>
      <c r="I41" s="1">
        <v>114406000</v>
      </c>
      <c r="J41" s="1">
        <v>105686000</v>
      </c>
      <c r="K41" s="1">
        <v>81715165</v>
      </c>
      <c r="L41" s="1">
        <f t="shared" si="0"/>
        <v>17430545</v>
      </c>
      <c r="AA41" s="7">
        <v>43736</v>
      </c>
      <c r="AB41">
        <v>-189141242</v>
      </c>
      <c r="AC41">
        <v>22174374</v>
      </c>
      <c r="AD41">
        <v>223548689</v>
      </c>
    </row>
    <row r="42" spans="1:30">
      <c r="A42" s="7">
        <v>43738</v>
      </c>
      <c r="B42" s="8">
        <v>0.771527777777778</v>
      </c>
      <c r="C42" s="14">
        <v>1</v>
      </c>
      <c r="D42" s="1">
        <v>2805601000</v>
      </c>
      <c r="E42" s="1">
        <v>2723885835</v>
      </c>
      <c r="F42" s="1">
        <v>151950206</v>
      </c>
      <c r="G42" s="13">
        <v>-137400361</v>
      </c>
      <c r="H42" s="1">
        <v>218693277</v>
      </c>
      <c r="I42" s="1">
        <v>114406000</v>
      </c>
      <c r="J42" s="1">
        <v>105686000</v>
      </c>
      <c r="K42" s="1">
        <v>81715165</v>
      </c>
      <c r="L42" s="1">
        <f t="shared" si="0"/>
        <v>14549845</v>
      </c>
      <c r="AA42" s="7">
        <v>43737</v>
      </c>
      <c r="AB42">
        <v>-104541067</v>
      </c>
      <c r="AC42">
        <v>17430545</v>
      </c>
      <c r="AD42">
        <v>112210349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137860495</v>
      </c>
      <c r="G43" s="13">
        <v>-131108131</v>
      </c>
      <c r="H43" s="1">
        <v>182991055</v>
      </c>
      <c r="I43" s="1">
        <v>114406000</v>
      </c>
      <c r="J43" s="1">
        <v>105686000</v>
      </c>
      <c r="K43" s="1">
        <v>81715165</v>
      </c>
      <c r="L43" s="1">
        <f t="shared" si="0"/>
        <v>6752364</v>
      </c>
      <c r="AA43" s="7">
        <v>43738</v>
      </c>
      <c r="AB43">
        <v>-137400361</v>
      </c>
      <c r="AC43">
        <v>14549845</v>
      </c>
      <c r="AD43">
        <v>218693277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234505752</v>
      </c>
      <c r="G44" s="13">
        <v>-222532637</v>
      </c>
      <c r="H44" s="1">
        <v>219094380</v>
      </c>
      <c r="I44" s="1">
        <v>114406000</v>
      </c>
      <c r="J44" s="1">
        <v>105686000</v>
      </c>
      <c r="K44" s="1">
        <v>81715165</v>
      </c>
      <c r="L44" s="1">
        <f t="shared" si="0"/>
        <v>11973115</v>
      </c>
      <c r="AA44" s="7">
        <v>43739</v>
      </c>
      <c r="AB44">
        <v>-131108131</v>
      </c>
      <c r="AC44">
        <v>6752364</v>
      </c>
      <c r="AD44">
        <v>182991055</v>
      </c>
    </row>
    <row r="45" spans="1:30">
      <c r="A45" s="7">
        <v>43741</v>
      </c>
      <c r="B45" s="8">
        <v>0.446527777777778</v>
      </c>
      <c r="C45" s="14">
        <v>1</v>
      </c>
      <c r="D45" s="1">
        <v>2805601000</v>
      </c>
      <c r="E45" s="1">
        <v>2723885835</v>
      </c>
      <c r="F45" s="1">
        <v>198409097</v>
      </c>
      <c r="G45" s="13">
        <v>-183904648</v>
      </c>
      <c r="H45" s="1">
        <v>85727254</v>
      </c>
      <c r="I45" s="1">
        <v>114406000</v>
      </c>
      <c r="J45" s="1">
        <v>105686000</v>
      </c>
      <c r="K45" s="1">
        <v>81715165</v>
      </c>
      <c r="L45" s="1">
        <f t="shared" si="0"/>
        <v>14504449</v>
      </c>
      <c r="AA45" s="7">
        <v>43740</v>
      </c>
      <c r="AB45">
        <v>-222532637</v>
      </c>
      <c r="AC45">
        <v>11973115</v>
      </c>
      <c r="AD45">
        <v>219094380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117445212</v>
      </c>
      <c r="G46" s="13">
        <v>-111614935</v>
      </c>
      <c r="H46" s="1">
        <v>70463803</v>
      </c>
      <c r="I46" s="1">
        <v>114406000</v>
      </c>
      <c r="J46" s="1">
        <v>105686000</v>
      </c>
      <c r="K46" s="1">
        <v>81715165</v>
      </c>
      <c r="L46" s="1">
        <f t="shared" si="0"/>
        <v>5830277</v>
      </c>
      <c r="AA46" s="7">
        <v>43741</v>
      </c>
      <c r="AB46">
        <v>-183904648</v>
      </c>
      <c r="AC46">
        <v>14504449</v>
      </c>
      <c r="AD46">
        <v>85727254</v>
      </c>
    </row>
    <row r="47" spans="1:30">
      <c r="A47" s="7">
        <v>43743</v>
      </c>
      <c r="B47" s="8">
        <v>0.510416666666667</v>
      </c>
      <c r="C47" s="14">
        <v>1</v>
      </c>
      <c r="D47" s="1">
        <v>2805601000</v>
      </c>
      <c r="E47" s="1">
        <v>2723885835</v>
      </c>
      <c r="F47" s="1">
        <v>121427946</v>
      </c>
      <c r="G47" s="13">
        <v>-170383825</v>
      </c>
      <c r="H47" s="1">
        <v>76465361</v>
      </c>
      <c r="I47" s="1">
        <v>114406000</v>
      </c>
      <c r="J47" s="1">
        <v>105686000</v>
      </c>
      <c r="K47" s="1">
        <v>81715165</v>
      </c>
      <c r="L47" s="1">
        <f t="shared" si="0"/>
        <v>-48955879</v>
      </c>
      <c r="AA47" s="7">
        <v>43742</v>
      </c>
      <c r="AB47">
        <v>-111614935</v>
      </c>
      <c r="AC47">
        <v>5830277</v>
      </c>
      <c r="AD47">
        <v>70463803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123204544</v>
      </c>
      <c r="G48" s="13">
        <v>-105555115</v>
      </c>
      <c r="H48" s="1">
        <v>73330485</v>
      </c>
      <c r="I48" s="1">
        <v>114406000</v>
      </c>
      <c r="J48" s="1">
        <v>105686000</v>
      </c>
      <c r="K48" s="1">
        <v>81715165</v>
      </c>
      <c r="L48" s="1">
        <f t="shared" si="0"/>
        <v>17649429</v>
      </c>
      <c r="AA48" s="7">
        <v>43743</v>
      </c>
      <c r="AB48">
        <v>-170383825</v>
      </c>
      <c r="AC48">
        <v>-48955879</v>
      </c>
      <c r="AD48">
        <v>76465361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226957189</v>
      </c>
      <c r="G49" s="13">
        <v>-207354952</v>
      </c>
      <c r="H49" s="1">
        <v>64758128</v>
      </c>
      <c r="I49" s="1">
        <v>114406000</v>
      </c>
      <c r="J49" s="1">
        <v>105686000</v>
      </c>
      <c r="K49" s="1">
        <v>81715165</v>
      </c>
      <c r="L49" s="1">
        <f t="shared" si="0"/>
        <v>19602237</v>
      </c>
      <c r="AA49" s="7">
        <v>43744</v>
      </c>
      <c r="AB49">
        <v>-105555115</v>
      </c>
      <c r="AC49">
        <v>17649429</v>
      </c>
      <c r="AD49">
        <v>73330485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130520613</v>
      </c>
      <c r="G50" s="13">
        <v>-111995356</v>
      </c>
      <c r="H50" s="1">
        <v>79258705</v>
      </c>
      <c r="I50" s="1">
        <v>114406000</v>
      </c>
      <c r="J50" s="1">
        <v>105686000</v>
      </c>
      <c r="K50" s="1">
        <v>81715165</v>
      </c>
      <c r="L50" s="1">
        <f t="shared" si="0"/>
        <v>18525257</v>
      </c>
      <c r="AA50" s="7">
        <v>43745</v>
      </c>
      <c r="AB50">
        <v>-207354952</v>
      </c>
      <c r="AC50">
        <v>19602237</v>
      </c>
      <c r="AD50">
        <v>64758128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149256787</v>
      </c>
      <c r="G51" s="13">
        <v>-131828606</v>
      </c>
      <c r="H51" s="1">
        <v>89934522</v>
      </c>
      <c r="I51" s="1">
        <v>114406000</v>
      </c>
      <c r="J51" s="1">
        <v>105686000</v>
      </c>
      <c r="K51" s="1">
        <v>81715165</v>
      </c>
      <c r="L51" s="1">
        <f t="shared" si="0"/>
        <v>17428181</v>
      </c>
      <c r="AA51" s="7">
        <v>43746</v>
      </c>
      <c r="AB51">
        <v>-111995356</v>
      </c>
      <c r="AC51">
        <v>18525257</v>
      </c>
      <c r="AD51">
        <v>79258705</v>
      </c>
    </row>
    <row r="52" spans="1:30">
      <c r="A52" s="7">
        <v>43748</v>
      </c>
      <c r="B52" s="8">
        <v>0.779166666666667</v>
      </c>
      <c r="C52" s="14">
        <v>1</v>
      </c>
      <c r="D52" s="1">
        <v>2805601000</v>
      </c>
      <c r="E52" s="1">
        <v>2723885835</v>
      </c>
      <c r="F52" s="1">
        <v>266240562</v>
      </c>
      <c r="G52" s="13">
        <v>-237942732</v>
      </c>
      <c r="H52" s="1">
        <v>92141543</v>
      </c>
      <c r="I52" s="1">
        <v>114406000</v>
      </c>
      <c r="J52" s="1">
        <v>105686000</v>
      </c>
      <c r="K52" s="1">
        <v>81715165</v>
      </c>
      <c r="L52" s="1">
        <f t="shared" si="0"/>
        <v>28297830</v>
      </c>
      <c r="AA52" s="7">
        <v>43747</v>
      </c>
      <c r="AB52">
        <v>-131828606</v>
      </c>
      <c r="AC52">
        <v>17428181</v>
      </c>
      <c r="AD52">
        <v>89934522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237347166</v>
      </c>
      <c r="G53" s="13">
        <v>-208377563</v>
      </c>
      <c r="H53" s="1">
        <v>104393856</v>
      </c>
      <c r="I53" s="1">
        <v>114406000</v>
      </c>
      <c r="J53" s="1">
        <v>105686000</v>
      </c>
      <c r="K53" s="1">
        <v>81715165</v>
      </c>
      <c r="L53" s="1">
        <f t="shared" si="0"/>
        <v>28969603</v>
      </c>
      <c r="AA53" s="7">
        <v>43748</v>
      </c>
      <c r="AB53">
        <v>-237942732</v>
      </c>
      <c r="AC53">
        <v>28297830</v>
      </c>
      <c r="AD53">
        <v>92141543</v>
      </c>
    </row>
    <row r="54" spans="1:30">
      <c r="A54" s="7">
        <v>43750</v>
      </c>
      <c r="B54" s="8">
        <v>0.425694444444444</v>
      </c>
      <c r="C54" s="14">
        <v>1</v>
      </c>
      <c r="D54" s="1">
        <v>2805601000</v>
      </c>
      <c r="E54" s="1">
        <v>2723885835</v>
      </c>
      <c r="F54" s="1">
        <v>205102447</v>
      </c>
      <c r="G54" s="13">
        <v>-173431459</v>
      </c>
      <c r="H54" s="1">
        <v>104823648</v>
      </c>
      <c r="I54" s="1">
        <v>114406000</v>
      </c>
      <c r="J54" s="1">
        <v>105686000</v>
      </c>
      <c r="K54" s="1">
        <v>81715165</v>
      </c>
      <c r="L54" s="1">
        <f t="shared" si="0"/>
        <v>31670988</v>
      </c>
      <c r="AA54" s="7">
        <v>43749</v>
      </c>
      <c r="AB54">
        <v>-208377563</v>
      </c>
      <c r="AC54">
        <v>28969603</v>
      </c>
      <c r="AD54">
        <v>104393856</v>
      </c>
    </row>
    <row r="55" spans="1:30">
      <c r="A55" s="7">
        <v>43751</v>
      </c>
      <c r="B55" s="8">
        <v>0.502777777777778</v>
      </c>
      <c r="C55" s="14">
        <v>1</v>
      </c>
      <c r="D55" s="1">
        <v>2805601000</v>
      </c>
      <c r="E55" s="1">
        <v>2723885835</v>
      </c>
      <c r="F55" s="1">
        <v>121652308</v>
      </c>
      <c r="G55" s="13">
        <v>-114156781</v>
      </c>
      <c r="H55" s="1">
        <v>105591839</v>
      </c>
      <c r="I55" s="1">
        <v>114406000</v>
      </c>
      <c r="J55" s="1">
        <v>105686000</v>
      </c>
      <c r="K55" s="1">
        <v>81715165</v>
      </c>
      <c r="L55" s="1">
        <f t="shared" si="0"/>
        <v>7495527</v>
      </c>
      <c r="AA55" s="7">
        <v>43750</v>
      </c>
      <c r="AB55">
        <v>-173431459</v>
      </c>
      <c r="AC55">
        <v>31670988</v>
      </c>
      <c r="AD55">
        <v>104823648</v>
      </c>
    </row>
    <row r="56" spans="1:30">
      <c r="A56" s="7">
        <v>43752</v>
      </c>
      <c r="B56" s="8">
        <v>0.448611111111111</v>
      </c>
      <c r="C56" s="14">
        <v>1</v>
      </c>
      <c r="D56" s="1">
        <v>2805601000</v>
      </c>
      <c r="E56" s="1">
        <v>2723885835</v>
      </c>
      <c r="F56" s="1">
        <v>160935959</v>
      </c>
      <c r="G56" s="13">
        <v>-163238387</v>
      </c>
      <c r="H56" s="1">
        <v>86927342</v>
      </c>
      <c r="I56" s="1">
        <v>114406000</v>
      </c>
      <c r="J56" s="1">
        <v>105686000</v>
      </c>
      <c r="K56" s="1">
        <v>81715165</v>
      </c>
      <c r="L56" s="1">
        <f t="shared" si="0"/>
        <v>-2302428</v>
      </c>
      <c r="AA56" s="7">
        <v>43751</v>
      </c>
      <c r="AB56">
        <v>-114156781</v>
      </c>
      <c r="AC56">
        <v>7495527</v>
      </c>
      <c r="AD56">
        <v>105591839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172204093</v>
      </c>
      <c r="G57" s="13">
        <v>-150507139</v>
      </c>
      <c r="H57" s="1">
        <v>106671488</v>
      </c>
      <c r="I57" s="1">
        <v>114406000</v>
      </c>
      <c r="J57" s="1">
        <v>105686000</v>
      </c>
      <c r="K57" s="1">
        <v>81715165</v>
      </c>
      <c r="L57" s="1">
        <f t="shared" si="0"/>
        <v>21696954</v>
      </c>
      <c r="AA57" s="7">
        <v>43752</v>
      </c>
      <c r="AB57">
        <v>-163238387</v>
      </c>
      <c r="AC57">
        <v>-2302428</v>
      </c>
      <c r="AD57">
        <v>86927342</v>
      </c>
    </row>
    <row r="58" spans="1:30">
      <c r="A58" s="7">
        <v>43754</v>
      </c>
      <c r="B58" s="8">
        <v>0.830555555555556</v>
      </c>
      <c r="C58" s="14">
        <v>1</v>
      </c>
      <c r="D58" s="1">
        <v>2805601000</v>
      </c>
      <c r="E58" s="1">
        <v>2723885835</v>
      </c>
      <c r="F58" s="1">
        <v>287387301</v>
      </c>
      <c r="G58" s="13">
        <v>-251571822</v>
      </c>
      <c r="H58" s="1">
        <v>102264756</v>
      </c>
      <c r="I58" s="1">
        <v>114406000</v>
      </c>
      <c r="J58" s="1">
        <v>105686000</v>
      </c>
      <c r="K58" s="1">
        <v>81715165</v>
      </c>
      <c r="L58" s="1">
        <f t="shared" si="0"/>
        <v>35815479</v>
      </c>
      <c r="AA58" s="7">
        <v>43753</v>
      </c>
      <c r="AB58">
        <v>-150507139</v>
      </c>
      <c r="AC58">
        <v>21696954</v>
      </c>
      <c r="AD58">
        <v>106671488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150887881</v>
      </c>
      <c r="G59" s="13">
        <v>-136305581</v>
      </c>
      <c r="H59" s="1">
        <v>96362882</v>
      </c>
      <c r="I59" s="1">
        <v>114406000</v>
      </c>
      <c r="J59" s="1">
        <v>105686000</v>
      </c>
      <c r="K59" s="1">
        <v>81715165</v>
      </c>
      <c r="L59" s="1">
        <f t="shared" si="0"/>
        <v>14582300</v>
      </c>
      <c r="AA59" s="7">
        <v>43754</v>
      </c>
      <c r="AB59">
        <v>-251571822</v>
      </c>
      <c r="AC59">
        <v>35815479</v>
      </c>
      <c r="AD59">
        <v>102264756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213796616</v>
      </c>
      <c r="G60" s="13">
        <v>-203670621</v>
      </c>
      <c r="H60" s="1">
        <v>84092921</v>
      </c>
      <c r="I60" s="1">
        <v>114406000</v>
      </c>
      <c r="J60" s="1">
        <v>105686000</v>
      </c>
      <c r="K60" s="1">
        <v>81715165</v>
      </c>
      <c r="L60" s="1">
        <f t="shared" si="0"/>
        <v>10125995</v>
      </c>
      <c r="AA60" s="7">
        <v>43755</v>
      </c>
      <c r="AB60">
        <v>-136305581</v>
      </c>
      <c r="AC60">
        <v>14582300</v>
      </c>
      <c r="AD60">
        <v>96362882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107564172</v>
      </c>
      <c r="G61" s="13">
        <v>-105971009</v>
      </c>
      <c r="H61" s="1">
        <v>67586130</v>
      </c>
      <c r="I61" s="1">
        <v>114406000</v>
      </c>
      <c r="J61" s="1">
        <v>105686000</v>
      </c>
      <c r="K61" s="1">
        <v>81715165</v>
      </c>
      <c r="L61" s="1">
        <f t="shared" si="0"/>
        <v>1593163</v>
      </c>
      <c r="AA61" s="7">
        <v>43756</v>
      </c>
      <c r="AB61">
        <v>-203670621</v>
      </c>
      <c r="AC61">
        <v>10125995</v>
      </c>
      <c r="AD61">
        <v>84092921</v>
      </c>
    </row>
    <row r="62" spans="27:30">
      <c r="AA62" s="7">
        <v>43757</v>
      </c>
      <c r="AB62">
        <v>-105971009</v>
      </c>
      <c r="AC62">
        <v>1593163</v>
      </c>
      <c r="AD62">
        <v>67586130</v>
      </c>
    </row>
    <row r="63" spans="27:30">
      <c r="AA63" t="s">
        <v>244</v>
      </c>
      <c r="AB63">
        <v>-9162826029</v>
      </c>
      <c r="AC63" t="e">
        <v>#VALUE!</v>
      </c>
      <c r="AD63">
        <v>5173177069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3"/>
  <sheetViews>
    <sheetView topLeftCell="C1" workbookViewId="0">
      <pane ySplit="3" topLeftCell="A57" activePane="bottomLeft" state="frozen"/>
      <selection/>
      <selection pane="bottomLeft" activeCell="I61" sqref="I6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71" customHeight="1" spans="4:13">
      <c r="D1" s="1"/>
      <c r="E1" s="1"/>
      <c r="F1" s="1"/>
      <c r="G1" s="1"/>
      <c r="H1" s="1"/>
      <c r="I1" s="1"/>
      <c r="J1" s="1"/>
      <c r="K1" s="1"/>
      <c r="M1" s="9" t="s">
        <v>290</v>
      </c>
    </row>
    <row r="2" ht="27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2" t="s">
        <v>383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43700</v>
      </c>
      <c r="B4" s="5">
        <v>0.635416666666667</v>
      </c>
      <c r="C4" s="14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t="shared" ref="L4:L61" si="0">F4+G4</f>
        <v>-85138390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242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-85138390</v>
      </c>
      <c r="AC5">
        <v>-85138390</v>
      </c>
      <c r="AD5">
        <v>-85138390</v>
      </c>
    </row>
    <row r="6" spans="1:30">
      <c r="A6" s="7">
        <v>43702</v>
      </c>
      <c r="B6" s="8">
        <v>0.697916666666667</v>
      </c>
      <c r="C6" s="14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t="shared" si="0"/>
        <v>-222061439</v>
      </c>
      <c r="M6" s="12"/>
      <c r="AA6" s="7">
        <v>43701</v>
      </c>
      <c r="AB6">
        <v>-136909852</v>
      </c>
      <c r="AC6">
        <v>-136909852</v>
      </c>
      <c r="AD6">
        <v>-222048242</v>
      </c>
    </row>
    <row r="7" spans="1:30">
      <c r="A7" s="7">
        <v>43703</v>
      </c>
      <c r="B7" s="8">
        <v>0.716666666666667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t="shared" si="0"/>
        <v>-179370181</v>
      </c>
      <c r="M7" s="12"/>
      <c r="AA7" s="7">
        <v>43702</v>
      </c>
      <c r="AB7">
        <v>-222061439</v>
      </c>
      <c r="AC7">
        <v>-222061439</v>
      </c>
      <c r="AD7">
        <v>-307154829</v>
      </c>
    </row>
    <row r="8" spans="1:30">
      <c r="A8" s="7">
        <v>43704</v>
      </c>
      <c r="B8" s="8">
        <v>0.759027777777778</v>
      </c>
      <c r="C8" s="14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t="shared" si="0"/>
        <v>397589261</v>
      </c>
      <c r="M8" s="15"/>
      <c r="AA8" s="7">
        <v>43703</v>
      </c>
      <c r="AB8">
        <v>-179370181</v>
      </c>
      <c r="AC8">
        <v>-179370181</v>
      </c>
      <c r="AD8">
        <v>-401418423</v>
      </c>
    </row>
    <row r="9" spans="1:30">
      <c r="A9" s="7">
        <v>43705</v>
      </c>
      <c r="B9" s="8">
        <v>0.772222222222222</v>
      </c>
      <c r="C9" s="14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t="shared" si="0"/>
        <v>435035096</v>
      </c>
      <c r="AA9" s="7">
        <v>43704</v>
      </c>
      <c r="AB9">
        <v>-125069105</v>
      </c>
      <c r="AC9">
        <v>397589261</v>
      </c>
      <c r="AD9">
        <v>-3829162</v>
      </c>
    </row>
    <row r="10" spans="1:30">
      <c r="A10" s="7">
        <v>43706</v>
      </c>
      <c r="B10" s="8">
        <v>0.767361111111111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435035096</v>
      </c>
      <c r="AD10">
        <v>8726642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t="shared" si="0"/>
        <v>27398570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0.825694444444444</v>
      </c>
      <c r="C12" s="14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t="shared" si="0"/>
        <v>1755176</v>
      </c>
      <c r="AA12" s="7">
        <v>43707</v>
      </c>
      <c r="AB12">
        <v>-211597071</v>
      </c>
      <c r="AC12">
        <v>27398570</v>
      </c>
      <c r="AD12">
        <v>36125212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t="shared" si="0"/>
        <v>3700596</v>
      </c>
      <c r="AA13" s="7">
        <v>43708</v>
      </c>
      <c r="AB13">
        <v>-114429559</v>
      </c>
      <c r="AC13">
        <v>1755176</v>
      </c>
      <c r="AD13">
        <v>123018778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t="shared" si="0"/>
        <v>20009434</v>
      </c>
      <c r="AA14" s="7">
        <v>43709</v>
      </c>
      <c r="AB14">
        <v>-199095787</v>
      </c>
      <c r="AC14">
        <v>3700596</v>
      </c>
      <c r="AD14">
        <v>261874050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t="shared" si="0"/>
        <v>19436209</v>
      </c>
      <c r="AA15" s="7">
        <v>43710</v>
      </c>
      <c r="AB15">
        <v>-113102368</v>
      </c>
      <c r="AC15">
        <v>20009434</v>
      </c>
      <c r="AD15">
        <v>366990071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t="shared" si="0"/>
        <v>17656600</v>
      </c>
      <c r="AA16" s="7">
        <v>43711</v>
      </c>
      <c r="AB16">
        <v>-220422586</v>
      </c>
      <c r="AC16">
        <v>19436209</v>
      </c>
      <c r="AD16">
        <v>485570471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t="shared" si="0"/>
        <v>16487983</v>
      </c>
      <c r="AA17" s="7">
        <v>43712</v>
      </c>
      <c r="AB17">
        <v>-116720645</v>
      </c>
      <c r="AC17">
        <v>17656600</v>
      </c>
      <c r="AD17">
        <v>80747779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t="shared" si="0"/>
        <v>9349467</v>
      </c>
      <c r="AA18" s="7">
        <v>43713</v>
      </c>
      <c r="AB18">
        <v>-182900386</v>
      </c>
      <c r="AC18">
        <v>16487983</v>
      </c>
      <c r="AD18">
        <v>67023358</v>
      </c>
    </row>
    <row r="19" spans="1:30">
      <c r="A19" s="7">
        <v>43715</v>
      </c>
      <c r="B19" s="8">
        <v>0.720138888888889</v>
      </c>
      <c r="C19" s="14">
        <v>1</v>
      </c>
      <c r="D19" s="1">
        <v>2805601000</v>
      </c>
      <c r="E19" s="1">
        <v>2723885835</v>
      </c>
      <c r="F19" s="1">
        <v>140944713</v>
      </c>
      <c r="G19" s="13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t="shared" si="0"/>
        <v>10119146</v>
      </c>
      <c r="AA19" s="7">
        <v>43714</v>
      </c>
      <c r="AB19">
        <v>-106231555</v>
      </c>
      <c r="AC19">
        <v>9349467</v>
      </c>
      <c r="AD19">
        <v>66889827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172919983</v>
      </c>
      <c r="G20" s="13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t="shared" si="0"/>
        <v>7649832</v>
      </c>
      <c r="AA20" s="7">
        <v>43715</v>
      </c>
      <c r="AB20">
        <v>-130825567</v>
      </c>
      <c r="AC20">
        <v>10119146</v>
      </c>
      <c r="AD20">
        <v>59093401</v>
      </c>
    </row>
    <row r="21" spans="1:30">
      <c r="A21" s="7">
        <v>43717</v>
      </c>
      <c r="B21" s="8">
        <v>0.658333333333333</v>
      </c>
      <c r="C21" s="14">
        <v>1</v>
      </c>
      <c r="D21" s="1">
        <v>2805601000</v>
      </c>
      <c r="E21" s="1">
        <v>2723885835</v>
      </c>
      <c r="F21" s="1">
        <v>136514383</v>
      </c>
      <c r="G21" s="13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t="shared" si="0"/>
        <v>8005590</v>
      </c>
      <c r="AA21" s="7">
        <v>43716</v>
      </c>
      <c r="AB21">
        <v>-165270151</v>
      </c>
      <c r="AC21">
        <v>7649832</v>
      </c>
      <c r="AD21">
        <v>62312367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108720156</v>
      </c>
      <c r="G22" s="13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t="shared" si="0"/>
        <v>3574819</v>
      </c>
      <c r="AA22" s="7">
        <v>43717</v>
      </c>
      <c r="AB22">
        <v>-128508793</v>
      </c>
      <c r="AC22">
        <v>8005590</v>
      </c>
      <c r="AD22">
        <v>68372537</v>
      </c>
    </row>
    <row r="23" spans="1:30">
      <c r="A23" s="7">
        <v>43719</v>
      </c>
      <c r="B23" s="8">
        <v>0.715972222222222</v>
      </c>
      <c r="C23" s="14">
        <v>1</v>
      </c>
      <c r="D23" s="1">
        <v>2805601000</v>
      </c>
      <c r="E23" s="1">
        <v>2723885835</v>
      </c>
      <c r="F23" s="1">
        <v>118436569</v>
      </c>
      <c r="G23" s="13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t="shared" si="0"/>
        <v>12880231</v>
      </c>
      <c r="AA23" s="7">
        <v>43718</v>
      </c>
      <c r="AB23">
        <v>-105145337</v>
      </c>
      <c r="AC23">
        <v>3574819</v>
      </c>
      <c r="AD23">
        <v>51937922</v>
      </c>
    </row>
    <row r="24" spans="1:30">
      <c r="A24" s="7">
        <v>43720</v>
      </c>
      <c r="B24" s="8">
        <v>0.713888888888889</v>
      </c>
      <c r="C24" s="14">
        <v>1</v>
      </c>
      <c r="D24" s="1">
        <v>2805601000</v>
      </c>
      <c r="E24" s="1">
        <v>2723885835</v>
      </c>
      <c r="F24" s="1">
        <v>220799693</v>
      </c>
      <c r="G24" s="13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t="shared" si="0"/>
        <v>10962833</v>
      </c>
      <c r="AA24" s="7">
        <v>43719</v>
      </c>
      <c r="AB24">
        <v>-105556338</v>
      </c>
      <c r="AC24">
        <v>12880231</v>
      </c>
      <c r="AD24">
        <v>65391378</v>
      </c>
    </row>
    <row r="25" spans="1:30">
      <c r="A25" s="7">
        <v>43721</v>
      </c>
      <c r="B25" s="8">
        <v>0.499305555555556</v>
      </c>
      <c r="C25" s="14">
        <v>1</v>
      </c>
      <c r="D25" s="1">
        <v>2805601000</v>
      </c>
      <c r="E25" s="1">
        <v>2723885835</v>
      </c>
      <c r="F25" s="1">
        <v>204851706</v>
      </c>
      <c r="G25" s="13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t="shared" si="0"/>
        <v>9873270</v>
      </c>
      <c r="AA25" s="7">
        <v>43720</v>
      </c>
      <c r="AB25">
        <v>-209836860</v>
      </c>
      <c r="AC25">
        <v>10962833</v>
      </c>
      <c r="AD25">
        <v>45817380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183077385</v>
      </c>
      <c r="G26" s="13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t="shared" si="0"/>
        <v>27551386</v>
      </c>
      <c r="AA26" s="7">
        <v>43721</v>
      </c>
      <c r="AB26">
        <v>-194978436</v>
      </c>
      <c r="AC26">
        <v>9873270</v>
      </c>
      <c r="AD26">
        <v>58776665</v>
      </c>
    </row>
    <row r="27" spans="1:30">
      <c r="A27" s="7">
        <v>43723</v>
      </c>
      <c r="B27" s="8">
        <v>0.554166666666667</v>
      </c>
      <c r="C27" s="14">
        <v>1</v>
      </c>
      <c r="D27" s="1">
        <v>2805601000</v>
      </c>
      <c r="E27" s="1">
        <v>2723885835</v>
      </c>
      <c r="F27" s="1">
        <v>131515845</v>
      </c>
      <c r="G27" s="13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t="shared" si="0"/>
        <v>14795201</v>
      </c>
      <c r="AA27" s="7">
        <v>43722</v>
      </c>
      <c r="AB27">
        <v>-155525999</v>
      </c>
      <c r="AC27">
        <v>27551386</v>
      </c>
      <c r="AD27">
        <v>69535128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243</v>
      </c>
      <c r="G28" s="13">
        <v>-156855637</v>
      </c>
      <c r="H28" s="1">
        <v>-32662583</v>
      </c>
      <c r="I28" s="1" t="s">
        <v>243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14795201</v>
      </c>
      <c r="AD28">
        <v>72102873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243</v>
      </c>
      <c r="G29" s="13">
        <v>-117273539</v>
      </c>
      <c r="H29" s="1">
        <v>-180464817</v>
      </c>
      <c r="I29" s="1" t="s">
        <v>243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-32662583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-180464817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243</v>
      </c>
      <c r="G31" s="13">
        <v>-180348754</v>
      </c>
      <c r="H31" s="1">
        <v>116430768</v>
      </c>
      <c r="I31" s="1" t="s">
        <v>243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-279187616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243</v>
      </c>
      <c r="G32" s="13">
        <v>-116138394</v>
      </c>
      <c r="H32" s="1">
        <v>-2209772</v>
      </c>
      <c r="I32" s="1" t="s">
        <v>243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116430768</v>
      </c>
    </row>
    <row r="33" spans="1:30">
      <c r="A33" s="7">
        <v>43729</v>
      </c>
      <c r="B33" s="8">
        <v>0.788194444444444</v>
      </c>
      <c r="C33" s="14">
        <v>1</v>
      </c>
      <c r="D33" s="1">
        <v>2805601000</v>
      </c>
      <c r="E33" s="1">
        <v>2723885835</v>
      </c>
      <c r="F33" s="1" t="s">
        <v>243</v>
      </c>
      <c r="G33" s="13">
        <v>-127450710</v>
      </c>
      <c r="H33" s="1">
        <v>124215329</v>
      </c>
      <c r="I33" s="1" t="s">
        <v>243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-2209772</v>
      </c>
    </row>
    <row r="34" spans="1:30">
      <c r="A34" s="7">
        <v>43730</v>
      </c>
      <c r="B34" s="8">
        <v>0.795138888888889</v>
      </c>
      <c r="C34" s="14">
        <v>1</v>
      </c>
      <c r="D34" s="1">
        <v>2805601000</v>
      </c>
      <c r="E34" s="1">
        <v>2723885835</v>
      </c>
      <c r="F34" s="1">
        <v>261246935</v>
      </c>
      <c r="G34" s="13">
        <v>-230161844</v>
      </c>
      <c r="H34" s="1">
        <v>-6047191</v>
      </c>
      <c r="I34" s="1">
        <v>114406000</v>
      </c>
      <c r="J34" s="1">
        <v>105686000</v>
      </c>
      <c r="K34" s="1">
        <v>81715165</v>
      </c>
      <c r="L34" s="1">
        <f t="shared" si="0"/>
        <v>31085091</v>
      </c>
      <c r="AA34" s="7">
        <v>43729</v>
      </c>
      <c r="AB34">
        <v>-127450710</v>
      </c>
      <c r="AC34" t="e">
        <v>#VALUE!</v>
      </c>
      <c r="AD34">
        <v>124215329</v>
      </c>
    </row>
    <row r="35" spans="1:30">
      <c r="A35" s="7">
        <v>43731</v>
      </c>
      <c r="B35" s="8">
        <v>0.622222222222222</v>
      </c>
      <c r="C35" s="14">
        <v>1</v>
      </c>
      <c r="D35" s="1">
        <v>2805601000</v>
      </c>
      <c r="E35" s="1">
        <v>2723885835</v>
      </c>
      <c r="F35" s="1" t="s">
        <v>243</v>
      </c>
      <c r="G35" s="13">
        <v>-193949711</v>
      </c>
      <c r="H35" s="1">
        <v>121271932</v>
      </c>
      <c r="I35" s="1" t="s">
        <v>243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-230161844</v>
      </c>
      <c r="AC35">
        <v>31085091</v>
      </c>
      <c r="AD35">
        <v>-6047191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243</v>
      </c>
      <c r="G36" s="13">
        <v>-194042674</v>
      </c>
      <c r="H36" s="1">
        <v>169152339</v>
      </c>
      <c r="I36" s="1" t="s">
        <v>243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121271932</v>
      </c>
    </row>
    <row r="37" spans="1:30">
      <c r="A37" s="7">
        <v>43733</v>
      </c>
      <c r="B37" s="8">
        <v>0.886111111111111</v>
      </c>
      <c r="C37" s="14">
        <v>1</v>
      </c>
      <c r="D37" s="1">
        <v>2805601000</v>
      </c>
      <c r="E37" s="1">
        <v>2723885835</v>
      </c>
      <c r="F37" s="1">
        <v>260380860</v>
      </c>
      <c r="G37" s="13">
        <v>-127549791</v>
      </c>
      <c r="H37" s="1">
        <v>390886862</v>
      </c>
      <c r="I37" s="1">
        <v>114406000</v>
      </c>
      <c r="J37" s="1">
        <v>105686000</v>
      </c>
      <c r="K37" s="1">
        <v>81715165</v>
      </c>
      <c r="L37" s="1">
        <f t="shared" si="0"/>
        <v>132831069</v>
      </c>
      <c r="AA37" s="7">
        <v>43732</v>
      </c>
      <c r="AB37">
        <v>-194042674</v>
      </c>
      <c r="AC37" t="e">
        <v>#VALUE!</v>
      </c>
      <c r="AD37">
        <v>169152339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133366337</v>
      </c>
      <c r="G38" s="13">
        <v>-119513251</v>
      </c>
      <c r="H38" s="1">
        <v>499887928</v>
      </c>
      <c r="I38" s="1">
        <v>114406000</v>
      </c>
      <c r="J38" s="1">
        <v>105686000</v>
      </c>
      <c r="K38" s="1">
        <v>81715165</v>
      </c>
      <c r="L38" s="1">
        <f t="shared" si="0"/>
        <v>13853086</v>
      </c>
      <c r="AA38" s="7">
        <v>43733</v>
      </c>
      <c r="AB38">
        <v>-127549791</v>
      </c>
      <c r="AC38">
        <v>132831069</v>
      </c>
      <c r="AD38">
        <v>390886862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241792090</v>
      </c>
      <c r="G39" s="13">
        <v>-220127790</v>
      </c>
      <c r="H39" s="1">
        <v>99200527</v>
      </c>
      <c r="I39" s="1">
        <v>114406000</v>
      </c>
      <c r="J39" s="1">
        <v>105686000</v>
      </c>
      <c r="K39" s="1">
        <v>81715165</v>
      </c>
      <c r="L39" s="1">
        <f t="shared" si="0"/>
        <v>21664300</v>
      </c>
      <c r="AA39" s="7">
        <v>43734</v>
      </c>
      <c r="AB39">
        <v>-119513251</v>
      </c>
      <c r="AC39">
        <v>13853086</v>
      </c>
      <c r="AD39">
        <v>499887928</v>
      </c>
    </row>
    <row r="40" spans="1:30">
      <c r="A40" s="7">
        <v>43736</v>
      </c>
      <c r="B40" s="8">
        <v>0.727777777777778</v>
      </c>
      <c r="C40" s="14">
        <v>1</v>
      </c>
      <c r="D40" s="1">
        <v>2805601000</v>
      </c>
      <c r="E40" s="1">
        <v>2723885835</v>
      </c>
      <c r="F40" s="1">
        <v>200319257</v>
      </c>
      <c r="G40" s="13">
        <v>-189141242</v>
      </c>
      <c r="H40" s="1">
        <v>218705722</v>
      </c>
      <c r="I40" s="1">
        <v>114406000</v>
      </c>
      <c r="J40" s="1">
        <v>105686000</v>
      </c>
      <c r="K40" s="1">
        <v>81715165</v>
      </c>
      <c r="L40" s="1">
        <f t="shared" si="0"/>
        <v>11178015</v>
      </c>
      <c r="AA40" s="7">
        <v>43735</v>
      </c>
      <c r="AB40">
        <v>-220127790</v>
      </c>
      <c r="AC40">
        <v>21664300</v>
      </c>
      <c r="AD40">
        <v>99200527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113200574</v>
      </c>
      <c r="G41" s="13">
        <v>-104541067</v>
      </c>
      <c r="H41" s="1">
        <v>93569004</v>
      </c>
      <c r="I41" s="1">
        <v>114406000</v>
      </c>
      <c r="J41" s="1">
        <v>105686000</v>
      </c>
      <c r="K41" s="1">
        <v>81715165</v>
      </c>
      <c r="L41" s="1">
        <f t="shared" si="0"/>
        <v>8659507</v>
      </c>
      <c r="AA41" s="7">
        <v>43736</v>
      </c>
      <c r="AB41">
        <v>-189141242</v>
      </c>
      <c r="AC41">
        <v>11178015</v>
      </c>
      <c r="AD41">
        <v>218705722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148438163</v>
      </c>
      <c r="G42" s="13">
        <v>-137400361</v>
      </c>
      <c r="H42" s="1">
        <v>204200774</v>
      </c>
      <c r="I42" s="1">
        <v>114406000</v>
      </c>
      <c r="J42" s="1">
        <v>105686000</v>
      </c>
      <c r="K42" s="1">
        <v>81715165</v>
      </c>
      <c r="L42" s="1">
        <f t="shared" si="0"/>
        <v>11037802</v>
      </c>
      <c r="AA42" s="7">
        <v>43737</v>
      </c>
      <c r="AB42">
        <v>-104541067</v>
      </c>
      <c r="AC42">
        <v>8659507</v>
      </c>
      <c r="AD42">
        <v>93569004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149632412</v>
      </c>
      <c r="G43" s="13">
        <v>-131108131</v>
      </c>
      <c r="H43" s="1">
        <v>162084020</v>
      </c>
      <c r="I43" s="1">
        <v>114406000</v>
      </c>
      <c r="J43" s="1">
        <v>105686000</v>
      </c>
      <c r="K43" s="1">
        <v>81715165</v>
      </c>
      <c r="L43" s="1">
        <f t="shared" si="0"/>
        <v>18524281</v>
      </c>
      <c r="AA43" s="7">
        <v>43738</v>
      </c>
      <c r="AB43">
        <v>-137400361</v>
      </c>
      <c r="AC43">
        <v>11037802</v>
      </c>
      <c r="AD43">
        <v>204200774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253147984</v>
      </c>
      <c r="G44" s="13">
        <v>-222532637</v>
      </c>
      <c r="H44" s="1">
        <v>205057660</v>
      </c>
      <c r="I44" s="1">
        <v>114406000</v>
      </c>
      <c r="J44" s="1">
        <v>105686000</v>
      </c>
      <c r="K44" s="1">
        <v>81715165</v>
      </c>
      <c r="L44" s="1">
        <f t="shared" si="0"/>
        <v>30615347</v>
      </c>
      <c r="AA44" s="7">
        <v>43739</v>
      </c>
      <c r="AB44">
        <v>-131108131</v>
      </c>
      <c r="AC44">
        <v>18524281</v>
      </c>
      <c r="AD44">
        <v>162084020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202914549</v>
      </c>
      <c r="G45" s="13">
        <v>-183905871</v>
      </c>
      <c r="H45" s="1">
        <v>79144203</v>
      </c>
      <c r="I45" s="1">
        <v>114406000</v>
      </c>
      <c r="J45" s="1">
        <v>105686000</v>
      </c>
      <c r="K45" s="1">
        <v>81715165</v>
      </c>
      <c r="L45" s="1">
        <f t="shared" si="0"/>
        <v>19008678</v>
      </c>
      <c r="AA45" s="7">
        <v>43740</v>
      </c>
      <c r="AB45">
        <v>-222532637</v>
      </c>
      <c r="AC45">
        <v>30615347</v>
      </c>
      <c r="AD45">
        <v>205057660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117841040</v>
      </c>
      <c r="G46" s="13">
        <v>-111614935</v>
      </c>
      <c r="H46" s="1">
        <v>71517222</v>
      </c>
      <c r="I46" s="1">
        <v>114406000</v>
      </c>
      <c r="J46" s="1">
        <v>105686000</v>
      </c>
      <c r="K46" s="1">
        <v>81715165</v>
      </c>
      <c r="L46" s="1">
        <f t="shared" si="0"/>
        <v>6226105</v>
      </c>
      <c r="AA46" s="7">
        <v>43741</v>
      </c>
      <c r="AB46">
        <v>-183905871</v>
      </c>
      <c r="AC46">
        <v>19008678</v>
      </c>
      <c r="AD46">
        <v>79144203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119226304</v>
      </c>
      <c r="G47" s="13">
        <v>-107383825</v>
      </c>
      <c r="H47" s="1">
        <v>75548487</v>
      </c>
      <c r="I47" s="1">
        <v>114406000</v>
      </c>
      <c r="J47" s="1">
        <v>105686000</v>
      </c>
      <c r="K47" s="1">
        <v>81715165</v>
      </c>
      <c r="L47" s="1">
        <f t="shared" si="0"/>
        <v>11842479</v>
      </c>
      <c r="AA47" s="7">
        <v>43742</v>
      </c>
      <c r="AB47">
        <v>-111614935</v>
      </c>
      <c r="AC47">
        <v>6226105</v>
      </c>
      <c r="AD47">
        <v>71517222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110543866</v>
      </c>
      <c r="G48" s="13">
        <v>-105555115</v>
      </c>
      <c r="H48" s="1">
        <v>71628096</v>
      </c>
      <c r="I48" s="1">
        <v>114406000</v>
      </c>
      <c r="J48" s="1">
        <v>105686000</v>
      </c>
      <c r="K48" s="1">
        <v>81715165</v>
      </c>
      <c r="L48" s="1">
        <f t="shared" si="0"/>
        <v>4988751</v>
      </c>
      <c r="AA48" s="7">
        <v>43743</v>
      </c>
      <c r="AB48">
        <v>-107383825</v>
      </c>
      <c r="AC48">
        <v>11842479</v>
      </c>
      <c r="AD48">
        <v>75548487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217488461</v>
      </c>
      <c r="G49" s="13">
        <v>-207354952</v>
      </c>
      <c r="H49" s="1">
        <v>70978646</v>
      </c>
      <c r="I49" s="1">
        <v>114406000</v>
      </c>
      <c r="J49" s="1">
        <v>105686000</v>
      </c>
      <c r="K49" s="1">
        <v>81715165</v>
      </c>
      <c r="L49" s="1">
        <f t="shared" si="0"/>
        <v>10133509</v>
      </c>
      <c r="AA49" s="7">
        <v>43744</v>
      </c>
      <c r="AB49">
        <v>-105555115</v>
      </c>
      <c r="AC49">
        <v>4988751</v>
      </c>
      <c r="AD49">
        <v>71628096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123753214</v>
      </c>
      <c r="G50" s="13">
        <v>-111995356</v>
      </c>
      <c r="H50" s="1">
        <v>77492910</v>
      </c>
      <c r="I50" s="1">
        <v>114406000</v>
      </c>
      <c r="J50" s="1">
        <v>105686000</v>
      </c>
      <c r="K50" s="1">
        <v>81715165</v>
      </c>
      <c r="L50" s="1">
        <f t="shared" si="0"/>
        <v>11757858</v>
      </c>
      <c r="AA50" s="7">
        <v>43745</v>
      </c>
      <c r="AB50">
        <v>-207354952</v>
      </c>
      <c r="AC50">
        <v>10133509</v>
      </c>
      <c r="AD50">
        <v>70978646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148757147</v>
      </c>
      <c r="G51" s="13">
        <v>-131828606</v>
      </c>
      <c r="H51" s="1">
        <v>75897170</v>
      </c>
      <c r="I51" s="1">
        <v>114406000</v>
      </c>
      <c r="J51" s="1">
        <v>105686000</v>
      </c>
      <c r="K51" s="1">
        <v>81715165</v>
      </c>
      <c r="L51" s="1">
        <f t="shared" si="0"/>
        <v>16928541</v>
      </c>
      <c r="AA51" s="7">
        <v>43746</v>
      </c>
      <c r="AB51">
        <v>-111995356</v>
      </c>
      <c r="AC51">
        <v>11757858</v>
      </c>
      <c r="AD51">
        <v>77492910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253416025</v>
      </c>
      <c r="G52" s="13">
        <v>-237942732</v>
      </c>
      <c r="H52" s="1">
        <v>59686121</v>
      </c>
      <c r="I52" s="1">
        <v>114406000</v>
      </c>
      <c r="J52" s="1">
        <v>105686000</v>
      </c>
      <c r="K52" s="1">
        <v>81715165</v>
      </c>
      <c r="L52" s="1">
        <f t="shared" si="0"/>
        <v>15473293</v>
      </c>
      <c r="AA52" s="7">
        <v>43747</v>
      </c>
      <c r="AB52">
        <v>-131828606</v>
      </c>
      <c r="AC52">
        <v>16928541</v>
      </c>
      <c r="AD52">
        <v>75897170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219962648</v>
      </c>
      <c r="G53" s="13">
        <v>-208377563</v>
      </c>
      <c r="H53" s="1">
        <v>65363363</v>
      </c>
      <c r="I53" s="1">
        <v>114406000</v>
      </c>
      <c r="J53" s="1">
        <v>105686000</v>
      </c>
      <c r="K53" s="1">
        <v>81715165</v>
      </c>
      <c r="L53" s="1">
        <f t="shared" si="0"/>
        <v>11585085</v>
      </c>
      <c r="AA53" s="7">
        <v>43748</v>
      </c>
      <c r="AB53">
        <v>-237942732</v>
      </c>
      <c r="AC53">
        <v>15473293</v>
      </c>
      <c r="AD53">
        <v>59686121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191955120</v>
      </c>
      <c r="G54" s="13">
        <v>-173430236</v>
      </c>
      <c r="H54" s="1">
        <v>62810881</v>
      </c>
      <c r="I54" s="1">
        <v>114406000</v>
      </c>
      <c r="J54" s="1">
        <v>105686000</v>
      </c>
      <c r="K54" s="1">
        <v>81715165</v>
      </c>
      <c r="L54" s="1">
        <f t="shared" si="0"/>
        <v>18524884</v>
      </c>
      <c r="AA54" s="7">
        <v>43749</v>
      </c>
      <c r="AB54">
        <v>-208377563</v>
      </c>
      <c r="AC54">
        <v>11585085</v>
      </c>
      <c r="AD54">
        <v>65363363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116404757</v>
      </c>
      <c r="G55" s="13">
        <v>-114156781</v>
      </c>
      <c r="H55" s="1">
        <v>58137520</v>
      </c>
      <c r="I55" s="1">
        <v>114406000</v>
      </c>
      <c r="J55" s="1">
        <v>105686000</v>
      </c>
      <c r="K55" s="1">
        <v>81715165</v>
      </c>
      <c r="L55" s="1">
        <f t="shared" si="0"/>
        <v>2247976</v>
      </c>
      <c r="AA55" s="7">
        <v>43750</v>
      </c>
      <c r="AB55">
        <v>-173430236</v>
      </c>
      <c r="AC55">
        <v>18524884</v>
      </c>
      <c r="AD55">
        <v>62810881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171509445</v>
      </c>
      <c r="G56" s="13">
        <v>-163238387</v>
      </c>
      <c r="H56" s="1">
        <v>60888706</v>
      </c>
      <c r="I56" s="1">
        <v>114406000</v>
      </c>
      <c r="J56" s="1">
        <v>105686000</v>
      </c>
      <c r="K56" s="1">
        <v>81715165</v>
      </c>
      <c r="L56" s="1">
        <f t="shared" si="0"/>
        <v>8271058</v>
      </c>
      <c r="AA56" s="7">
        <v>43751</v>
      </c>
      <c r="AB56">
        <v>-114156781</v>
      </c>
      <c r="AC56">
        <v>2247976</v>
      </c>
      <c r="AD56">
        <v>58137520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170429237</v>
      </c>
      <c r="G57" s="13">
        <v>-150507139</v>
      </c>
      <c r="H57" s="1">
        <v>75666046</v>
      </c>
      <c r="I57" s="1">
        <v>114406000</v>
      </c>
      <c r="J57" s="1">
        <v>105686000</v>
      </c>
      <c r="K57" s="1">
        <v>81715165</v>
      </c>
      <c r="L57" s="1">
        <f t="shared" si="0"/>
        <v>19922098</v>
      </c>
      <c r="AA57" s="7">
        <v>43752</v>
      </c>
      <c r="AB57">
        <v>-163238387</v>
      </c>
      <c r="AC57">
        <v>8271058</v>
      </c>
      <c r="AD57">
        <v>60888706</v>
      </c>
    </row>
    <row r="58" spans="1:30">
      <c r="A58" s="7">
        <v>43754</v>
      </c>
      <c r="B58" s="8">
        <v>0.83125</v>
      </c>
      <c r="C58" s="14">
        <v>1</v>
      </c>
      <c r="D58" s="1">
        <v>2805601000</v>
      </c>
      <c r="E58" s="1">
        <v>2723885835</v>
      </c>
      <c r="F58" s="1">
        <v>277164068</v>
      </c>
      <c r="G58" s="13">
        <v>-251571822</v>
      </c>
      <c r="H58" s="1">
        <v>69578336</v>
      </c>
      <c r="I58" s="1">
        <v>114406000</v>
      </c>
      <c r="J58" s="1">
        <v>105686000</v>
      </c>
      <c r="K58" s="1">
        <v>81715165</v>
      </c>
      <c r="L58" s="1">
        <f t="shared" si="0"/>
        <v>25592246</v>
      </c>
      <c r="AA58" s="7">
        <v>43753</v>
      </c>
      <c r="AB58">
        <v>-150507139</v>
      </c>
      <c r="AC58">
        <v>19922098</v>
      </c>
      <c r="AD58">
        <v>75666046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157292359</v>
      </c>
      <c r="G59" s="13">
        <v>-136305581</v>
      </c>
      <c r="H59" s="1">
        <v>68548135</v>
      </c>
      <c r="I59" s="1">
        <v>114406000</v>
      </c>
      <c r="J59" s="1">
        <v>105686000</v>
      </c>
      <c r="K59" s="1">
        <v>81715165</v>
      </c>
      <c r="L59" s="1">
        <f t="shared" si="0"/>
        <v>20986778</v>
      </c>
      <c r="AA59" s="7">
        <v>43754</v>
      </c>
      <c r="AB59">
        <v>-251571822</v>
      </c>
      <c r="AC59">
        <v>25592246</v>
      </c>
      <c r="AD59">
        <v>69578336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237799769</v>
      </c>
      <c r="G60" s="13">
        <v>-203670621</v>
      </c>
      <c r="H60" s="1">
        <v>88234191</v>
      </c>
      <c r="I60" s="1">
        <v>114406000</v>
      </c>
      <c r="J60" s="1">
        <v>105686000</v>
      </c>
      <c r="K60" s="1">
        <v>81715165</v>
      </c>
      <c r="L60" s="1">
        <f t="shared" si="0"/>
        <v>34129148</v>
      </c>
      <c r="AA60" s="7">
        <v>43755</v>
      </c>
      <c r="AB60">
        <v>-136305581</v>
      </c>
      <c r="AC60">
        <v>20986778</v>
      </c>
      <c r="AD60">
        <v>68548135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103413217</v>
      </c>
      <c r="G61" s="13">
        <v>-105971009</v>
      </c>
      <c r="H61" s="1">
        <v>72636066</v>
      </c>
      <c r="I61" s="1">
        <v>114406000</v>
      </c>
      <c r="J61" s="1">
        <v>105686000</v>
      </c>
      <c r="K61" s="1">
        <v>81715165</v>
      </c>
      <c r="L61" s="1">
        <f t="shared" si="0"/>
        <v>-2557792</v>
      </c>
      <c r="AA61" s="7">
        <v>43756</v>
      </c>
      <c r="AB61">
        <v>-203670621</v>
      </c>
      <c r="AC61">
        <v>34129148</v>
      </c>
      <c r="AD61">
        <v>88234191</v>
      </c>
    </row>
    <row r="62" spans="27:30">
      <c r="AA62" s="7">
        <v>43757</v>
      </c>
      <c r="AB62">
        <v>-105971009</v>
      </c>
      <c r="AC62">
        <v>-2557792</v>
      </c>
      <c r="AD62">
        <v>72636066</v>
      </c>
    </row>
    <row r="63" spans="27:30">
      <c r="AA63" t="s">
        <v>244</v>
      </c>
      <c r="AB63">
        <v>-9096339886</v>
      </c>
      <c r="AC63" t="e">
        <v>#VALUE!</v>
      </c>
      <c r="AD63">
        <v>4156773418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3"/>
  <sheetViews>
    <sheetView topLeftCell="C1" workbookViewId="0">
      <pane ySplit="3" topLeftCell="A56" activePane="bottomLeft" state="frozen"/>
      <selection/>
      <selection pane="bottomLeft" activeCell="I61" sqref="I6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70" customHeight="1" spans="4:13">
      <c r="D1" s="1"/>
      <c r="E1" s="1"/>
      <c r="F1" s="1"/>
      <c r="G1" s="1"/>
      <c r="H1" s="1"/>
      <c r="I1" s="1"/>
      <c r="J1" s="1"/>
      <c r="K1" s="1"/>
      <c r="M1" s="9" t="s">
        <v>290</v>
      </c>
    </row>
    <row r="2" ht="27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2" t="s">
        <v>384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43700</v>
      </c>
      <c r="B4" s="5">
        <v>0.645833333333333</v>
      </c>
      <c r="C4" s="14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t="shared" ref="L4:L61" si="0">F4+G4</f>
        <v>-84424031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242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-84424031</v>
      </c>
      <c r="AC5">
        <v>-84424031</v>
      </c>
      <c r="AD5">
        <v>-84424031</v>
      </c>
    </row>
    <row r="6" spans="1:30">
      <c r="A6" s="7">
        <v>43702</v>
      </c>
      <c r="B6" s="8">
        <v>0.698611111111111</v>
      </c>
      <c r="C6" s="14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t="shared" si="0"/>
        <v>-222071662</v>
      </c>
      <c r="M6" s="12"/>
      <c r="AA6" s="7">
        <v>43701</v>
      </c>
      <c r="AB6">
        <v>-136909852</v>
      </c>
      <c r="AC6">
        <v>-136909852</v>
      </c>
      <c r="AD6">
        <v>-221333883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t="shared" si="0"/>
        <v>-179371404</v>
      </c>
      <c r="M7" s="12"/>
      <c r="AA7" s="7">
        <v>43702</v>
      </c>
      <c r="AB7">
        <v>-222071662</v>
      </c>
      <c r="AC7">
        <v>-222071662</v>
      </c>
      <c r="AD7">
        <v>-306441693</v>
      </c>
    </row>
    <row r="8" spans="1:30">
      <c r="A8" s="7">
        <v>43704</v>
      </c>
      <c r="B8" s="8">
        <v>0.759722222222222</v>
      </c>
      <c r="C8" s="14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t="shared" si="0"/>
        <v>478551245</v>
      </c>
      <c r="AA8" s="7">
        <v>43703</v>
      </c>
      <c r="AB8">
        <v>-179371404</v>
      </c>
      <c r="AC8">
        <v>-179371404</v>
      </c>
      <c r="AD8">
        <v>-400705287</v>
      </c>
    </row>
    <row r="9" spans="1:30">
      <c r="A9" s="7">
        <v>43705</v>
      </c>
      <c r="B9" s="8">
        <v>0.773611111111111</v>
      </c>
      <c r="C9" s="14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t="shared" si="0"/>
        <v>512109879</v>
      </c>
      <c r="AA9" s="7">
        <v>43704</v>
      </c>
      <c r="AB9">
        <v>-125069105</v>
      </c>
      <c r="AC9">
        <v>478551245</v>
      </c>
      <c r="AD9">
        <v>77845958</v>
      </c>
    </row>
    <row r="10" spans="1:30">
      <c r="A10" s="7">
        <v>43706</v>
      </c>
      <c r="B10" s="8">
        <v>0.768055555555556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512109879</v>
      </c>
      <c r="AD10">
        <v>86514561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t="shared" si="0"/>
        <v>-2832382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0.826388888888889</v>
      </c>
      <c r="C12" s="14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t="shared" si="0"/>
        <v>-2093232</v>
      </c>
      <c r="AA12" s="7">
        <v>43707</v>
      </c>
      <c r="AB12">
        <v>-211595848</v>
      </c>
      <c r="AC12">
        <v>-2832382</v>
      </c>
      <c r="AD12">
        <v>83682179</v>
      </c>
    </row>
    <row r="13" spans="1:30">
      <c r="A13" s="7">
        <v>43709</v>
      </c>
      <c r="B13" s="8">
        <v>0.617361111111111</v>
      </c>
      <c r="C13" s="14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t="shared" si="0"/>
        <v>2540122</v>
      </c>
      <c r="AA13" s="7">
        <v>43708</v>
      </c>
      <c r="AB13">
        <v>-114429559</v>
      </c>
      <c r="AC13">
        <v>-2093232</v>
      </c>
      <c r="AD13">
        <v>166012978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t="shared" si="0"/>
        <v>16067602</v>
      </c>
      <c r="AA14" s="7">
        <v>43709</v>
      </c>
      <c r="AB14">
        <v>-199095787</v>
      </c>
      <c r="AC14">
        <v>2540122</v>
      </c>
      <c r="AD14">
        <v>307556184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t="shared" si="0"/>
        <v>33774170</v>
      </c>
      <c r="AA15" s="7">
        <v>43710</v>
      </c>
      <c r="AB15">
        <v>-113102368</v>
      </c>
      <c r="AC15">
        <v>16067602</v>
      </c>
      <c r="AD15">
        <v>409731596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t="shared" si="0"/>
        <v>3522639</v>
      </c>
      <c r="AA16" s="7">
        <v>43711</v>
      </c>
      <c r="AB16">
        <v>-220421363</v>
      </c>
      <c r="AC16">
        <v>33774170</v>
      </c>
      <c r="AD16">
        <v>545591789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t="shared" si="0"/>
        <v>14891454</v>
      </c>
      <c r="AA17" s="7">
        <v>43712</v>
      </c>
      <c r="AB17">
        <v>-116719422</v>
      </c>
      <c r="AC17">
        <v>3522639</v>
      </c>
      <c r="AD17">
        <v>45673152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t="shared" si="0"/>
        <v>15830551</v>
      </c>
      <c r="AA18" s="7">
        <v>43713</v>
      </c>
      <c r="AB18">
        <v>-182899163</v>
      </c>
      <c r="AC18">
        <v>14891454</v>
      </c>
      <c r="AD18">
        <v>48373364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136555964</v>
      </c>
      <c r="G19" s="13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t="shared" si="0"/>
        <v>5730397</v>
      </c>
      <c r="AA19" s="7">
        <v>43714</v>
      </c>
      <c r="AB19">
        <v>-106231555</v>
      </c>
      <c r="AC19">
        <v>15830551</v>
      </c>
      <c r="AD19">
        <v>64805902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184562355</v>
      </c>
      <c r="G20" s="13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t="shared" si="0"/>
        <v>19292204</v>
      </c>
      <c r="AA20" s="7">
        <v>43715</v>
      </c>
      <c r="AB20">
        <v>-130825567</v>
      </c>
      <c r="AC20">
        <v>5730397</v>
      </c>
      <c r="AD20">
        <v>72766594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126443930</v>
      </c>
      <c r="G21" s="13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t="shared" si="0"/>
        <v>-2063640</v>
      </c>
      <c r="AA21" s="7">
        <v>43716</v>
      </c>
      <c r="AB21">
        <v>-165270151</v>
      </c>
      <c r="AC21">
        <v>19292204</v>
      </c>
      <c r="AD21">
        <v>87613931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120229099</v>
      </c>
      <c r="G22" s="13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t="shared" si="0"/>
        <v>15083762</v>
      </c>
      <c r="AA22" s="7">
        <v>43717</v>
      </c>
      <c r="AB22">
        <v>-128507570</v>
      </c>
      <c r="AC22">
        <v>-2063640</v>
      </c>
      <c r="AD22">
        <v>80916937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109010685</v>
      </c>
      <c r="G23" s="13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t="shared" si="0"/>
        <v>3454347</v>
      </c>
      <c r="AA23" s="7">
        <v>43718</v>
      </c>
      <c r="AB23">
        <v>-105145337</v>
      </c>
      <c r="AC23">
        <v>15083762</v>
      </c>
      <c r="AD23">
        <v>79933097</v>
      </c>
    </row>
    <row r="24" spans="1:30">
      <c r="A24" s="7">
        <v>43720</v>
      </c>
      <c r="B24" s="8">
        <v>0.730555555555556</v>
      </c>
      <c r="C24" s="14">
        <v>1</v>
      </c>
      <c r="D24" s="1">
        <v>2805601000</v>
      </c>
      <c r="E24" s="1">
        <v>2723885835</v>
      </c>
      <c r="F24" s="1">
        <v>220208716</v>
      </c>
      <c r="G24" s="13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t="shared" si="0"/>
        <v>10371856</v>
      </c>
      <c r="AA24" s="7">
        <v>43719</v>
      </c>
      <c r="AB24">
        <v>-105556338</v>
      </c>
      <c r="AC24">
        <v>3454347</v>
      </c>
      <c r="AD24">
        <v>65680876</v>
      </c>
    </row>
    <row r="25" spans="1:30">
      <c r="A25" s="7">
        <v>43721</v>
      </c>
      <c r="B25" s="8">
        <v>0.5</v>
      </c>
      <c r="C25" s="14">
        <v>1</v>
      </c>
      <c r="D25" s="1">
        <v>2805601000</v>
      </c>
      <c r="E25" s="1">
        <v>2723885835</v>
      </c>
      <c r="F25" s="1">
        <v>209637834</v>
      </c>
      <c r="G25" s="13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t="shared" si="0"/>
        <v>14659398</v>
      </c>
      <c r="AA25" s="7">
        <v>43720</v>
      </c>
      <c r="AB25">
        <v>-209836860</v>
      </c>
      <c r="AC25">
        <v>10371856</v>
      </c>
      <c r="AD25">
        <v>69075746</v>
      </c>
    </row>
    <row r="26" spans="1:30">
      <c r="A26" s="7">
        <v>43722</v>
      </c>
      <c r="B26" s="8">
        <v>0.977777777777778</v>
      </c>
      <c r="C26" s="14">
        <v>1</v>
      </c>
      <c r="D26" s="1">
        <v>2805601000</v>
      </c>
      <c r="E26" s="1">
        <v>2723885835</v>
      </c>
      <c r="F26" s="1">
        <v>168805287</v>
      </c>
      <c r="G26" s="13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t="shared" si="0"/>
        <v>13279288</v>
      </c>
      <c r="AA26" s="7">
        <v>43721</v>
      </c>
      <c r="AB26">
        <v>-194978436</v>
      </c>
      <c r="AC26">
        <v>14659398</v>
      </c>
      <c r="AD26">
        <v>65448820</v>
      </c>
    </row>
    <row r="27" spans="1:30">
      <c r="A27" s="7">
        <v>43723</v>
      </c>
      <c r="B27" s="8">
        <v>0.554861111111111</v>
      </c>
      <c r="C27" s="14">
        <v>1</v>
      </c>
      <c r="D27" s="1">
        <v>2805601000</v>
      </c>
      <c r="E27" s="1">
        <v>2723885835</v>
      </c>
      <c r="F27" s="1">
        <v>126765240</v>
      </c>
      <c r="G27" s="13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t="shared" si="0"/>
        <v>10044596</v>
      </c>
      <c r="AA27" s="7">
        <v>43722</v>
      </c>
      <c r="AB27">
        <v>-155525999</v>
      </c>
      <c r="AC27">
        <v>13279288</v>
      </c>
      <c r="AD27">
        <v>63705359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243</v>
      </c>
      <c r="G28" s="13">
        <v>-156855637</v>
      </c>
      <c r="H28" s="1">
        <v>-52888064</v>
      </c>
      <c r="I28" s="1" t="s">
        <v>243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10044596</v>
      </c>
      <c r="AD28">
        <v>59657355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243</v>
      </c>
      <c r="G29" s="13">
        <v>-117273539</v>
      </c>
      <c r="H29" s="1">
        <v>-190622291</v>
      </c>
      <c r="I29" s="1" t="s">
        <v>243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-52888064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-190622291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243</v>
      </c>
      <c r="G31" s="13">
        <v>-180348754</v>
      </c>
      <c r="H31" s="1">
        <v>19961716</v>
      </c>
      <c r="I31" s="1" t="s">
        <v>243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-300854033</v>
      </c>
    </row>
    <row r="32" spans="1:30">
      <c r="A32" s="7">
        <v>43728</v>
      </c>
      <c r="B32" s="8">
        <v>0.580555555555556</v>
      </c>
      <c r="C32" s="14">
        <v>1</v>
      </c>
      <c r="D32" s="1">
        <v>2805601000</v>
      </c>
      <c r="E32" s="1">
        <v>2723885835</v>
      </c>
      <c r="F32" s="1" t="s">
        <v>243</v>
      </c>
      <c r="G32" s="13">
        <v>-116138394</v>
      </c>
      <c r="H32" s="1">
        <v>-103094187</v>
      </c>
      <c r="I32" s="1" t="s">
        <v>243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19961716</v>
      </c>
    </row>
    <row r="33" spans="1:30">
      <c r="A33" s="7">
        <v>43729</v>
      </c>
      <c r="B33" s="8">
        <v>0.788888888888889</v>
      </c>
      <c r="C33" s="14">
        <v>1</v>
      </c>
      <c r="D33" s="1">
        <v>2805601000</v>
      </c>
      <c r="E33" s="1">
        <v>2723885835</v>
      </c>
      <c r="F33" s="1" t="s">
        <v>243</v>
      </c>
      <c r="G33" s="13">
        <v>-127450710</v>
      </c>
      <c r="H33" s="1">
        <v>16653482</v>
      </c>
      <c r="I33" s="1" t="s">
        <v>243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-103094187</v>
      </c>
    </row>
    <row r="34" spans="1:30">
      <c r="A34" s="7">
        <v>43730</v>
      </c>
      <c r="B34" s="8">
        <v>0.795833333333333</v>
      </c>
      <c r="C34" s="14">
        <v>1</v>
      </c>
      <c r="D34" s="1">
        <v>2805601000</v>
      </c>
      <c r="E34" s="1">
        <v>2723885835</v>
      </c>
      <c r="F34" s="1">
        <v>254940268</v>
      </c>
      <c r="G34" s="13">
        <v>-230160621</v>
      </c>
      <c r="H34" s="1">
        <v>-99335717</v>
      </c>
      <c r="I34" s="1">
        <v>114406000</v>
      </c>
      <c r="J34" s="1">
        <v>105686000</v>
      </c>
      <c r="K34" s="1">
        <v>81715165</v>
      </c>
      <c r="L34" s="1">
        <f t="shared" si="0"/>
        <v>24779647</v>
      </c>
      <c r="AA34" s="7">
        <v>43729</v>
      </c>
      <c r="AB34">
        <v>-127450710</v>
      </c>
      <c r="AC34" t="e">
        <v>#VALUE!</v>
      </c>
      <c r="AD34">
        <v>16653482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243</v>
      </c>
      <c r="G35" s="13">
        <v>-193948488</v>
      </c>
      <c r="H35" s="1">
        <v>8244302</v>
      </c>
      <c r="I35" s="1" t="s">
        <v>243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-230160621</v>
      </c>
      <c r="AC35">
        <v>24779647</v>
      </c>
      <c r="AD35">
        <v>-99335717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243</v>
      </c>
      <c r="G36" s="13">
        <v>-194045121</v>
      </c>
      <c r="H36" s="1">
        <v>56123485</v>
      </c>
      <c r="I36" s="1" t="s">
        <v>243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-193948488</v>
      </c>
      <c r="AC36" t="e">
        <v>#VALUE!</v>
      </c>
      <c r="AD36">
        <v>8244302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256280703</v>
      </c>
      <c r="G37" s="13">
        <v>-127549791</v>
      </c>
      <c r="H37" s="1">
        <v>273757851</v>
      </c>
      <c r="I37" s="1">
        <v>114406000</v>
      </c>
      <c r="J37" s="1">
        <v>105686000</v>
      </c>
      <c r="K37" s="1">
        <v>81715165</v>
      </c>
      <c r="L37" s="1">
        <f t="shared" si="0"/>
        <v>128730912</v>
      </c>
      <c r="AA37" s="7">
        <v>43732</v>
      </c>
      <c r="AB37">
        <v>-194045121</v>
      </c>
      <c r="AC37" t="e">
        <v>#VALUE!</v>
      </c>
      <c r="AD37">
        <v>56123485</v>
      </c>
    </row>
    <row r="38" spans="1:30">
      <c r="A38" s="7">
        <v>43734</v>
      </c>
      <c r="B38" s="8">
        <v>0.934722222222222</v>
      </c>
      <c r="C38" s="14">
        <v>1</v>
      </c>
      <c r="D38" s="1">
        <v>2805601000</v>
      </c>
      <c r="E38" s="1">
        <v>2723885835</v>
      </c>
      <c r="F38" s="1">
        <v>138564718</v>
      </c>
      <c r="G38" s="13">
        <v>-119513251</v>
      </c>
      <c r="H38" s="1">
        <v>387957298</v>
      </c>
      <c r="I38" s="1">
        <v>114406000</v>
      </c>
      <c r="J38" s="1">
        <v>105686000</v>
      </c>
      <c r="K38" s="1">
        <v>81715165</v>
      </c>
      <c r="L38" s="1">
        <f t="shared" si="0"/>
        <v>19051467</v>
      </c>
      <c r="AA38" s="7">
        <v>43733</v>
      </c>
      <c r="AB38">
        <v>-127549791</v>
      </c>
      <c r="AC38">
        <v>128730912</v>
      </c>
      <c r="AD38">
        <v>273757851</v>
      </c>
    </row>
    <row r="39" spans="1:30">
      <c r="A39" s="7">
        <v>43735</v>
      </c>
      <c r="B39" s="8">
        <v>0.885416666666667</v>
      </c>
      <c r="C39" s="14">
        <v>1</v>
      </c>
      <c r="D39" s="1">
        <v>2805601000</v>
      </c>
      <c r="E39" s="1">
        <v>2723885835</v>
      </c>
      <c r="F39" s="1">
        <v>246703976</v>
      </c>
      <c r="G39" s="13">
        <v>-220129014</v>
      </c>
      <c r="H39" s="1">
        <v>71210697</v>
      </c>
      <c r="I39" s="1">
        <v>114406000</v>
      </c>
      <c r="J39" s="1">
        <v>105686000</v>
      </c>
      <c r="K39" s="1">
        <v>81715165</v>
      </c>
      <c r="L39" s="1">
        <f t="shared" si="0"/>
        <v>26574962</v>
      </c>
      <c r="AA39" s="7">
        <v>43734</v>
      </c>
      <c r="AB39">
        <v>-119513251</v>
      </c>
      <c r="AC39">
        <v>19051467</v>
      </c>
      <c r="AD39">
        <v>387957298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202201715</v>
      </c>
      <c r="G40" s="13">
        <v>-189142466</v>
      </c>
      <c r="H40" s="1">
        <v>182884845</v>
      </c>
      <c r="I40" s="1">
        <v>114406000</v>
      </c>
      <c r="J40" s="1">
        <v>105686000</v>
      </c>
      <c r="K40" s="1">
        <v>81715165</v>
      </c>
      <c r="L40" s="1">
        <f t="shared" si="0"/>
        <v>13059249</v>
      </c>
      <c r="AA40" s="7">
        <v>43735</v>
      </c>
      <c r="AB40">
        <v>-220129014</v>
      </c>
      <c r="AC40">
        <v>26574962</v>
      </c>
      <c r="AD40">
        <v>71210697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114487531</v>
      </c>
      <c r="G41" s="13">
        <v>-104542290</v>
      </c>
      <c r="H41" s="1">
        <v>75340528</v>
      </c>
      <c r="I41" s="1">
        <v>114406000</v>
      </c>
      <c r="J41" s="1">
        <v>105686000</v>
      </c>
      <c r="K41" s="1">
        <v>81715165</v>
      </c>
      <c r="L41" s="1">
        <f t="shared" si="0"/>
        <v>9945241</v>
      </c>
      <c r="AA41" s="7">
        <v>43736</v>
      </c>
      <c r="AB41">
        <v>-189142466</v>
      </c>
      <c r="AC41">
        <v>13059249</v>
      </c>
      <c r="AD41">
        <v>182884845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144222351</v>
      </c>
      <c r="G42" s="13">
        <v>-137400361</v>
      </c>
      <c r="H42" s="1">
        <v>182148276</v>
      </c>
      <c r="I42" s="1">
        <v>114406000</v>
      </c>
      <c r="J42" s="1">
        <v>105686000</v>
      </c>
      <c r="K42" s="1">
        <v>81715165</v>
      </c>
      <c r="L42" s="1">
        <f t="shared" si="0"/>
        <v>6821990</v>
      </c>
      <c r="AA42" s="7">
        <v>43737</v>
      </c>
      <c r="AB42">
        <v>-104542290</v>
      </c>
      <c r="AC42">
        <v>9945241</v>
      </c>
      <c r="AD42">
        <v>75340528</v>
      </c>
    </row>
    <row r="43" spans="1:30">
      <c r="A43" s="7">
        <v>43739</v>
      </c>
      <c r="B43" s="8">
        <v>0.727777777777778</v>
      </c>
      <c r="C43" s="14">
        <v>1</v>
      </c>
      <c r="D43" s="1">
        <v>2805601000</v>
      </c>
      <c r="E43" s="1">
        <v>2723885835</v>
      </c>
      <c r="F43" s="1">
        <v>136970851</v>
      </c>
      <c r="G43" s="13">
        <v>-131109354</v>
      </c>
      <c r="H43" s="1">
        <v>149862406</v>
      </c>
      <c r="I43" s="1">
        <v>114406000</v>
      </c>
      <c r="J43" s="1">
        <v>105686000</v>
      </c>
      <c r="K43" s="1">
        <v>81715165</v>
      </c>
      <c r="L43" s="1">
        <f t="shared" si="0"/>
        <v>5861497</v>
      </c>
      <c r="AA43" s="7">
        <v>43738</v>
      </c>
      <c r="AB43">
        <v>-137400361</v>
      </c>
      <c r="AC43">
        <v>6821990</v>
      </c>
      <c r="AD43">
        <v>182148276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229947361</v>
      </c>
      <c r="G44" s="13">
        <v>-222533860</v>
      </c>
      <c r="H44" s="1">
        <v>182298207</v>
      </c>
      <c r="I44" s="1">
        <v>114406000</v>
      </c>
      <c r="J44" s="1">
        <v>105686000</v>
      </c>
      <c r="K44" s="1">
        <v>81715165</v>
      </c>
      <c r="L44" s="1">
        <f t="shared" si="0"/>
        <v>7413501</v>
      </c>
      <c r="AA44" s="7">
        <v>43739</v>
      </c>
      <c r="AB44">
        <v>-131109354</v>
      </c>
      <c r="AC44">
        <v>5861497</v>
      </c>
      <c r="AD44">
        <v>149862406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200875481</v>
      </c>
      <c r="G45" s="13">
        <v>-183904648</v>
      </c>
      <c r="H45" s="1">
        <v>68986124</v>
      </c>
      <c r="I45" s="1">
        <v>114406000</v>
      </c>
      <c r="J45" s="1">
        <v>105686000</v>
      </c>
      <c r="K45" s="1">
        <v>81715165</v>
      </c>
      <c r="L45" s="1">
        <f t="shared" si="0"/>
        <v>16970833</v>
      </c>
      <c r="AA45" s="7">
        <v>43740</v>
      </c>
      <c r="AB45">
        <v>-222533860</v>
      </c>
      <c r="AC45">
        <v>7413501</v>
      </c>
      <c r="AD45">
        <v>182298207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110928622</v>
      </c>
      <c r="G46" s="13">
        <v>-111614935</v>
      </c>
      <c r="H46" s="1">
        <v>49248344</v>
      </c>
      <c r="I46" s="1">
        <v>114406000</v>
      </c>
      <c r="J46" s="1">
        <v>105686000</v>
      </c>
      <c r="K46" s="1">
        <v>81715165</v>
      </c>
      <c r="L46" s="1">
        <f t="shared" si="0"/>
        <v>-686313</v>
      </c>
      <c r="AA46" s="7">
        <v>43741</v>
      </c>
      <c r="AB46">
        <v>-183904648</v>
      </c>
      <c r="AC46">
        <v>16970833</v>
      </c>
      <c r="AD46">
        <v>68986124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116420644</v>
      </c>
      <c r="G47" s="13">
        <v>-107382601</v>
      </c>
      <c r="H47" s="1">
        <v>50762892</v>
      </c>
      <c r="I47" s="1">
        <v>114406000</v>
      </c>
      <c r="J47" s="1">
        <v>105686000</v>
      </c>
      <c r="K47" s="1">
        <v>81715165</v>
      </c>
      <c r="L47" s="1">
        <f t="shared" si="0"/>
        <v>9038043</v>
      </c>
      <c r="AA47" s="7">
        <v>43742</v>
      </c>
      <c r="AB47">
        <v>-111614935</v>
      </c>
      <c r="AC47">
        <v>-686313</v>
      </c>
      <c r="AD47">
        <v>49248344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104794375</v>
      </c>
      <c r="G48" s="13">
        <v>-105555115</v>
      </c>
      <c r="H48" s="1">
        <v>37245310</v>
      </c>
      <c r="I48" s="1">
        <v>114406000</v>
      </c>
      <c r="J48" s="1">
        <v>105686000</v>
      </c>
      <c r="K48" s="1">
        <v>81715165</v>
      </c>
      <c r="L48" s="1">
        <f t="shared" si="0"/>
        <v>-760740</v>
      </c>
      <c r="AA48" s="7">
        <v>43743</v>
      </c>
      <c r="AB48">
        <v>-107382601</v>
      </c>
      <c r="AC48">
        <v>9038043</v>
      </c>
      <c r="AD48">
        <v>50762892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215610650</v>
      </c>
      <c r="G49" s="13">
        <v>-207353729</v>
      </c>
      <c r="H49" s="1">
        <v>43290554</v>
      </c>
      <c r="I49" s="1">
        <v>114406000</v>
      </c>
      <c r="J49" s="1">
        <v>105686000</v>
      </c>
      <c r="K49" s="1">
        <v>81715165</v>
      </c>
      <c r="L49" s="1">
        <f t="shared" si="0"/>
        <v>8256921</v>
      </c>
      <c r="AA49" s="7">
        <v>43744</v>
      </c>
      <c r="AB49">
        <v>-105555115</v>
      </c>
      <c r="AC49">
        <v>-760740</v>
      </c>
      <c r="AD49">
        <v>37245310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132261534</v>
      </c>
      <c r="G50" s="13">
        <v>-111995356</v>
      </c>
      <c r="H50" s="1">
        <v>59707159</v>
      </c>
      <c r="I50" s="1">
        <v>114406000</v>
      </c>
      <c r="J50" s="1">
        <v>105686000</v>
      </c>
      <c r="K50" s="1">
        <v>81715165</v>
      </c>
      <c r="L50" s="1">
        <f t="shared" si="0"/>
        <v>20266178</v>
      </c>
      <c r="AA50" s="7">
        <v>43745</v>
      </c>
      <c r="AB50">
        <v>-207353729</v>
      </c>
      <c r="AC50">
        <v>8256921</v>
      </c>
      <c r="AD50">
        <v>43290554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132756396</v>
      </c>
      <c r="G51" s="13">
        <v>-131828606</v>
      </c>
      <c r="H51" s="1">
        <v>54773452</v>
      </c>
      <c r="I51" s="1">
        <v>114406000</v>
      </c>
      <c r="J51" s="1">
        <v>105686000</v>
      </c>
      <c r="K51" s="1">
        <v>81715165</v>
      </c>
      <c r="L51" s="1">
        <f t="shared" si="0"/>
        <v>927790</v>
      </c>
      <c r="AA51" s="7">
        <v>43746</v>
      </c>
      <c r="AB51">
        <v>-111995356</v>
      </c>
      <c r="AC51">
        <v>20266178</v>
      </c>
      <c r="AD51">
        <v>59707159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258967973</v>
      </c>
      <c r="G52" s="13">
        <v>-237941508</v>
      </c>
      <c r="H52" s="1">
        <v>65809639</v>
      </c>
      <c r="I52" s="1">
        <v>114406000</v>
      </c>
      <c r="J52" s="1">
        <v>105686000</v>
      </c>
      <c r="K52" s="1">
        <v>81715165</v>
      </c>
      <c r="L52" s="1">
        <f t="shared" si="0"/>
        <v>21026465</v>
      </c>
      <c r="AA52" s="7">
        <v>43747</v>
      </c>
      <c r="AB52">
        <v>-131828606</v>
      </c>
      <c r="AC52">
        <v>927790</v>
      </c>
      <c r="AD52">
        <v>54773452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235519198</v>
      </c>
      <c r="G53" s="13">
        <v>-208376339</v>
      </c>
      <c r="H53" s="1">
        <v>66298921</v>
      </c>
      <c r="I53" s="1">
        <v>114406000</v>
      </c>
      <c r="J53" s="1">
        <v>105686000</v>
      </c>
      <c r="K53" s="1">
        <v>81715165</v>
      </c>
      <c r="L53" s="1">
        <f t="shared" si="0"/>
        <v>27142859</v>
      </c>
      <c r="AA53" s="7">
        <v>43748</v>
      </c>
      <c r="AB53">
        <v>-237941508</v>
      </c>
      <c r="AC53">
        <v>21026465</v>
      </c>
      <c r="AD53">
        <v>65809639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184236951</v>
      </c>
      <c r="G54" s="13">
        <v>-173431459</v>
      </c>
      <c r="H54" s="1">
        <v>63267890</v>
      </c>
      <c r="I54" s="1">
        <v>114406000</v>
      </c>
      <c r="J54" s="1">
        <v>105686000</v>
      </c>
      <c r="K54" s="1">
        <v>81715165</v>
      </c>
      <c r="L54" s="1">
        <f t="shared" si="0"/>
        <v>10805492</v>
      </c>
      <c r="AA54" s="7">
        <v>43749</v>
      </c>
      <c r="AB54">
        <v>-208376339</v>
      </c>
      <c r="AC54">
        <v>27142859</v>
      </c>
      <c r="AD54">
        <v>66298921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115841190</v>
      </c>
      <c r="G55" s="13">
        <v>-114156781</v>
      </c>
      <c r="H55" s="1">
        <v>62039465</v>
      </c>
      <c r="I55" s="1">
        <v>114406000</v>
      </c>
      <c r="J55" s="1">
        <v>105686000</v>
      </c>
      <c r="K55" s="1">
        <v>81715165</v>
      </c>
      <c r="L55" s="1">
        <f t="shared" si="0"/>
        <v>1684409</v>
      </c>
      <c r="AA55" s="7">
        <v>43750</v>
      </c>
      <c r="AB55">
        <v>-173431459</v>
      </c>
      <c r="AC55">
        <v>10805492</v>
      </c>
      <c r="AD55">
        <v>63267890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179868094</v>
      </c>
      <c r="G56" s="13">
        <v>-163239610</v>
      </c>
      <c r="H56" s="1">
        <v>77903890</v>
      </c>
      <c r="I56" s="1">
        <v>114406000</v>
      </c>
      <c r="J56" s="1">
        <v>105686000</v>
      </c>
      <c r="K56" s="1">
        <v>81715165</v>
      </c>
      <c r="L56" s="1">
        <f t="shared" si="0"/>
        <v>16628484</v>
      </c>
      <c r="AA56" s="7">
        <v>43751</v>
      </c>
      <c r="AB56">
        <v>-114156781</v>
      </c>
      <c r="AC56">
        <v>1684409</v>
      </c>
      <c r="AD56">
        <v>62039465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178036476</v>
      </c>
      <c r="G57" s="13">
        <v>-150508362</v>
      </c>
      <c r="H57" s="1">
        <v>96414343</v>
      </c>
      <c r="I57" s="1">
        <v>114406000</v>
      </c>
      <c r="J57" s="1">
        <v>105686000</v>
      </c>
      <c r="K57" s="1">
        <v>81715165</v>
      </c>
      <c r="L57" s="1">
        <f t="shared" si="0"/>
        <v>27528114</v>
      </c>
      <c r="AA57" s="7">
        <v>43752</v>
      </c>
      <c r="AB57">
        <v>-163239610</v>
      </c>
      <c r="AC57">
        <v>16628484</v>
      </c>
      <c r="AD57">
        <v>77903890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281497449</v>
      </c>
      <c r="G58" s="13">
        <v>-251571822</v>
      </c>
      <c r="H58" s="1">
        <v>78545678</v>
      </c>
      <c r="I58" s="1">
        <v>114406000</v>
      </c>
      <c r="J58" s="1">
        <v>105686000</v>
      </c>
      <c r="K58" s="1">
        <v>81715165</v>
      </c>
      <c r="L58" s="1">
        <f t="shared" si="0"/>
        <v>29925627</v>
      </c>
      <c r="AA58" s="7">
        <v>43753</v>
      </c>
      <c r="AB58">
        <v>-150508362</v>
      </c>
      <c r="AC58">
        <v>27528114</v>
      </c>
      <c r="AD58">
        <v>96414343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155548260</v>
      </c>
      <c r="G59" s="13">
        <v>-136304358</v>
      </c>
      <c r="H59" s="1">
        <v>94788233</v>
      </c>
      <c r="I59" s="1">
        <v>114406000</v>
      </c>
      <c r="J59" s="1">
        <v>105686000</v>
      </c>
      <c r="K59" s="1">
        <v>81715165</v>
      </c>
      <c r="L59" s="1">
        <f t="shared" si="0"/>
        <v>19243902</v>
      </c>
      <c r="AA59" s="7">
        <v>43754</v>
      </c>
      <c r="AB59">
        <v>-251571822</v>
      </c>
      <c r="AC59">
        <v>29925627</v>
      </c>
      <c r="AD59">
        <v>78545678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230647530</v>
      </c>
      <c r="G60" s="13">
        <v>-203671844</v>
      </c>
      <c r="H60" s="1">
        <v>84494899</v>
      </c>
      <c r="I60" s="1">
        <v>114406000</v>
      </c>
      <c r="J60" s="1">
        <v>105686000</v>
      </c>
      <c r="K60" s="1">
        <v>81715165</v>
      </c>
      <c r="L60" s="1">
        <f t="shared" si="0"/>
        <v>26975686</v>
      </c>
      <c r="AA60" s="7">
        <v>43755</v>
      </c>
      <c r="AB60">
        <v>-136304358</v>
      </c>
      <c r="AC60">
        <v>19243902</v>
      </c>
      <c r="AD60">
        <v>94788233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114758438</v>
      </c>
      <c r="G61" s="13">
        <v>-105972232</v>
      </c>
      <c r="H61" s="1">
        <v>86236921</v>
      </c>
      <c r="I61" s="1">
        <v>114406000</v>
      </c>
      <c r="J61" s="1">
        <v>105686000</v>
      </c>
      <c r="K61" s="1">
        <v>81715165</v>
      </c>
      <c r="L61" s="1">
        <f t="shared" si="0"/>
        <v>8786206</v>
      </c>
      <c r="AA61" s="7">
        <v>43756</v>
      </c>
      <c r="AB61">
        <v>-203671844</v>
      </c>
      <c r="AC61">
        <v>26975686</v>
      </c>
      <c r="AD61">
        <v>84494899</v>
      </c>
    </row>
    <row r="62" spans="27:30">
      <c r="AA62" s="7">
        <v>43757</v>
      </c>
      <c r="AB62">
        <v>-105972232</v>
      </c>
      <c r="AC62">
        <v>8786206</v>
      </c>
      <c r="AD62">
        <v>86236921</v>
      </c>
    </row>
    <row r="63" spans="27:30">
      <c r="AA63" t="s">
        <v>244</v>
      </c>
      <c r="AB63">
        <v>-9095635750</v>
      </c>
      <c r="AC63" t="e">
        <v>#VALUE!</v>
      </c>
      <c r="AD63">
        <v>3485353639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3"/>
  <sheetViews>
    <sheetView topLeftCell="C1" workbookViewId="0">
      <pane ySplit="3" topLeftCell="A56" activePane="bottomLeft" state="frozen"/>
      <selection/>
      <selection pane="bottomLeft" activeCell="I61" sqref="I6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8" customHeight="1" spans="4:13">
      <c r="D1" s="1"/>
      <c r="E1" s="1"/>
      <c r="F1" s="1"/>
      <c r="G1" s="1"/>
      <c r="H1" s="1"/>
      <c r="I1" s="1"/>
      <c r="J1" s="1"/>
      <c r="K1" s="1"/>
      <c r="M1" s="9" t="s">
        <v>290</v>
      </c>
    </row>
    <row r="2" ht="26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2" t="s">
        <v>383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t="shared" ref="L4:L61" si="0">F4+G4</f>
        <v>-83701110</v>
      </c>
      <c r="M4" s="12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242</v>
      </c>
    </row>
    <row r="5" spans="1:30">
      <c r="A5" s="7">
        <v>43701</v>
      </c>
      <c r="B5" s="8">
        <v>0.947916666666667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-83701110</v>
      </c>
      <c r="AC5">
        <v>-83701110</v>
      </c>
      <c r="AD5">
        <v>-83701110</v>
      </c>
    </row>
    <row r="6" spans="1:30">
      <c r="A6" s="7">
        <v>43702</v>
      </c>
      <c r="B6" s="8">
        <v>0.701388888888889</v>
      </c>
      <c r="C6" s="14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t="shared" si="0"/>
        <v>-222017662</v>
      </c>
      <c r="M6" s="12"/>
      <c r="AA6" s="7">
        <v>43701</v>
      </c>
      <c r="AB6">
        <v>-136909852</v>
      </c>
      <c r="AC6">
        <v>-136909852</v>
      </c>
      <c r="AD6">
        <v>-220610962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t="shared" si="0"/>
        <v>-179371404</v>
      </c>
      <c r="M7" s="12"/>
      <c r="AA7" s="7">
        <v>43702</v>
      </c>
      <c r="AB7">
        <v>-222017662</v>
      </c>
      <c r="AC7">
        <v>-222017662</v>
      </c>
      <c r="AD7">
        <v>-305718772</v>
      </c>
    </row>
    <row r="8" spans="1:30">
      <c r="A8" s="7">
        <v>43704</v>
      </c>
      <c r="B8" s="8">
        <v>0.761111111111111</v>
      </c>
      <c r="C8" s="14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t="shared" si="0"/>
        <v>494011370</v>
      </c>
      <c r="AA8" s="7">
        <v>43703</v>
      </c>
      <c r="AB8">
        <v>-179371404</v>
      </c>
      <c r="AC8">
        <v>-179371404</v>
      </c>
      <c r="AD8">
        <v>-399982366</v>
      </c>
    </row>
    <row r="9" spans="1:30">
      <c r="A9" s="7">
        <v>43705</v>
      </c>
      <c r="B9" s="8">
        <v>0.774305555555556</v>
      </c>
      <c r="C9" s="14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t="shared" si="0"/>
        <v>525509215</v>
      </c>
      <c r="AA9" s="7">
        <v>43704</v>
      </c>
      <c r="AB9">
        <v>-125069105</v>
      </c>
      <c r="AC9">
        <v>494011370</v>
      </c>
      <c r="AD9">
        <v>94029004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t="shared" si="0"/>
        <v>8672326</v>
      </c>
      <c r="AA10" s="7">
        <v>43705</v>
      </c>
      <c r="AB10">
        <v>-203718327</v>
      </c>
      <c r="AC10">
        <v>525509215</v>
      </c>
      <c r="AD10">
        <v>100636818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t="shared" si="0"/>
        <v>23360168</v>
      </c>
      <c r="AA11" s="7">
        <v>43706</v>
      </c>
      <c r="AB11">
        <v>-110205789</v>
      </c>
      <c r="AC11">
        <v>8672326</v>
      </c>
      <c r="AD11">
        <v>109309144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t="shared" si="0"/>
        <v>14578053</v>
      </c>
      <c r="AA12" s="7">
        <v>43707</v>
      </c>
      <c r="AB12">
        <v>-211595848</v>
      </c>
      <c r="AC12">
        <v>23360168</v>
      </c>
      <c r="AD12">
        <v>123996986</v>
      </c>
    </row>
    <row r="13" spans="1:30">
      <c r="A13" s="7">
        <v>43709</v>
      </c>
      <c r="B13" s="8">
        <v>0.618055555555556</v>
      </c>
      <c r="C13" s="14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t="shared" si="0"/>
        <v>29154344</v>
      </c>
      <c r="AA13" s="7">
        <v>43708</v>
      </c>
      <c r="AB13">
        <v>-114429559</v>
      </c>
      <c r="AC13">
        <v>14578053</v>
      </c>
      <c r="AD13">
        <v>222276149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t="shared" si="0"/>
        <v>19772100</v>
      </c>
      <c r="AA14" s="7">
        <v>43709</v>
      </c>
      <c r="AB14">
        <v>-199095787</v>
      </c>
      <c r="AC14">
        <v>29154344</v>
      </c>
      <c r="AD14">
        <v>373762292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t="shared" si="0"/>
        <v>28433935</v>
      </c>
      <c r="AA15" s="7">
        <v>43710</v>
      </c>
      <c r="AB15">
        <v>-113102368</v>
      </c>
      <c r="AC15">
        <v>19772100</v>
      </c>
      <c r="AD15">
        <v>478642202</v>
      </c>
    </row>
    <row r="16" spans="1:30">
      <c r="A16" s="7">
        <v>43712</v>
      </c>
      <c r="B16" s="8">
        <v>0.811805555555556</v>
      </c>
      <c r="C16" s="14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t="shared" si="0"/>
        <v>-935495</v>
      </c>
      <c r="AA16" s="7">
        <v>43711</v>
      </c>
      <c r="AB16">
        <v>-220421363</v>
      </c>
      <c r="AC16">
        <v>28433935</v>
      </c>
      <c r="AD16">
        <v>606457662</v>
      </c>
    </row>
    <row r="17" spans="1:30">
      <c r="A17" s="7">
        <v>43713</v>
      </c>
      <c r="B17" s="8">
        <v>0.445833333333333</v>
      </c>
      <c r="C17" s="14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t="shared" si="0"/>
        <v>-1428173</v>
      </c>
      <c r="AA17" s="7">
        <v>43712</v>
      </c>
      <c r="AB17">
        <v>-116719422</v>
      </c>
      <c r="AC17">
        <v>-935495</v>
      </c>
      <c r="AD17">
        <v>86620766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t="shared" si="0"/>
        <v>16975454</v>
      </c>
      <c r="AA18" s="7">
        <v>43713</v>
      </c>
      <c r="AB18">
        <v>-182899163</v>
      </c>
      <c r="AC18">
        <v>-1428173</v>
      </c>
      <c r="AD18">
        <v>79520274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145993060</v>
      </c>
      <c r="G19" s="13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t="shared" si="0"/>
        <v>15167493</v>
      </c>
      <c r="AA19" s="7">
        <v>43714</v>
      </c>
      <c r="AB19">
        <v>-106231555</v>
      </c>
      <c r="AC19">
        <v>16975454</v>
      </c>
      <c r="AD19">
        <v>87823402</v>
      </c>
    </row>
    <row r="20" spans="1:30">
      <c r="A20" s="7">
        <v>43716</v>
      </c>
      <c r="B20" s="8">
        <v>0.470833333333333</v>
      </c>
      <c r="C20" s="14">
        <v>1</v>
      </c>
      <c r="D20" s="1">
        <v>2805601000</v>
      </c>
      <c r="E20" s="1">
        <v>2723885835</v>
      </c>
      <c r="F20" s="1">
        <v>184358248</v>
      </c>
      <c r="G20" s="13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t="shared" si="0"/>
        <v>19088097</v>
      </c>
      <c r="AA20" s="7">
        <v>43715</v>
      </c>
      <c r="AB20">
        <v>-130825567</v>
      </c>
      <c r="AC20">
        <v>15167493</v>
      </c>
      <c r="AD20">
        <v>88303053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128313315</v>
      </c>
      <c r="G21" s="13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t="shared" si="0"/>
        <v>-194255</v>
      </c>
      <c r="AA21" s="7">
        <v>43716</v>
      </c>
      <c r="AB21">
        <v>-165270151</v>
      </c>
      <c r="AC21">
        <v>19088097</v>
      </c>
      <c r="AD21">
        <v>83083585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113398217</v>
      </c>
      <c r="G22" s="13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t="shared" si="0"/>
        <v>8252880</v>
      </c>
      <c r="AA22" s="7">
        <v>43717</v>
      </c>
      <c r="AB22">
        <v>-128507570</v>
      </c>
      <c r="AC22">
        <v>-194255</v>
      </c>
      <c r="AD22">
        <v>68313039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103830666</v>
      </c>
      <c r="G23" s="13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t="shared" si="0"/>
        <v>-1725672</v>
      </c>
      <c r="AA23" s="7">
        <v>43718</v>
      </c>
      <c r="AB23">
        <v>-105145337</v>
      </c>
      <c r="AC23">
        <v>8252880</v>
      </c>
      <c r="AD23">
        <v>56793819</v>
      </c>
    </row>
    <row r="24" spans="1:30">
      <c r="A24" s="7">
        <v>43720</v>
      </c>
      <c r="B24" s="8">
        <v>0.732638888888889</v>
      </c>
      <c r="C24" s="14">
        <v>1</v>
      </c>
      <c r="D24" s="1">
        <v>2805601000</v>
      </c>
      <c r="E24" s="1">
        <v>2723885835</v>
      </c>
      <c r="F24" s="1">
        <v>216956238</v>
      </c>
      <c r="G24" s="13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t="shared" si="0"/>
        <v>7119378</v>
      </c>
      <c r="AA24" s="7">
        <v>43719</v>
      </c>
      <c r="AB24">
        <v>-105556338</v>
      </c>
      <c r="AC24">
        <v>-1725672</v>
      </c>
      <c r="AD24">
        <v>46406312</v>
      </c>
    </row>
    <row r="25" spans="1:30">
      <c r="A25" s="7">
        <v>43721</v>
      </c>
      <c r="B25" s="8">
        <v>0.500694444444444</v>
      </c>
      <c r="C25" s="14">
        <v>1</v>
      </c>
      <c r="D25" s="1">
        <v>2805601000</v>
      </c>
      <c r="E25" s="1">
        <v>2723885835</v>
      </c>
      <c r="F25" s="1">
        <v>212032530</v>
      </c>
      <c r="G25" s="13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t="shared" si="0"/>
        <v>17054094</v>
      </c>
      <c r="AA25" s="7">
        <v>43720</v>
      </c>
      <c r="AB25">
        <v>-209836860</v>
      </c>
      <c r="AC25">
        <v>7119378</v>
      </c>
      <c r="AD25">
        <v>56186857</v>
      </c>
    </row>
    <row r="26" spans="1:30">
      <c r="A26" s="7">
        <v>43722</v>
      </c>
      <c r="B26" s="8">
        <v>0.978472222222222</v>
      </c>
      <c r="C26" s="14">
        <v>1</v>
      </c>
      <c r="D26" s="1">
        <v>2805601000</v>
      </c>
      <c r="E26" s="1">
        <v>2723885835</v>
      </c>
      <c r="F26" s="1">
        <v>162672847</v>
      </c>
      <c r="G26" s="13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t="shared" si="0"/>
        <v>7146848</v>
      </c>
      <c r="AA26" s="7">
        <v>43721</v>
      </c>
      <c r="AB26">
        <v>-194978436</v>
      </c>
      <c r="AC26">
        <v>17054094</v>
      </c>
      <c r="AD26">
        <v>64888579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123603712</v>
      </c>
      <c r="G27" s="13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t="shared" si="0"/>
        <v>6883068</v>
      </c>
      <c r="AA27" s="7">
        <v>43722</v>
      </c>
      <c r="AB27">
        <v>-155525999</v>
      </c>
      <c r="AC27">
        <v>7146848</v>
      </c>
      <c r="AD27">
        <v>49621992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243</v>
      </c>
      <c r="G28" s="13">
        <v>-156855637</v>
      </c>
      <c r="H28" s="1">
        <v>-64603081</v>
      </c>
      <c r="I28" s="1" t="s">
        <v>243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6883068</v>
      </c>
      <c r="AD28">
        <v>44546818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243</v>
      </c>
      <c r="G29" s="13">
        <v>-117273539</v>
      </c>
      <c r="H29" s="1">
        <v>-204205470</v>
      </c>
      <c r="I29" s="1" t="s">
        <v>243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-64603081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-204205470</v>
      </c>
    </row>
    <row r="31" spans="1:30">
      <c r="A31" s="7">
        <v>43727</v>
      </c>
      <c r="B31" s="8">
        <v>0.563888888888889</v>
      </c>
      <c r="C31" s="14">
        <v>1</v>
      </c>
      <c r="D31" s="1">
        <v>2805601000</v>
      </c>
      <c r="E31" s="1">
        <v>2723885835</v>
      </c>
      <c r="F31" s="1" t="s">
        <v>243</v>
      </c>
      <c r="G31" s="13">
        <v>-180348754</v>
      </c>
      <c r="H31" s="1">
        <v>49471222</v>
      </c>
      <c r="I31" s="1" t="s">
        <v>243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-307606330</v>
      </c>
    </row>
    <row r="32" spans="1:30">
      <c r="A32" s="7">
        <v>43728</v>
      </c>
      <c r="B32" s="8">
        <v>0.594444444444444</v>
      </c>
      <c r="C32" s="14">
        <v>1</v>
      </c>
      <c r="D32" s="1">
        <v>2805601000</v>
      </c>
      <c r="E32" s="1">
        <v>2723885835</v>
      </c>
      <c r="F32" s="1" t="s">
        <v>243</v>
      </c>
      <c r="G32" s="13">
        <v>-116138394</v>
      </c>
      <c r="H32" s="1">
        <v>-75512222</v>
      </c>
      <c r="I32" s="1" t="s">
        <v>243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49471222</v>
      </c>
    </row>
    <row r="33" spans="1:30">
      <c r="A33" s="7">
        <v>43729</v>
      </c>
      <c r="B33" s="8">
        <v>0.789583333333333</v>
      </c>
      <c r="C33" s="14">
        <v>1</v>
      </c>
      <c r="D33" s="1">
        <v>2805601000</v>
      </c>
      <c r="E33" s="1">
        <v>2723885835</v>
      </c>
      <c r="F33" s="1" t="s">
        <v>243</v>
      </c>
      <c r="G33" s="13">
        <v>-127450710</v>
      </c>
      <c r="H33" s="1">
        <v>67977654</v>
      </c>
      <c r="I33" s="1" t="s">
        <v>243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-75512222</v>
      </c>
    </row>
    <row r="34" spans="1:30">
      <c r="A34" s="7">
        <v>43730</v>
      </c>
      <c r="B34" s="8">
        <v>0.796527777777778</v>
      </c>
      <c r="C34" s="14">
        <v>1</v>
      </c>
      <c r="D34" s="1">
        <v>2805601000</v>
      </c>
      <c r="E34" s="1">
        <v>2723885835</v>
      </c>
      <c r="F34" s="1">
        <v>279149630</v>
      </c>
      <c r="G34" s="13">
        <v>-230160621</v>
      </c>
      <c r="H34" s="1">
        <v>-48791150</v>
      </c>
      <c r="I34" s="1">
        <v>114406000</v>
      </c>
      <c r="J34" s="1">
        <v>105686000</v>
      </c>
      <c r="K34" s="1">
        <v>81715165</v>
      </c>
      <c r="L34" s="1">
        <f t="shared" si="0"/>
        <v>48989009</v>
      </c>
      <c r="AA34" s="7">
        <v>43729</v>
      </c>
      <c r="AB34">
        <v>-127450710</v>
      </c>
      <c r="AC34" t="e">
        <v>#VALUE!</v>
      </c>
      <c r="AD34">
        <v>67977654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243</v>
      </c>
      <c r="G35" s="13">
        <v>-193948488</v>
      </c>
      <c r="H35" s="1">
        <v>74114722</v>
      </c>
      <c r="I35" s="1" t="s">
        <v>243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-230160621</v>
      </c>
      <c r="AC35">
        <v>48989009</v>
      </c>
      <c r="AD35">
        <v>-48791150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243</v>
      </c>
      <c r="G36" s="13">
        <v>-194043897</v>
      </c>
      <c r="H36" s="1">
        <v>121993906</v>
      </c>
      <c r="I36" s="1" t="s">
        <v>243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-193948488</v>
      </c>
      <c r="AC36" t="e">
        <v>#VALUE!</v>
      </c>
      <c r="AD36">
        <v>74114722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255741921</v>
      </c>
      <c r="G37" s="13">
        <v>-127549791</v>
      </c>
      <c r="H37" s="1">
        <v>339088490</v>
      </c>
      <c r="I37" s="1">
        <v>114406000</v>
      </c>
      <c r="J37" s="1">
        <v>105686000</v>
      </c>
      <c r="K37" s="1">
        <v>81715165</v>
      </c>
      <c r="L37" s="1">
        <f t="shared" si="0"/>
        <v>128192130</v>
      </c>
      <c r="AA37" s="7">
        <v>43732</v>
      </c>
      <c r="AB37">
        <v>-194043897</v>
      </c>
      <c r="AC37" t="e">
        <v>#VALUE!</v>
      </c>
      <c r="AD37">
        <v>121993906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119125899</v>
      </c>
      <c r="G38" s="13">
        <v>-119513251</v>
      </c>
      <c r="H38" s="1">
        <v>433849118</v>
      </c>
      <c r="I38" s="1">
        <v>114406000</v>
      </c>
      <c r="J38" s="1">
        <v>105686000</v>
      </c>
      <c r="K38" s="1">
        <v>81715165</v>
      </c>
      <c r="L38" s="1">
        <f t="shared" si="0"/>
        <v>-387352</v>
      </c>
      <c r="AA38" s="7">
        <v>43733</v>
      </c>
      <c r="AB38">
        <v>-127549791</v>
      </c>
      <c r="AC38">
        <v>128192130</v>
      </c>
      <c r="AD38">
        <v>339088490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233845701</v>
      </c>
      <c r="G39" s="13">
        <v>-220129014</v>
      </c>
      <c r="H39" s="1">
        <v>92601277</v>
      </c>
      <c r="I39" s="1">
        <v>114406000</v>
      </c>
      <c r="J39" s="1">
        <v>105686000</v>
      </c>
      <c r="K39" s="1">
        <v>81715165</v>
      </c>
      <c r="L39" s="1">
        <f t="shared" si="0"/>
        <v>13716687</v>
      </c>
      <c r="AA39" s="7">
        <v>43734</v>
      </c>
      <c r="AB39">
        <v>-119513251</v>
      </c>
      <c r="AC39">
        <v>-387352</v>
      </c>
      <c r="AD39">
        <v>433849118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219385565</v>
      </c>
      <c r="G40" s="13">
        <v>-189142466</v>
      </c>
      <c r="H40" s="1">
        <v>224878731</v>
      </c>
      <c r="I40" s="1">
        <v>114406000</v>
      </c>
      <c r="J40" s="1">
        <v>105686000</v>
      </c>
      <c r="K40" s="1">
        <v>81715165</v>
      </c>
      <c r="L40" s="1">
        <f t="shared" si="0"/>
        <v>30243099</v>
      </c>
      <c r="AA40" s="7">
        <v>43735</v>
      </c>
      <c r="AB40">
        <v>-220129014</v>
      </c>
      <c r="AC40">
        <v>13716687</v>
      </c>
      <c r="AD40">
        <v>92601277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104186727</v>
      </c>
      <c r="G41" s="13">
        <v>-104542290</v>
      </c>
      <c r="H41" s="1">
        <v>72824248</v>
      </c>
      <c r="I41" s="1">
        <v>114406000</v>
      </c>
      <c r="J41" s="1">
        <v>105686000</v>
      </c>
      <c r="K41" s="1">
        <v>81715165</v>
      </c>
      <c r="L41" s="1">
        <f t="shared" si="0"/>
        <v>-355563</v>
      </c>
      <c r="AA41" s="7">
        <v>43736</v>
      </c>
      <c r="AB41">
        <v>-189142466</v>
      </c>
      <c r="AC41">
        <v>30243099</v>
      </c>
      <c r="AD41">
        <v>224878731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139085912</v>
      </c>
      <c r="G42" s="13">
        <v>-137400361</v>
      </c>
      <c r="H42" s="1">
        <v>177844648</v>
      </c>
      <c r="I42" s="1">
        <v>114406000</v>
      </c>
      <c r="J42" s="1">
        <v>105686000</v>
      </c>
      <c r="K42" s="1">
        <v>81715165</v>
      </c>
      <c r="L42" s="1">
        <f t="shared" si="0"/>
        <v>1685551</v>
      </c>
      <c r="AA42" s="7">
        <v>43737</v>
      </c>
      <c r="AB42">
        <v>-104542290</v>
      </c>
      <c r="AC42">
        <v>-355563</v>
      </c>
      <c r="AD42">
        <v>72824248</v>
      </c>
    </row>
    <row r="43" spans="1:30">
      <c r="A43" s="7">
        <v>43739</v>
      </c>
      <c r="B43" s="8">
        <v>0.728472222222222</v>
      </c>
      <c r="C43" s="14">
        <v>1</v>
      </c>
      <c r="D43" s="1">
        <v>2805601000</v>
      </c>
      <c r="E43" s="1">
        <v>2723885835</v>
      </c>
      <c r="F43" s="1">
        <v>129025540</v>
      </c>
      <c r="G43" s="13">
        <v>-131109354</v>
      </c>
      <c r="H43" s="1">
        <v>127043192</v>
      </c>
      <c r="I43" s="1">
        <v>114406000</v>
      </c>
      <c r="J43" s="1">
        <v>105686000</v>
      </c>
      <c r="K43" s="1">
        <v>81715165</v>
      </c>
      <c r="L43" s="1">
        <f t="shared" si="0"/>
        <v>-2083814</v>
      </c>
      <c r="AA43" s="7">
        <v>43738</v>
      </c>
      <c r="AB43">
        <v>-137400361</v>
      </c>
      <c r="AC43">
        <v>1685551</v>
      </c>
      <c r="AD43">
        <v>177844648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255900788</v>
      </c>
      <c r="G44" s="13">
        <v>-222533860</v>
      </c>
      <c r="H44" s="1">
        <v>163368731</v>
      </c>
      <c r="I44" s="1">
        <v>114406000</v>
      </c>
      <c r="J44" s="1">
        <v>105686000</v>
      </c>
      <c r="K44" s="1">
        <v>81715165</v>
      </c>
      <c r="L44" s="1">
        <f t="shared" si="0"/>
        <v>33366928</v>
      </c>
      <c r="AA44" s="7">
        <v>43739</v>
      </c>
      <c r="AB44">
        <v>-131109354</v>
      </c>
      <c r="AC44">
        <v>-2083814</v>
      </c>
      <c r="AD44">
        <v>127043192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196043739</v>
      </c>
      <c r="G45" s="13">
        <v>-183905871</v>
      </c>
      <c r="H45" s="1">
        <v>41864727</v>
      </c>
      <c r="I45" s="1">
        <v>114406000</v>
      </c>
      <c r="J45" s="1">
        <v>105686000</v>
      </c>
      <c r="K45" s="1">
        <v>81715165</v>
      </c>
      <c r="L45" s="1">
        <f t="shared" si="0"/>
        <v>12137868</v>
      </c>
      <c r="AA45" s="7">
        <v>43740</v>
      </c>
      <c r="AB45">
        <v>-222533860</v>
      </c>
      <c r="AC45">
        <v>33366928</v>
      </c>
      <c r="AD45">
        <v>163368731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124836050</v>
      </c>
      <c r="G46" s="13">
        <v>-111614953</v>
      </c>
      <c r="H46" s="1">
        <v>55473194</v>
      </c>
      <c r="I46" s="1">
        <v>114406000</v>
      </c>
      <c r="J46" s="1">
        <v>105686000</v>
      </c>
      <c r="K46" s="1">
        <v>81715165</v>
      </c>
      <c r="L46" s="1">
        <f t="shared" si="0"/>
        <v>13221097</v>
      </c>
      <c r="AA46" s="7">
        <v>43741</v>
      </c>
      <c r="AB46">
        <v>-183905871</v>
      </c>
      <c r="AC46">
        <v>12137868</v>
      </c>
      <c r="AD46">
        <v>41864727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119844521</v>
      </c>
      <c r="G47" s="13">
        <v>-107383825</v>
      </c>
      <c r="H47" s="1">
        <v>53829851</v>
      </c>
      <c r="I47" s="1">
        <v>114406000</v>
      </c>
      <c r="J47" s="1">
        <v>105686000</v>
      </c>
      <c r="K47" s="1">
        <v>81715165</v>
      </c>
      <c r="L47" s="1">
        <f t="shared" si="0"/>
        <v>12460696</v>
      </c>
      <c r="AA47" s="7">
        <v>43742</v>
      </c>
      <c r="AB47">
        <v>-111614953</v>
      </c>
      <c r="AC47">
        <v>13221097</v>
      </c>
      <c r="AD47">
        <v>55473194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114100494</v>
      </c>
      <c r="G48" s="13">
        <v>-105555115</v>
      </c>
      <c r="H48" s="1">
        <v>45966795</v>
      </c>
      <c r="I48" s="1">
        <v>114406000</v>
      </c>
      <c r="J48" s="1">
        <v>105686000</v>
      </c>
      <c r="K48" s="1">
        <v>81715165</v>
      </c>
      <c r="L48" s="1">
        <f t="shared" si="0"/>
        <v>8545379</v>
      </c>
      <c r="AA48" s="7">
        <v>43743</v>
      </c>
      <c r="AB48">
        <v>-107383825</v>
      </c>
      <c r="AC48">
        <v>12460696</v>
      </c>
      <c r="AD48">
        <v>53829851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223714804</v>
      </c>
      <c r="G49" s="13">
        <v>-207353729</v>
      </c>
      <c r="H49" s="1">
        <v>53063953</v>
      </c>
      <c r="I49" s="1">
        <v>114406000</v>
      </c>
      <c r="J49" s="1">
        <v>105686000</v>
      </c>
      <c r="K49" s="1">
        <v>81715165</v>
      </c>
      <c r="L49" s="1">
        <f t="shared" si="0"/>
        <v>16361075</v>
      </c>
      <c r="AA49" s="7">
        <v>43744</v>
      </c>
      <c r="AB49">
        <v>-105555115</v>
      </c>
      <c r="AC49">
        <v>8545379</v>
      </c>
      <c r="AD49">
        <v>45966795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124522287</v>
      </c>
      <c r="G50" s="13">
        <v>-111995356</v>
      </c>
      <c r="H50" s="1">
        <v>64623871</v>
      </c>
      <c r="I50" s="1">
        <v>114406000</v>
      </c>
      <c r="J50" s="1">
        <v>105686000</v>
      </c>
      <c r="K50" s="1">
        <v>81715165</v>
      </c>
      <c r="L50" s="1">
        <f t="shared" si="0"/>
        <v>12526931</v>
      </c>
      <c r="AA50" s="7">
        <v>43745</v>
      </c>
      <c r="AB50">
        <v>-207353729</v>
      </c>
      <c r="AC50">
        <v>16361075</v>
      </c>
      <c r="AD50">
        <v>53063953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138177932</v>
      </c>
      <c r="G51" s="13">
        <v>-131828606</v>
      </c>
      <c r="H51" s="1">
        <v>73057011</v>
      </c>
      <c r="I51" s="1">
        <v>114406000</v>
      </c>
      <c r="J51" s="1">
        <v>105686000</v>
      </c>
      <c r="K51" s="1">
        <v>81715165</v>
      </c>
      <c r="L51" s="1">
        <f t="shared" si="0"/>
        <v>6349326</v>
      </c>
      <c r="AA51" s="7">
        <v>43746</v>
      </c>
      <c r="AB51">
        <v>-111995356</v>
      </c>
      <c r="AC51">
        <v>12526931</v>
      </c>
      <c r="AD51">
        <v>64623871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241932292</v>
      </c>
      <c r="G52" s="13">
        <v>-237942732</v>
      </c>
      <c r="H52" s="1">
        <v>65169896</v>
      </c>
      <c r="I52" s="1">
        <v>114406000</v>
      </c>
      <c r="J52" s="1">
        <v>105686000</v>
      </c>
      <c r="K52" s="1">
        <v>81715165</v>
      </c>
      <c r="L52" s="1">
        <f t="shared" si="0"/>
        <v>3989560</v>
      </c>
      <c r="AA52" s="7">
        <v>43747</v>
      </c>
      <c r="AB52">
        <v>-131828606</v>
      </c>
      <c r="AC52">
        <v>6349326</v>
      </c>
      <c r="AD52">
        <v>73057011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223813709</v>
      </c>
      <c r="G53" s="13">
        <v>-208377563</v>
      </c>
      <c r="H53" s="1">
        <v>73330594</v>
      </c>
      <c r="I53" s="1">
        <v>114406000</v>
      </c>
      <c r="J53" s="1">
        <v>105686000</v>
      </c>
      <c r="K53" s="1">
        <v>81715165</v>
      </c>
      <c r="L53" s="1">
        <f t="shared" si="0"/>
        <v>15436146</v>
      </c>
      <c r="AA53" s="7">
        <v>43748</v>
      </c>
      <c r="AB53">
        <v>-237942732</v>
      </c>
      <c r="AC53">
        <v>3989560</v>
      </c>
      <c r="AD53">
        <v>65169896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198807601</v>
      </c>
      <c r="G54" s="13">
        <v>-173431459</v>
      </c>
      <c r="H54" s="1">
        <v>60391070</v>
      </c>
      <c r="I54" s="1">
        <v>114406000</v>
      </c>
      <c r="J54" s="1">
        <v>105686000</v>
      </c>
      <c r="K54" s="1">
        <v>81715165</v>
      </c>
      <c r="L54" s="1">
        <f t="shared" si="0"/>
        <v>25376142</v>
      </c>
      <c r="AA54" s="7">
        <v>43749</v>
      </c>
      <c r="AB54">
        <v>-208377563</v>
      </c>
      <c r="AC54">
        <v>15436146</v>
      </c>
      <c r="AD54">
        <v>73330594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116265257</v>
      </c>
      <c r="G55" s="13">
        <v>-114156781</v>
      </c>
      <c r="H55" s="1">
        <v>60362814</v>
      </c>
      <c r="I55" s="1">
        <v>114406000</v>
      </c>
      <c r="J55" s="1">
        <v>105686000</v>
      </c>
      <c r="K55" s="1">
        <v>81715165</v>
      </c>
      <c r="L55" s="1">
        <f t="shared" si="0"/>
        <v>2108476</v>
      </c>
      <c r="AA55" s="7">
        <v>43750</v>
      </c>
      <c r="AB55">
        <v>-173431459</v>
      </c>
      <c r="AC55">
        <v>25376142</v>
      </c>
      <c r="AD55">
        <v>60391070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168954893</v>
      </c>
      <c r="G56" s="13">
        <v>-163238387</v>
      </c>
      <c r="H56" s="1">
        <v>57527605</v>
      </c>
      <c r="I56" s="1">
        <v>114406000</v>
      </c>
      <c r="J56" s="1">
        <v>105686000</v>
      </c>
      <c r="K56" s="1">
        <v>81715165</v>
      </c>
      <c r="L56" s="1">
        <f t="shared" si="0"/>
        <v>5716506</v>
      </c>
      <c r="AA56" s="7">
        <v>43751</v>
      </c>
      <c r="AB56">
        <v>-114156781</v>
      </c>
      <c r="AC56">
        <v>2108476</v>
      </c>
      <c r="AD56">
        <v>60362814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163938020</v>
      </c>
      <c r="G57" s="13">
        <v>-150508362</v>
      </c>
      <c r="H57" s="1">
        <v>63141567</v>
      </c>
      <c r="I57" s="1">
        <v>114406000</v>
      </c>
      <c r="J57" s="1">
        <v>105686000</v>
      </c>
      <c r="K57" s="1">
        <v>81715165</v>
      </c>
      <c r="L57" s="1">
        <f t="shared" si="0"/>
        <v>13429658</v>
      </c>
      <c r="AA57" s="7">
        <v>43752</v>
      </c>
      <c r="AB57">
        <v>-163238387</v>
      </c>
      <c r="AC57">
        <v>5716506</v>
      </c>
      <c r="AD57">
        <v>57527605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268271009</v>
      </c>
      <c r="G58" s="13">
        <v>-251573045</v>
      </c>
      <c r="H58" s="1">
        <v>53882942</v>
      </c>
      <c r="I58" s="1">
        <v>114406000</v>
      </c>
      <c r="J58" s="1">
        <v>105686000</v>
      </c>
      <c r="K58" s="1">
        <v>81715165</v>
      </c>
      <c r="L58" s="1">
        <f t="shared" si="0"/>
        <v>16697964</v>
      </c>
      <c r="AA58" s="7">
        <v>43753</v>
      </c>
      <c r="AB58">
        <v>-150508362</v>
      </c>
      <c r="AC58">
        <v>13429658</v>
      </c>
      <c r="AD58">
        <v>63141567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150176690</v>
      </c>
      <c r="G59" s="13">
        <v>-136305581</v>
      </c>
      <c r="H59" s="1">
        <v>59282524</v>
      </c>
      <c r="I59" s="1">
        <v>114406000</v>
      </c>
      <c r="J59" s="1">
        <v>105686000</v>
      </c>
      <c r="K59" s="1">
        <v>81715165</v>
      </c>
      <c r="L59" s="1">
        <f t="shared" si="0"/>
        <v>13871109</v>
      </c>
      <c r="AA59" s="7">
        <v>43754</v>
      </c>
      <c r="AB59">
        <v>-251573045</v>
      </c>
      <c r="AC59">
        <v>16697964</v>
      </c>
      <c r="AD59">
        <v>53882942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215267973</v>
      </c>
      <c r="G60" s="13">
        <v>-203670621</v>
      </c>
      <c r="H60" s="1">
        <v>61490734</v>
      </c>
      <c r="I60" s="1">
        <v>114406000</v>
      </c>
      <c r="J60" s="1">
        <v>105686000</v>
      </c>
      <c r="K60" s="1">
        <v>81715165</v>
      </c>
      <c r="L60" s="1">
        <f t="shared" si="0"/>
        <v>11597352</v>
      </c>
      <c r="AA60" s="7">
        <v>43755</v>
      </c>
      <c r="AB60">
        <v>-136305581</v>
      </c>
      <c r="AC60">
        <v>13871109</v>
      </c>
      <c r="AD60">
        <v>59282524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120352740</v>
      </c>
      <c r="G61" s="13">
        <v>-105972232</v>
      </c>
      <c r="H61" s="1">
        <v>58075330</v>
      </c>
      <c r="I61" s="1">
        <v>114406000</v>
      </c>
      <c r="J61" s="1">
        <v>105686000</v>
      </c>
      <c r="K61" s="1">
        <v>81715165</v>
      </c>
      <c r="L61" s="1">
        <f t="shared" si="0"/>
        <v>14380508</v>
      </c>
      <c r="AA61" s="7">
        <v>43756</v>
      </c>
      <c r="AB61">
        <v>-203670621</v>
      </c>
      <c r="AC61">
        <v>11597352</v>
      </c>
      <c r="AD61">
        <v>61490734</v>
      </c>
    </row>
    <row r="62" spans="27:30">
      <c r="AA62" s="7">
        <v>43757</v>
      </c>
      <c r="AB62">
        <v>-105972232</v>
      </c>
      <c r="AC62">
        <v>14380508</v>
      </c>
      <c r="AD62">
        <v>58075330</v>
      </c>
    </row>
    <row r="63" spans="27:30">
      <c r="AA63" t="s">
        <v>244</v>
      </c>
      <c r="AB63">
        <v>-9094861295</v>
      </c>
      <c r="AC63" t="e">
        <v>#VALUE!</v>
      </c>
      <c r="AD63">
        <v>4156077707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3"/>
  <sheetViews>
    <sheetView topLeftCell="C1" workbookViewId="0">
      <pane ySplit="3" topLeftCell="A55" activePane="bottomLeft" state="frozen"/>
      <selection/>
      <selection pane="bottomLeft" activeCell="I61" sqref="I6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290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2" t="s">
        <v>383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t="shared" ref="L4:L61" si="0">F4+G4</f>
        <v>-82156186</v>
      </c>
      <c r="M4" s="12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242</v>
      </c>
    </row>
    <row r="5" spans="1:30">
      <c r="A5" s="7">
        <v>43701</v>
      </c>
      <c r="B5" s="8">
        <v>0.948611111111111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-82156186</v>
      </c>
      <c r="AC5">
        <v>-82156186</v>
      </c>
      <c r="AD5">
        <v>-82156186</v>
      </c>
    </row>
    <row r="6" spans="1:30">
      <c r="A6" s="7">
        <v>43702</v>
      </c>
      <c r="B6" s="8">
        <v>0.703472222222222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-219066038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t="shared" si="0"/>
        <v>-179370181</v>
      </c>
      <c r="M7" s="12"/>
      <c r="AA7" s="7">
        <v>43702</v>
      </c>
      <c r="AB7">
        <v>-222016439</v>
      </c>
      <c r="AC7">
        <v>-222016439</v>
      </c>
      <c r="AD7">
        <v>-304172625</v>
      </c>
    </row>
    <row r="8" spans="1:30">
      <c r="A8" s="7">
        <v>43704</v>
      </c>
      <c r="B8" s="8">
        <v>0.761805555555556</v>
      </c>
      <c r="C8" s="14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t="shared" si="0"/>
        <v>460893016</v>
      </c>
      <c r="AA8" s="7">
        <v>43703</v>
      </c>
      <c r="AB8">
        <v>-179370181</v>
      </c>
      <c r="AC8">
        <v>-179370181</v>
      </c>
      <c r="AD8">
        <v>-398436219</v>
      </c>
    </row>
    <row r="9" spans="1:30">
      <c r="A9" s="7">
        <v>43705</v>
      </c>
      <c r="B9" s="8">
        <v>0.775</v>
      </c>
      <c r="C9" s="14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t="shared" si="0"/>
        <v>499649614</v>
      </c>
      <c r="AA9" s="7">
        <v>43704</v>
      </c>
      <c r="AB9">
        <v>-125067882</v>
      </c>
      <c r="AC9">
        <v>460893016</v>
      </c>
      <c r="AD9">
        <v>62456797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t="shared" si="0"/>
        <v>13779033</v>
      </c>
      <c r="AA10" s="7">
        <v>43705</v>
      </c>
      <c r="AB10">
        <v>-203717104</v>
      </c>
      <c r="AC10">
        <v>499649614</v>
      </c>
      <c r="AD10">
        <v>76323364</v>
      </c>
    </row>
    <row r="11" spans="1:30">
      <c r="A11" s="7">
        <v>43707</v>
      </c>
      <c r="B11" s="8">
        <v>0.7375</v>
      </c>
      <c r="C11" s="14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t="shared" si="0"/>
        <v>29203924</v>
      </c>
      <c r="AA11" s="7">
        <v>43706</v>
      </c>
      <c r="AB11">
        <v>-110207012</v>
      </c>
      <c r="AC11">
        <v>13779033</v>
      </c>
      <c r="AD11">
        <v>90102397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t="shared" si="0"/>
        <v>2986993</v>
      </c>
      <c r="AA12" s="7">
        <v>43707</v>
      </c>
      <c r="AB12">
        <v>-211597071</v>
      </c>
      <c r="AC12">
        <v>29203924</v>
      </c>
      <c r="AD12">
        <v>105527288</v>
      </c>
    </row>
    <row r="13" spans="1:30">
      <c r="A13" s="7">
        <v>43709</v>
      </c>
      <c r="B13" s="8">
        <v>0.61875</v>
      </c>
      <c r="C13" s="14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t="shared" si="0"/>
        <v>2389885</v>
      </c>
      <c r="AA13" s="7">
        <v>43708</v>
      </c>
      <c r="AB13">
        <v>-114429559</v>
      </c>
      <c r="AC13">
        <v>2986993</v>
      </c>
      <c r="AD13">
        <v>190670467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t="shared" si="0"/>
        <v>12003368</v>
      </c>
      <c r="AA14" s="7">
        <v>43709</v>
      </c>
      <c r="AB14">
        <v>-199095787</v>
      </c>
      <c r="AC14">
        <v>2389885</v>
      </c>
      <c r="AD14">
        <v>326983211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t="shared" si="0"/>
        <v>24002840</v>
      </c>
      <c r="AA15" s="7">
        <v>43710</v>
      </c>
      <c r="AB15">
        <v>-113102368</v>
      </c>
      <c r="AC15">
        <v>12003368</v>
      </c>
      <c r="AD15">
        <v>424093166</v>
      </c>
    </row>
    <row r="16" spans="1:30">
      <c r="A16" s="7">
        <v>43712</v>
      </c>
      <c r="B16" s="8">
        <v>0.8125</v>
      </c>
      <c r="C16" s="14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t="shared" si="0"/>
        <v>2228172</v>
      </c>
      <c r="AA16" s="7">
        <v>43711</v>
      </c>
      <c r="AB16">
        <v>-220422586</v>
      </c>
      <c r="AC16">
        <v>24002840</v>
      </c>
      <c r="AD16">
        <v>555246263</v>
      </c>
    </row>
    <row r="17" spans="1:30">
      <c r="A17" s="7">
        <v>43713</v>
      </c>
      <c r="B17" s="8">
        <v>0.446527777777778</v>
      </c>
      <c r="C17" s="14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t="shared" si="0"/>
        <v>10355640</v>
      </c>
      <c r="AA17" s="7">
        <v>43712</v>
      </c>
      <c r="AB17">
        <v>-116720645</v>
      </c>
      <c r="AC17">
        <v>2228172</v>
      </c>
      <c r="AD17">
        <v>71691388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t="shared" si="0"/>
        <v>17017708</v>
      </c>
      <c r="AA18" s="7">
        <v>43713</v>
      </c>
      <c r="AB18">
        <v>-182900386</v>
      </c>
      <c r="AC18">
        <v>10355640</v>
      </c>
      <c r="AD18">
        <v>65952289</v>
      </c>
    </row>
    <row r="19" spans="1:30">
      <c r="A19" s="7">
        <v>43715</v>
      </c>
      <c r="B19" s="8">
        <v>0.721527777777778</v>
      </c>
      <c r="C19" s="14">
        <v>1</v>
      </c>
      <c r="D19" s="1">
        <v>2805601000</v>
      </c>
      <c r="E19" s="1">
        <v>2723885835</v>
      </c>
      <c r="F19" s="1">
        <v>140603755</v>
      </c>
      <c r="G19" s="13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t="shared" si="0"/>
        <v>9778188</v>
      </c>
      <c r="AA19" s="7">
        <v>43714</v>
      </c>
      <c r="AB19">
        <v>-106231555</v>
      </c>
      <c r="AC19">
        <v>17017708</v>
      </c>
      <c r="AD19">
        <v>69190964</v>
      </c>
    </row>
    <row r="20" spans="1:30">
      <c r="A20" s="7">
        <v>43716</v>
      </c>
      <c r="B20" s="8">
        <v>0.471527777777778</v>
      </c>
      <c r="C20" s="14">
        <v>1</v>
      </c>
      <c r="D20" s="1">
        <v>2805601000</v>
      </c>
      <c r="E20" s="1">
        <v>2723885835</v>
      </c>
      <c r="F20" s="1">
        <v>170851529</v>
      </c>
      <c r="G20" s="13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t="shared" si="0"/>
        <v>5581378</v>
      </c>
      <c r="AA20" s="7">
        <v>43715</v>
      </c>
      <c r="AB20">
        <v>-130825567</v>
      </c>
      <c r="AC20">
        <v>9778188</v>
      </c>
      <c r="AD20">
        <v>63544261</v>
      </c>
    </row>
    <row r="21" spans="1:30">
      <c r="A21" s="7">
        <v>43717</v>
      </c>
      <c r="B21" s="8">
        <v>0.661111111111111</v>
      </c>
      <c r="C21" s="14">
        <v>1</v>
      </c>
      <c r="D21" s="1">
        <v>2805601000</v>
      </c>
      <c r="E21" s="1">
        <v>2723885835</v>
      </c>
      <c r="F21" s="1">
        <v>142644312</v>
      </c>
      <c r="G21" s="13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t="shared" si="0"/>
        <v>14135519</v>
      </c>
      <c r="AA21" s="7">
        <v>43716</v>
      </c>
      <c r="AB21">
        <v>-165270151</v>
      </c>
      <c r="AC21">
        <v>5581378</v>
      </c>
      <c r="AD21">
        <v>64452308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113566293</v>
      </c>
      <c r="G22" s="13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t="shared" si="0"/>
        <v>8420956</v>
      </c>
      <c r="AA22" s="7">
        <v>43717</v>
      </c>
      <c r="AB22">
        <v>-128508793</v>
      </c>
      <c r="AC22">
        <v>14135519</v>
      </c>
      <c r="AD22">
        <v>79184935</v>
      </c>
    </row>
    <row r="23" spans="1:30">
      <c r="A23" s="7">
        <v>43719</v>
      </c>
      <c r="B23" s="8">
        <v>0.717361111111111</v>
      </c>
      <c r="C23" s="14">
        <v>1</v>
      </c>
      <c r="D23" s="1">
        <v>2805601000</v>
      </c>
      <c r="E23" s="1">
        <v>2723885835</v>
      </c>
      <c r="F23" s="1">
        <v>117445271</v>
      </c>
      <c r="G23" s="13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t="shared" si="0"/>
        <v>11888933</v>
      </c>
      <c r="AA23" s="7">
        <v>43718</v>
      </c>
      <c r="AB23">
        <v>-105145337</v>
      </c>
      <c r="AC23">
        <v>8420956</v>
      </c>
      <c r="AD23">
        <v>75602523</v>
      </c>
    </row>
    <row r="24" spans="1:30">
      <c r="A24" s="7">
        <v>43720</v>
      </c>
      <c r="B24" s="8">
        <v>0.733333333333333</v>
      </c>
      <c r="C24" s="14">
        <v>1</v>
      </c>
      <c r="D24" s="1">
        <v>2805601000</v>
      </c>
      <c r="E24" s="1">
        <v>2723885835</v>
      </c>
      <c r="F24" s="1">
        <v>228613674</v>
      </c>
      <c r="G24" s="13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t="shared" si="0"/>
        <v>18776814</v>
      </c>
      <c r="AA24" s="7">
        <v>43719</v>
      </c>
      <c r="AB24">
        <v>-105556338</v>
      </c>
      <c r="AC24">
        <v>11888933</v>
      </c>
      <c r="AD24">
        <v>75491984</v>
      </c>
    </row>
    <row r="25" spans="1:30">
      <c r="A25" s="7">
        <v>43721</v>
      </c>
      <c r="B25" s="8">
        <v>0.501388888888889</v>
      </c>
      <c r="C25" s="14">
        <v>1</v>
      </c>
      <c r="D25" s="1">
        <v>2805601000</v>
      </c>
      <c r="E25" s="1">
        <v>2723885835</v>
      </c>
      <c r="F25" s="1">
        <v>217721639</v>
      </c>
      <c r="G25" s="13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t="shared" si="0"/>
        <v>22743203</v>
      </c>
      <c r="AA25" s="7">
        <v>43720</v>
      </c>
      <c r="AB25">
        <v>-209836860</v>
      </c>
      <c r="AC25">
        <v>18776814</v>
      </c>
      <c r="AD25">
        <v>80151693</v>
      </c>
    </row>
    <row r="26" spans="1:30">
      <c r="A26" s="7">
        <v>43722</v>
      </c>
      <c r="B26" s="8">
        <v>0.979166666666667</v>
      </c>
      <c r="C26" s="14">
        <v>1</v>
      </c>
      <c r="D26" s="1">
        <v>2805601000</v>
      </c>
      <c r="E26" s="1">
        <v>2723885835</v>
      </c>
      <c r="F26" s="1">
        <v>165855926</v>
      </c>
      <c r="G26" s="13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t="shared" si="0"/>
        <v>10329927</v>
      </c>
      <c r="AA26" s="7">
        <v>43721</v>
      </c>
      <c r="AB26">
        <v>-194978436</v>
      </c>
      <c r="AC26">
        <v>22743203</v>
      </c>
      <c r="AD26">
        <v>87879547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118770817</v>
      </c>
      <c r="G27" s="13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t="shared" si="0"/>
        <v>2050173</v>
      </c>
      <c r="AA27" s="7">
        <v>43722</v>
      </c>
      <c r="AB27">
        <v>-155525999</v>
      </c>
      <c r="AC27">
        <v>10329927</v>
      </c>
      <c r="AD27">
        <v>73099916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243</v>
      </c>
      <c r="G28" s="13">
        <v>-156855637</v>
      </c>
      <c r="H28" s="1">
        <v>-28841378</v>
      </c>
      <c r="I28" s="1" t="s">
        <v>243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2050173</v>
      </c>
      <c r="AD28">
        <v>74844976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243</v>
      </c>
      <c r="G29" s="13">
        <v>-117273539</v>
      </c>
      <c r="H29" s="1">
        <v>-182773541</v>
      </c>
      <c r="I29" s="1" t="s">
        <v>243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-28841378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-182773541</v>
      </c>
    </row>
    <row r="31" spans="1:30">
      <c r="A31" s="7">
        <v>43727</v>
      </c>
      <c r="B31" s="8">
        <v>0.565972222222222</v>
      </c>
      <c r="C31" s="14">
        <v>1</v>
      </c>
      <c r="D31" s="1">
        <v>2805601000</v>
      </c>
      <c r="E31" s="1">
        <v>2723885835</v>
      </c>
      <c r="F31" s="1" t="s">
        <v>243</v>
      </c>
      <c r="G31" s="13">
        <v>-180348754</v>
      </c>
      <c r="H31" s="1">
        <v>86366479</v>
      </c>
      <c r="I31" s="1" t="s">
        <v>243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-286342477</v>
      </c>
    </row>
    <row r="32" spans="1:30">
      <c r="A32" s="7">
        <v>43728</v>
      </c>
      <c r="B32" s="8">
        <v>0.595138888888889</v>
      </c>
      <c r="C32" s="14">
        <v>1</v>
      </c>
      <c r="D32" s="1">
        <v>2805601000</v>
      </c>
      <c r="E32" s="1">
        <v>2723885835</v>
      </c>
      <c r="F32" s="1" t="s">
        <v>243</v>
      </c>
      <c r="G32" s="13">
        <v>-116138394</v>
      </c>
      <c r="H32" s="1">
        <v>-36659796</v>
      </c>
      <c r="I32" s="1" t="s">
        <v>243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86366479</v>
      </c>
    </row>
    <row r="33" spans="1:30">
      <c r="A33" s="7">
        <v>43729</v>
      </c>
      <c r="B33" s="8">
        <v>0.790277777777778</v>
      </c>
      <c r="C33" s="14">
        <v>1</v>
      </c>
      <c r="D33" s="1">
        <v>2805601000</v>
      </c>
      <c r="E33" s="1">
        <v>2723885835</v>
      </c>
      <c r="F33" s="1" t="s">
        <v>243</v>
      </c>
      <c r="G33" s="13">
        <v>-127450710</v>
      </c>
      <c r="H33" s="1">
        <v>107012313</v>
      </c>
      <c r="I33" s="1" t="s">
        <v>243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-36659796</v>
      </c>
    </row>
    <row r="34" spans="1:30">
      <c r="A34" s="7">
        <v>43730</v>
      </c>
      <c r="B34" s="8">
        <v>0.797222222222222</v>
      </c>
      <c r="C34" s="14">
        <v>1</v>
      </c>
      <c r="D34" s="1">
        <v>2805601000</v>
      </c>
      <c r="E34" s="1">
        <v>2723885835</v>
      </c>
      <c r="F34" s="1">
        <v>286978141</v>
      </c>
      <c r="G34" s="13">
        <v>-230161844</v>
      </c>
      <c r="H34" s="1">
        <v>-6028748</v>
      </c>
      <c r="I34" s="1">
        <v>114406000</v>
      </c>
      <c r="J34" s="1">
        <v>105686000</v>
      </c>
      <c r="K34" s="1">
        <v>81715165</v>
      </c>
      <c r="L34" s="1">
        <f t="shared" si="0"/>
        <v>56816297</v>
      </c>
      <c r="AA34" s="7">
        <v>43729</v>
      </c>
      <c r="AB34">
        <v>-127450710</v>
      </c>
      <c r="AC34" t="e">
        <v>#VALUE!</v>
      </c>
      <c r="AD34">
        <v>107012313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243</v>
      </c>
      <c r="G35" s="13">
        <v>-193949711</v>
      </c>
      <c r="H35" s="1">
        <v>122153553</v>
      </c>
      <c r="I35" s="1" t="s">
        <v>243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-230161844</v>
      </c>
      <c r="AC35">
        <v>56816297</v>
      </c>
      <c r="AD35">
        <v>-6028748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243</v>
      </c>
      <c r="G36" s="13">
        <v>-194042674</v>
      </c>
      <c r="H36" s="1">
        <v>170033960</v>
      </c>
      <c r="I36" s="1" t="s">
        <v>243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122153553</v>
      </c>
    </row>
    <row r="37" spans="1:30">
      <c r="A37" s="7">
        <v>43733</v>
      </c>
      <c r="B37" s="8">
        <v>0.8875</v>
      </c>
      <c r="C37" s="14">
        <v>1</v>
      </c>
      <c r="D37" s="1">
        <v>2805601000</v>
      </c>
      <c r="E37" s="1">
        <v>2723885835</v>
      </c>
      <c r="F37" s="1">
        <v>266033960</v>
      </c>
      <c r="G37" s="13">
        <v>-127549791</v>
      </c>
      <c r="H37" s="1">
        <v>397421583</v>
      </c>
      <c r="I37" s="1">
        <v>114406000</v>
      </c>
      <c r="J37" s="1">
        <v>105686000</v>
      </c>
      <c r="K37" s="1">
        <v>81715165</v>
      </c>
      <c r="L37" s="1">
        <f t="shared" si="0"/>
        <v>138484169</v>
      </c>
      <c r="AA37" s="7">
        <v>43732</v>
      </c>
      <c r="AB37">
        <v>-194042674</v>
      </c>
      <c r="AC37" t="e">
        <v>#VALUE!</v>
      </c>
      <c r="AD37">
        <v>170033960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137301010</v>
      </c>
      <c r="G38" s="13">
        <v>-119513251</v>
      </c>
      <c r="H38" s="1">
        <v>510357322</v>
      </c>
      <c r="I38" s="1">
        <v>114406000</v>
      </c>
      <c r="J38" s="1">
        <v>105686000</v>
      </c>
      <c r="K38" s="1">
        <v>81715165</v>
      </c>
      <c r="L38" s="1">
        <f t="shared" si="0"/>
        <v>17787759</v>
      </c>
      <c r="AA38" s="7">
        <v>43733</v>
      </c>
      <c r="AB38">
        <v>-127549791</v>
      </c>
      <c r="AC38">
        <v>138484169</v>
      </c>
      <c r="AD38">
        <v>397421583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254363567</v>
      </c>
      <c r="G39" s="13">
        <v>-220127790</v>
      </c>
      <c r="H39" s="1">
        <v>142207451</v>
      </c>
      <c r="I39" s="1">
        <v>114406000</v>
      </c>
      <c r="J39" s="1">
        <v>105686000</v>
      </c>
      <c r="K39" s="1">
        <v>81715165</v>
      </c>
      <c r="L39" s="1">
        <f t="shared" si="0"/>
        <v>34235777</v>
      </c>
      <c r="AA39" s="7">
        <v>43734</v>
      </c>
      <c r="AB39">
        <v>-119513251</v>
      </c>
      <c r="AC39">
        <v>17787759</v>
      </c>
      <c r="AD39">
        <v>510357322</v>
      </c>
    </row>
    <row r="40" spans="1:30">
      <c r="A40" s="7">
        <v>43736</v>
      </c>
      <c r="B40" s="8">
        <v>0.729166666666667</v>
      </c>
      <c r="C40" s="14">
        <v>1</v>
      </c>
      <c r="D40" s="1">
        <v>2805601000</v>
      </c>
      <c r="E40" s="1">
        <v>2723885835</v>
      </c>
      <c r="F40" s="1">
        <v>207855205</v>
      </c>
      <c r="G40" s="13">
        <v>-189141242</v>
      </c>
      <c r="H40" s="1">
        <v>260611790</v>
      </c>
      <c r="I40" s="1">
        <v>114406000</v>
      </c>
      <c r="J40" s="1">
        <v>105686000</v>
      </c>
      <c r="K40" s="1">
        <v>81715165</v>
      </c>
      <c r="L40" s="1">
        <f t="shared" si="0"/>
        <v>18713963</v>
      </c>
      <c r="AA40" s="7">
        <v>43735</v>
      </c>
      <c r="AB40">
        <v>-220127790</v>
      </c>
      <c r="AC40">
        <v>34235777</v>
      </c>
      <c r="AD40">
        <v>142207451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105317875</v>
      </c>
      <c r="G41" s="13">
        <v>-104541067</v>
      </c>
      <c r="H41" s="1">
        <v>101861167</v>
      </c>
      <c r="I41" s="1">
        <v>114406000</v>
      </c>
      <c r="J41" s="1">
        <v>105686000</v>
      </c>
      <c r="K41" s="1">
        <v>81715165</v>
      </c>
      <c r="L41" s="1">
        <f t="shared" si="0"/>
        <v>776808</v>
      </c>
      <c r="AA41" s="7">
        <v>43736</v>
      </c>
      <c r="AB41">
        <v>-189141242</v>
      </c>
      <c r="AC41">
        <v>18713963</v>
      </c>
      <c r="AD41">
        <v>260611790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144237417</v>
      </c>
      <c r="G42" s="13">
        <v>-137400361</v>
      </c>
      <c r="H42" s="1">
        <v>210546627</v>
      </c>
      <c r="I42" s="1">
        <v>114406000</v>
      </c>
      <c r="J42" s="1">
        <v>105686000</v>
      </c>
      <c r="K42" s="1">
        <v>81715165</v>
      </c>
      <c r="L42" s="1">
        <f t="shared" si="0"/>
        <v>6837056</v>
      </c>
      <c r="AA42" s="7">
        <v>43737</v>
      </c>
      <c r="AB42">
        <v>-104541067</v>
      </c>
      <c r="AC42">
        <v>776808</v>
      </c>
      <c r="AD42">
        <v>101861167</v>
      </c>
    </row>
    <row r="43" spans="1:30">
      <c r="A43" s="7">
        <v>43739</v>
      </c>
      <c r="B43" s="8">
        <v>0.729166666666667</v>
      </c>
      <c r="C43" s="14">
        <v>1</v>
      </c>
      <c r="D43" s="1">
        <v>2805601000</v>
      </c>
      <c r="E43" s="1">
        <v>2723885835</v>
      </c>
      <c r="F43" s="1">
        <v>128445892</v>
      </c>
      <c r="G43" s="13">
        <v>-131108131</v>
      </c>
      <c r="H43" s="1">
        <v>148192212</v>
      </c>
      <c r="I43" s="1">
        <v>114406000</v>
      </c>
      <c r="J43" s="1">
        <v>105686000</v>
      </c>
      <c r="K43" s="1">
        <v>81715165</v>
      </c>
      <c r="L43" s="1">
        <f t="shared" si="0"/>
        <v>-2662239</v>
      </c>
      <c r="AA43" s="7">
        <v>43738</v>
      </c>
      <c r="AB43">
        <v>-137400361</v>
      </c>
      <c r="AC43">
        <v>6837056</v>
      </c>
      <c r="AD43">
        <v>210546627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236890817</v>
      </c>
      <c r="G44" s="13">
        <v>-222532637</v>
      </c>
      <c r="H44" s="1">
        <v>196095205</v>
      </c>
      <c r="I44" s="1">
        <v>114406000</v>
      </c>
      <c r="J44" s="1">
        <v>105686000</v>
      </c>
      <c r="K44" s="1">
        <v>81715165</v>
      </c>
      <c r="L44" s="1">
        <f t="shared" si="0"/>
        <v>14358180</v>
      </c>
      <c r="AA44" s="7">
        <v>43739</v>
      </c>
      <c r="AB44">
        <v>-131108131</v>
      </c>
      <c r="AC44">
        <v>-2662239</v>
      </c>
      <c r="AD44">
        <v>148192212</v>
      </c>
    </row>
    <row r="45" spans="1:30">
      <c r="A45" s="7">
        <v>43741</v>
      </c>
      <c r="B45" s="8">
        <v>0.447916666666667</v>
      </c>
      <c r="C45" s="14">
        <v>1</v>
      </c>
      <c r="D45" s="1">
        <v>2805601000</v>
      </c>
      <c r="E45" s="1">
        <v>2723885835</v>
      </c>
      <c r="F45" s="1">
        <v>207207014</v>
      </c>
      <c r="G45" s="13">
        <v>-183905871</v>
      </c>
      <c r="H45" s="1">
        <v>63891760</v>
      </c>
      <c r="I45" s="1">
        <v>114406000</v>
      </c>
      <c r="J45" s="1">
        <v>105686000</v>
      </c>
      <c r="K45" s="1">
        <v>81715165</v>
      </c>
      <c r="L45" s="1">
        <f t="shared" si="0"/>
        <v>23301143</v>
      </c>
      <c r="AA45" s="7">
        <v>43740</v>
      </c>
      <c r="AB45">
        <v>-222532637</v>
      </c>
      <c r="AC45">
        <v>14358180</v>
      </c>
      <c r="AD45">
        <v>196095205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108953703</v>
      </c>
      <c r="G46" s="13">
        <v>-111614935</v>
      </c>
      <c r="H46" s="1">
        <v>43442769</v>
      </c>
      <c r="I46" s="1">
        <v>114406000</v>
      </c>
      <c r="J46" s="1">
        <v>105686000</v>
      </c>
      <c r="K46" s="1">
        <v>81715165</v>
      </c>
      <c r="L46" s="1">
        <f t="shared" si="0"/>
        <v>-2661232</v>
      </c>
      <c r="AA46" s="7">
        <v>43741</v>
      </c>
      <c r="AB46">
        <v>-183905871</v>
      </c>
      <c r="AC46">
        <v>23301143</v>
      </c>
      <c r="AD46">
        <v>63891760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111850767</v>
      </c>
      <c r="G47" s="13">
        <v>-107383825</v>
      </c>
      <c r="H47" s="1">
        <v>31461693</v>
      </c>
      <c r="I47" s="1">
        <v>114406000</v>
      </c>
      <c r="J47" s="1">
        <v>105686000</v>
      </c>
      <c r="K47" s="1">
        <v>81715165</v>
      </c>
      <c r="L47" s="1">
        <f t="shared" si="0"/>
        <v>4466942</v>
      </c>
      <c r="AA47" s="7">
        <v>43742</v>
      </c>
      <c r="AB47">
        <v>-111614935</v>
      </c>
      <c r="AC47">
        <v>-2661232</v>
      </c>
      <c r="AD47">
        <v>43442769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106305670</v>
      </c>
      <c r="G48" s="13">
        <v>-105555115</v>
      </c>
      <c r="H48" s="1">
        <v>30032225</v>
      </c>
      <c r="I48" s="1">
        <v>114406000</v>
      </c>
      <c r="J48" s="1">
        <v>105686000</v>
      </c>
      <c r="K48" s="1">
        <v>81715165</v>
      </c>
      <c r="L48" s="1">
        <f t="shared" si="0"/>
        <v>750555</v>
      </c>
      <c r="AA48" s="7">
        <v>43743</v>
      </c>
      <c r="AB48">
        <v>-107383825</v>
      </c>
      <c r="AC48">
        <v>4466942</v>
      </c>
      <c r="AD48">
        <v>31461693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206479875</v>
      </c>
      <c r="G49" s="13">
        <v>-207354952</v>
      </c>
      <c r="H49" s="1">
        <v>24540557</v>
      </c>
      <c r="I49" s="1">
        <v>114406000</v>
      </c>
      <c r="J49" s="1">
        <v>105686000</v>
      </c>
      <c r="K49" s="1">
        <v>81715165</v>
      </c>
      <c r="L49" s="1">
        <f t="shared" si="0"/>
        <v>-875077</v>
      </c>
      <c r="AA49" s="7">
        <v>43744</v>
      </c>
      <c r="AB49">
        <v>-105555115</v>
      </c>
      <c r="AC49">
        <v>750555</v>
      </c>
      <c r="AD49">
        <v>30032225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124675948</v>
      </c>
      <c r="G50" s="13">
        <v>-111995356</v>
      </c>
      <c r="H50" s="1">
        <v>34250129</v>
      </c>
      <c r="I50" s="1">
        <v>114406000</v>
      </c>
      <c r="J50" s="1">
        <v>105686000</v>
      </c>
      <c r="K50" s="1">
        <v>81715165</v>
      </c>
      <c r="L50" s="1">
        <f t="shared" si="0"/>
        <v>12680592</v>
      </c>
      <c r="AA50" s="7">
        <v>43745</v>
      </c>
      <c r="AB50">
        <v>-207354952</v>
      </c>
      <c r="AC50">
        <v>-875077</v>
      </c>
      <c r="AD50">
        <v>24540557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136049376</v>
      </c>
      <c r="G51" s="13">
        <v>-131828606</v>
      </c>
      <c r="H51" s="1">
        <v>41133138</v>
      </c>
      <c r="I51" s="1">
        <v>114406000</v>
      </c>
      <c r="J51" s="1">
        <v>105686000</v>
      </c>
      <c r="K51" s="1">
        <v>81715165</v>
      </c>
      <c r="L51" s="1">
        <f t="shared" si="0"/>
        <v>4220770</v>
      </c>
      <c r="AA51" s="7">
        <v>43746</v>
      </c>
      <c r="AB51">
        <v>-111995356</v>
      </c>
      <c r="AC51">
        <v>12680592</v>
      </c>
      <c r="AD51">
        <v>34250129</v>
      </c>
    </row>
    <row r="52" spans="1:30">
      <c r="A52" s="7">
        <v>43748</v>
      </c>
      <c r="B52" s="8">
        <v>0.780555555555556</v>
      </c>
      <c r="C52" s="14">
        <v>1</v>
      </c>
      <c r="D52" s="1">
        <v>2805601000</v>
      </c>
      <c r="E52" s="1">
        <v>2723885835</v>
      </c>
      <c r="F52" s="1">
        <v>252664458</v>
      </c>
      <c r="G52" s="13">
        <v>-237942732</v>
      </c>
      <c r="H52" s="1">
        <v>28181878</v>
      </c>
      <c r="I52" s="1">
        <v>114406000</v>
      </c>
      <c r="J52" s="1">
        <v>105686000</v>
      </c>
      <c r="K52" s="1">
        <v>81715165</v>
      </c>
      <c r="L52" s="1">
        <f t="shared" si="0"/>
        <v>14721726</v>
      </c>
      <c r="AA52" s="7">
        <v>43747</v>
      </c>
      <c r="AB52">
        <v>-131828606</v>
      </c>
      <c r="AC52">
        <v>4220770</v>
      </c>
      <c r="AD52">
        <v>41133138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232591459</v>
      </c>
      <c r="G53" s="13">
        <v>-208377563</v>
      </c>
      <c r="H53" s="1">
        <v>43342702</v>
      </c>
      <c r="I53" s="1">
        <v>114406000</v>
      </c>
      <c r="J53" s="1">
        <v>105686000</v>
      </c>
      <c r="K53" s="1">
        <v>81715165</v>
      </c>
      <c r="L53" s="1">
        <f t="shared" si="0"/>
        <v>24213896</v>
      </c>
      <c r="AA53" s="7">
        <v>43748</v>
      </c>
      <c r="AB53">
        <v>-237942732</v>
      </c>
      <c r="AC53">
        <v>14721726</v>
      </c>
      <c r="AD53">
        <v>28181878</v>
      </c>
    </row>
    <row r="54" spans="1:30">
      <c r="A54" s="7">
        <v>43750</v>
      </c>
      <c r="B54" s="8">
        <v>0.427083333333333</v>
      </c>
      <c r="C54" s="14">
        <v>1</v>
      </c>
      <c r="D54" s="1">
        <v>2805601000</v>
      </c>
      <c r="E54" s="1">
        <v>2723885835</v>
      </c>
      <c r="F54" s="1">
        <v>194354784</v>
      </c>
      <c r="G54" s="13">
        <v>-173431459</v>
      </c>
      <c r="H54" s="1">
        <v>47703628</v>
      </c>
      <c r="I54" s="1">
        <v>114406000</v>
      </c>
      <c r="J54" s="1">
        <v>105686000</v>
      </c>
      <c r="K54" s="1">
        <v>81715165</v>
      </c>
      <c r="L54" s="1">
        <f t="shared" si="0"/>
        <v>20923325</v>
      </c>
      <c r="AA54" s="7">
        <v>43749</v>
      </c>
      <c r="AB54">
        <v>-208377563</v>
      </c>
      <c r="AC54">
        <v>24213896</v>
      </c>
      <c r="AD54">
        <v>43342702</v>
      </c>
    </row>
    <row r="55" spans="1:30">
      <c r="A55" s="7">
        <v>43751</v>
      </c>
      <c r="B55" s="8">
        <v>0.504166666666667</v>
      </c>
      <c r="C55" s="14">
        <v>1</v>
      </c>
      <c r="D55" s="1">
        <v>2805601000</v>
      </c>
      <c r="E55" s="1">
        <v>2723885835</v>
      </c>
      <c r="F55" s="1">
        <v>131391377</v>
      </c>
      <c r="G55" s="13">
        <v>-114156781</v>
      </c>
      <c r="H55" s="1">
        <v>64685162</v>
      </c>
      <c r="I55" s="1">
        <v>114406000</v>
      </c>
      <c r="J55" s="1">
        <v>105686000</v>
      </c>
      <c r="K55" s="1">
        <v>81715165</v>
      </c>
      <c r="L55" s="1">
        <f t="shared" si="0"/>
        <v>17234596</v>
      </c>
      <c r="AA55" s="7">
        <v>43750</v>
      </c>
      <c r="AB55">
        <v>-173431459</v>
      </c>
      <c r="AC55">
        <v>20923325</v>
      </c>
      <c r="AD55">
        <v>47703628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179885157</v>
      </c>
      <c r="G56" s="13">
        <v>-163238387</v>
      </c>
      <c r="H56" s="1">
        <v>72577379</v>
      </c>
      <c r="I56" s="1">
        <v>114406000</v>
      </c>
      <c r="J56" s="1">
        <v>105686000</v>
      </c>
      <c r="K56" s="1">
        <v>81715165</v>
      </c>
      <c r="L56" s="1">
        <f t="shared" si="0"/>
        <v>16646770</v>
      </c>
      <c r="AA56" s="7">
        <v>43751</v>
      </c>
      <c r="AB56">
        <v>-114156781</v>
      </c>
      <c r="AC56">
        <v>17234596</v>
      </c>
      <c r="AD56">
        <v>64685162</v>
      </c>
    </row>
    <row r="57" spans="1:30">
      <c r="A57" s="7">
        <v>43753</v>
      </c>
      <c r="B57" s="8">
        <v>0.901388888888889</v>
      </c>
      <c r="C57" s="14">
        <v>1</v>
      </c>
      <c r="D57" s="1">
        <v>2805601000</v>
      </c>
      <c r="E57" s="1">
        <v>2723885835</v>
      </c>
      <c r="F57" s="1">
        <v>163946972</v>
      </c>
      <c r="G57" s="13">
        <v>-150507139</v>
      </c>
      <c r="H57" s="1">
        <v>87642844</v>
      </c>
      <c r="I57" s="1">
        <v>114406000</v>
      </c>
      <c r="J57" s="1">
        <v>105686000</v>
      </c>
      <c r="K57" s="1">
        <v>81715165</v>
      </c>
      <c r="L57" s="1">
        <f t="shared" si="0"/>
        <v>13439833</v>
      </c>
      <c r="AA57" s="7">
        <v>43752</v>
      </c>
      <c r="AB57">
        <v>-163238387</v>
      </c>
      <c r="AC57">
        <v>16646770</v>
      </c>
      <c r="AD57">
        <v>72577379</v>
      </c>
    </row>
    <row r="58" spans="1:30">
      <c r="A58" s="7">
        <v>43754</v>
      </c>
      <c r="B58" s="8">
        <v>0.832638888888889</v>
      </c>
      <c r="C58" s="14">
        <v>1</v>
      </c>
      <c r="D58" s="1">
        <v>2805601000</v>
      </c>
      <c r="E58" s="1">
        <v>2723885835</v>
      </c>
      <c r="F58" s="1">
        <v>265685334</v>
      </c>
      <c r="G58" s="13">
        <v>-251571822</v>
      </c>
      <c r="H58" s="1">
        <v>75635931</v>
      </c>
      <c r="I58" s="1">
        <v>114406000</v>
      </c>
      <c r="J58" s="1">
        <v>105686000</v>
      </c>
      <c r="K58" s="1">
        <v>81715165</v>
      </c>
      <c r="L58" s="1">
        <f t="shared" si="0"/>
        <v>14113512</v>
      </c>
      <c r="AA58" s="7">
        <v>43753</v>
      </c>
      <c r="AB58">
        <v>-150507139</v>
      </c>
      <c r="AC58">
        <v>13439833</v>
      </c>
      <c r="AD58">
        <v>87642844</v>
      </c>
    </row>
    <row r="59" spans="1:30">
      <c r="A59" s="7">
        <v>43755</v>
      </c>
      <c r="B59" s="8">
        <v>0.801388888888889</v>
      </c>
      <c r="C59" s="14">
        <v>1</v>
      </c>
      <c r="D59" s="1">
        <v>2805601000</v>
      </c>
      <c r="E59" s="1">
        <v>2723885835</v>
      </c>
      <c r="F59" s="1">
        <v>136440828</v>
      </c>
      <c r="G59" s="13">
        <v>-136305581</v>
      </c>
      <c r="H59" s="1">
        <v>70979356</v>
      </c>
      <c r="I59" s="1">
        <v>114406000</v>
      </c>
      <c r="J59" s="1">
        <v>105686000</v>
      </c>
      <c r="K59" s="1">
        <v>81715165</v>
      </c>
      <c r="L59" s="1">
        <f t="shared" si="0"/>
        <v>135247</v>
      </c>
      <c r="AA59" s="7">
        <v>43754</v>
      </c>
      <c r="AB59">
        <v>-251571822</v>
      </c>
      <c r="AC59">
        <v>14113512</v>
      </c>
      <c r="AD59">
        <v>75635931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203435379</v>
      </c>
      <c r="G60" s="13">
        <v>-203670621</v>
      </c>
      <c r="H60" s="1">
        <v>60678963</v>
      </c>
      <c r="I60" s="1">
        <v>114406000</v>
      </c>
      <c r="J60" s="1">
        <v>105686000</v>
      </c>
      <c r="K60" s="1">
        <v>81715165</v>
      </c>
      <c r="L60" s="1">
        <f t="shared" si="0"/>
        <v>-235242</v>
      </c>
      <c r="AA60" s="7">
        <v>43755</v>
      </c>
      <c r="AB60">
        <v>-136305581</v>
      </c>
      <c r="AC60">
        <v>135247</v>
      </c>
      <c r="AD60">
        <v>70979356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125416825</v>
      </c>
      <c r="G61" s="13">
        <v>-105971009</v>
      </c>
      <c r="H61" s="1">
        <v>66411839</v>
      </c>
      <c r="I61" s="1">
        <v>114406000</v>
      </c>
      <c r="J61" s="1">
        <v>105686000</v>
      </c>
      <c r="K61" s="1">
        <v>81715165</v>
      </c>
      <c r="L61" s="1">
        <f t="shared" si="0"/>
        <v>19445816</v>
      </c>
      <c r="AA61" s="7">
        <v>43756</v>
      </c>
      <c r="AB61">
        <v>-203670621</v>
      </c>
      <c r="AC61">
        <v>-235242</v>
      </c>
      <c r="AD61">
        <v>60678963</v>
      </c>
    </row>
    <row r="62" spans="27:30">
      <c r="AA62" s="7">
        <v>43757</v>
      </c>
      <c r="AB62">
        <v>-105971009</v>
      </c>
      <c r="AC62">
        <v>19445816</v>
      </c>
      <c r="AD62">
        <v>66411839</v>
      </c>
    </row>
    <row r="63" spans="27:30">
      <c r="AA63" t="s">
        <v>244</v>
      </c>
      <c r="AB63">
        <v>-9093311459</v>
      </c>
      <c r="AC63" t="e">
        <v>#VALUE!</v>
      </c>
      <c r="AD63">
        <v>4507464344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4"/>
  <sheetViews>
    <sheetView topLeftCell="C1" workbookViewId="0">
      <pane ySplit="3" topLeftCell="A49" activePane="bottomLeft" state="frozen"/>
      <selection/>
      <selection pane="bottomLeft" activeCell="I52" sqref="I5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84" customHeight="1" spans="4:13">
      <c r="D1" s="1"/>
      <c r="E1" s="1"/>
      <c r="F1" s="1"/>
      <c r="G1" s="1"/>
      <c r="H1" s="1"/>
      <c r="I1" s="1"/>
      <c r="J1" s="1"/>
      <c r="K1" s="1"/>
      <c r="M1" s="9" t="s">
        <v>290</v>
      </c>
    </row>
    <row r="2" ht="28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2" t="s">
        <v>383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52" si="0">F4+G4</f>
        <v>0</v>
      </c>
      <c r="M4" s="12"/>
      <c r="N4" s="7">
        <v>43709</v>
      </c>
      <c r="O4" s="8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242</v>
      </c>
    </row>
    <row r="5" spans="1:30">
      <c r="A5" s="7">
        <v>43710</v>
      </c>
      <c r="B5" s="8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t="shared" si="0"/>
        <v>-118252406</v>
      </c>
      <c r="M5" s="12"/>
      <c r="AA5" s="7">
        <v>43709</v>
      </c>
      <c r="AB5">
        <v>0</v>
      </c>
      <c r="AC5">
        <v>0</v>
      </c>
      <c r="AD5">
        <v>0</v>
      </c>
    </row>
    <row r="6" spans="1:30">
      <c r="A6" s="7">
        <v>43711</v>
      </c>
      <c r="B6" s="8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t="shared" si="0"/>
        <v>-230938331</v>
      </c>
      <c r="M6" s="12"/>
      <c r="AA6" s="7">
        <v>43710</v>
      </c>
      <c r="AB6">
        <v>-118252406</v>
      </c>
      <c r="AC6">
        <v>-118252406</v>
      </c>
      <c r="AD6">
        <v>-118252406</v>
      </c>
    </row>
    <row r="7" spans="1:30">
      <c r="A7" s="7">
        <v>43712</v>
      </c>
      <c r="B7" s="8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t="shared" si="0"/>
        <v>-122556346</v>
      </c>
      <c r="M7" s="12"/>
      <c r="AA7" s="7">
        <v>43711</v>
      </c>
      <c r="AB7">
        <v>-230938331</v>
      </c>
      <c r="AC7">
        <v>-230938331</v>
      </c>
      <c r="AD7">
        <v>-230938331</v>
      </c>
    </row>
    <row r="8" spans="1:30">
      <c r="A8" s="7">
        <v>43713</v>
      </c>
      <c r="B8" s="8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t="shared" si="0"/>
        <v>-192044886</v>
      </c>
      <c r="AA8" s="7">
        <v>43712</v>
      </c>
      <c r="AB8">
        <v>-122556346</v>
      </c>
      <c r="AC8">
        <v>-122556346</v>
      </c>
      <c r="AD8">
        <v>-353494677</v>
      </c>
    </row>
    <row r="9" spans="1:30">
      <c r="A9" s="7">
        <v>43714</v>
      </c>
      <c r="B9" s="8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t="shared" si="0"/>
        <v>-111542831</v>
      </c>
      <c r="AA9" s="7">
        <v>43713</v>
      </c>
      <c r="AB9">
        <v>-192044886</v>
      </c>
      <c r="AC9">
        <v>-192044886</v>
      </c>
      <c r="AD9">
        <v>-422983217</v>
      </c>
    </row>
    <row r="10" spans="1:30">
      <c r="A10" s="7">
        <v>43715</v>
      </c>
      <c r="B10" s="8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3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t="shared" si="0"/>
        <v>558808261</v>
      </c>
      <c r="AA10" s="7">
        <v>43714</v>
      </c>
      <c r="AB10">
        <v>-111542831</v>
      </c>
      <c r="AC10">
        <v>-111542831</v>
      </c>
      <c r="AD10">
        <v>-534526048</v>
      </c>
    </row>
    <row r="11" spans="1:30">
      <c r="A11" s="7">
        <v>43716</v>
      </c>
      <c r="B11" s="8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3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t="shared" si="0"/>
        <v>5575851</v>
      </c>
      <c r="AA11" s="7">
        <v>43715</v>
      </c>
      <c r="AB11">
        <v>-137366474</v>
      </c>
      <c r="AC11">
        <v>558808261</v>
      </c>
      <c r="AD11">
        <v>24282213</v>
      </c>
    </row>
    <row r="12" spans="1:30">
      <c r="A12" s="7">
        <v>43717</v>
      </c>
      <c r="B12" s="8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3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t="shared" si="0"/>
        <v>12340969</v>
      </c>
      <c r="AA12" s="7">
        <v>43716</v>
      </c>
      <c r="AB12">
        <v>-173533190</v>
      </c>
      <c r="AC12">
        <v>5575851</v>
      </c>
      <c r="AD12">
        <v>27138899</v>
      </c>
    </row>
    <row r="13" spans="1:30">
      <c r="A13" s="7">
        <v>43718</v>
      </c>
      <c r="B13" s="8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3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t="shared" si="0"/>
        <v>-676282</v>
      </c>
      <c r="AA13" s="7">
        <v>43717</v>
      </c>
      <c r="AB13">
        <v>-134933868</v>
      </c>
      <c r="AC13">
        <v>12340969</v>
      </c>
      <c r="AD13">
        <v>39479868</v>
      </c>
    </row>
    <row r="14" spans="1:30">
      <c r="A14" s="7">
        <v>43719</v>
      </c>
      <c r="B14" s="8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3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t="shared" si="0"/>
        <v>5208952</v>
      </c>
      <c r="AA14" s="7">
        <v>43718</v>
      </c>
      <c r="AB14">
        <v>-110402306</v>
      </c>
      <c r="AC14">
        <v>-676282</v>
      </c>
      <c r="AD14">
        <v>157055992</v>
      </c>
    </row>
    <row r="15" spans="1:30">
      <c r="A15" s="7">
        <v>43720</v>
      </c>
      <c r="B15" s="8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3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t="shared" si="0"/>
        <v>22307517</v>
      </c>
      <c r="AA15" s="7">
        <v>43719</v>
      </c>
      <c r="AB15">
        <v>-110833856</v>
      </c>
      <c r="AC15">
        <v>5208952</v>
      </c>
      <c r="AD15">
        <v>274950869</v>
      </c>
    </row>
    <row r="16" spans="1:30">
      <c r="A16" s="7">
        <v>43721</v>
      </c>
      <c r="B16" s="8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3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t="shared" si="0"/>
        <v>34348656</v>
      </c>
      <c r="AA16" s="7">
        <v>43720</v>
      </c>
      <c r="AB16">
        <v>-220328109</v>
      </c>
      <c r="AC16">
        <v>22307517</v>
      </c>
      <c r="AD16">
        <v>414605780</v>
      </c>
    </row>
    <row r="17" spans="1:30">
      <c r="A17" s="7">
        <v>43722</v>
      </c>
      <c r="B17" s="8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3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t="shared" si="0"/>
        <v>24074671</v>
      </c>
      <c r="AA17" s="7">
        <v>43721</v>
      </c>
      <c r="AB17">
        <v>-204726806</v>
      </c>
      <c r="AC17">
        <v>34348656</v>
      </c>
      <c r="AD17">
        <v>501344411</v>
      </c>
    </row>
    <row r="18" spans="1:30">
      <c r="A18" s="7">
        <v>43723</v>
      </c>
      <c r="B18" s="8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3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t="shared" si="0"/>
        <v>21987293</v>
      </c>
      <c r="AA18" s="7">
        <v>43722</v>
      </c>
      <c r="AB18">
        <v>-163301858</v>
      </c>
      <c r="AC18">
        <v>24074671</v>
      </c>
      <c r="AD18">
        <v>80872817</v>
      </c>
    </row>
    <row r="19" spans="1:30">
      <c r="A19" s="7">
        <v>43724</v>
      </c>
      <c r="B19" s="8">
        <v>0.461805555555556</v>
      </c>
      <c r="C19" s="6">
        <v>1</v>
      </c>
      <c r="D19" s="1">
        <v>2945882000</v>
      </c>
      <c r="E19" s="1">
        <v>2860080126</v>
      </c>
      <c r="F19" s="1" t="s">
        <v>243</v>
      </c>
      <c r="G19" s="13">
        <v>-164697974</v>
      </c>
      <c r="H19" s="1">
        <v>-18275527</v>
      </c>
      <c r="I19" s="1" t="s">
        <v>243</v>
      </c>
      <c r="J19" s="1">
        <v>110970000</v>
      </c>
      <c r="K19" s="1">
        <v>85801874</v>
      </c>
      <c r="L19" s="1" t="e">
        <f t="shared" si="0"/>
        <v>#VALUE!</v>
      </c>
      <c r="AA19" s="7">
        <v>43723</v>
      </c>
      <c r="AB19">
        <v>-122556346</v>
      </c>
      <c r="AC19">
        <v>21987293</v>
      </c>
      <c r="AD19">
        <v>89361755</v>
      </c>
    </row>
    <row r="20" spans="1:30">
      <c r="A20" s="7">
        <v>43725</v>
      </c>
      <c r="B20" s="8">
        <v>0.7875</v>
      </c>
      <c r="C20" s="6">
        <v>1</v>
      </c>
      <c r="D20" s="1">
        <v>2945882000</v>
      </c>
      <c r="E20" s="1">
        <v>2860080126</v>
      </c>
      <c r="F20" s="1" t="s">
        <v>243</v>
      </c>
      <c r="G20" s="13">
        <v>-123136884</v>
      </c>
      <c r="H20" s="1">
        <v>-177402576</v>
      </c>
      <c r="I20" s="1" t="s">
        <v>243</v>
      </c>
      <c r="J20" s="1">
        <v>110970000</v>
      </c>
      <c r="K20" s="1">
        <v>85801874</v>
      </c>
      <c r="L20" s="1" t="e">
        <f t="shared" si="0"/>
        <v>#VALUE!</v>
      </c>
      <c r="AA20" s="7">
        <v>43724</v>
      </c>
      <c r="AB20">
        <v>-164697974</v>
      </c>
      <c r="AC20" t="e">
        <v>#VALUE!</v>
      </c>
      <c r="AD20">
        <v>-18275527</v>
      </c>
    </row>
    <row r="21" spans="1:30">
      <c r="A21" s="7">
        <v>43726</v>
      </c>
      <c r="B21" s="8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3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t="shared" si="0"/>
        <v>-193253484</v>
      </c>
      <c r="AA21" s="7">
        <v>43725</v>
      </c>
      <c r="AB21">
        <v>-123136884</v>
      </c>
      <c r="AC21" t="e">
        <v>#VALUE!</v>
      </c>
      <c r="AD21">
        <v>-177402576</v>
      </c>
    </row>
    <row r="22" spans="1:30">
      <c r="A22" s="7">
        <v>43727</v>
      </c>
      <c r="B22" s="8">
        <v>0.565972222222222</v>
      </c>
      <c r="C22" s="6">
        <v>1</v>
      </c>
      <c r="D22" s="1">
        <v>2945882000</v>
      </c>
      <c r="E22" s="1">
        <v>2860080126</v>
      </c>
      <c r="F22" s="1" t="s">
        <v>243</v>
      </c>
      <c r="G22" s="13">
        <v>-189365680</v>
      </c>
      <c r="H22" s="1">
        <v>116335432</v>
      </c>
      <c r="I22" s="1" t="s">
        <v>243</v>
      </c>
      <c r="J22" s="1">
        <v>110970000</v>
      </c>
      <c r="K22" s="1">
        <v>85801874</v>
      </c>
      <c r="L22" s="1" t="e">
        <f t="shared" si="0"/>
        <v>#VALUE!</v>
      </c>
      <c r="AA22" s="7">
        <v>43726</v>
      </c>
      <c r="AB22">
        <v>-193253484</v>
      </c>
      <c r="AC22">
        <v>-193253484</v>
      </c>
      <c r="AD22">
        <v>-276631403</v>
      </c>
    </row>
    <row r="23" spans="1:30">
      <c r="A23" s="7">
        <v>43728</v>
      </c>
      <c r="B23" s="8">
        <v>0.595833333333333</v>
      </c>
      <c r="C23" s="6">
        <v>1</v>
      </c>
      <c r="D23" s="1">
        <v>2945882000</v>
      </c>
      <c r="E23" s="1">
        <v>2860080126</v>
      </c>
      <c r="F23" s="1" t="s">
        <v>243</v>
      </c>
      <c r="G23" s="13">
        <v>-121944984</v>
      </c>
      <c r="H23" s="1">
        <v>-22708117</v>
      </c>
      <c r="I23" s="1" t="s">
        <v>243</v>
      </c>
      <c r="J23" s="1">
        <v>110970000</v>
      </c>
      <c r="K23" s="1">
        <v>85801874</v>
      </c>
      <c r="L23" s="1" t="e">
        <f t="shared" si="0"/>
        <v>#VALUE!</v>
      </c>
      <c r="AA23" s="7">
        <v>43727</v>
      </c>
      <c r="AB23">
        <v>-189365680</v>
      </c>
      <c r="AC23" t="e">
        <v>#VALUE!</v>
      </c>
      <c r="AD23">
        <v>116335432</v>
      </c>
    </row>
    <row r="24" spans="1:30">
      <c r="A24" s="7">
        <v>43729</v>
      </c>
      <c r="B24" s="8">
        <v>0.790972222222222</v>
      </c>
      <c r="C24" s="6">
        <v>1</v>
      </c>
      <c r="D24" s="1">
        <v>2945882000</v>
      </c>
      <c r="E24" s="1">
        <v>2860080126</v>
      </c>
      <c r="F24" s="1" t="s">
        <v>243</v>
      </c>
      <c r="G24" s="13">
        <v>-133822884</v>
      </c>
      <c r="H24" s="1">
        <v>80160720</v>
      </c>
      <c r="I24" s="1" t="s">
        <v>243</v>
      </c>
      <c r="J24" s="1">
        <v>110970000</v>
      </c>
      <c r="K24" s="1">
        <v>85801874</v>
      </c>
      <c r="L24" s="1" t="e">
        <f t="shared" si="0"/>
        <v>#VALUE!</v>
      </c>
      <c r="AA24" s="7">
        <v>43728</v>
      </c>
      <c r="AB24">
        <v>-121944984</v>
      </c>
      <c r="AC24" t="e">
        <v>#VALUE!</v>
      </c>
      <c r="AD24">
        <v>-22708117</v>
      </c>
    </row>
    <row r="25" spans="1:30">
      <c r="A25" s="7">
        <v>43730</v>
      </c>
      <c r="B25" s="8">
        <v>0.798611111111111</v>
      </c>
      <c r="C25" s="6">
        <v>1</v>
      </c>
      <c r="D25" s="1">
        <v>2945882000</v>
      </c>
      <c r="E25" s="1">
        <v>2860080126</v>
      </c>
      <c r="F25" s="1">
        <v>253941812</v>
      </c>
      <c r="G25" s="13">
        <v>-241669284</v>
      </c>
      <c r="H25" s="1">
        <v>-51760351</v>
      </c>
      <c r="I25" s="1">
        <v>120126000</v>
      </c>
      <c r="J25" s="1">
        <v>110970000</v>
      </c>
      <c r="K25" s="1">
        <v>85801874</v>
      </c>
      <c r="L25" s="1">
        <f t="shared" si="0"/>
        <v>12272528</v>
      </c>
      <c r="AA25" s="7">
        <v>43729</v>
      </c>
      <c r="AB25">
        <v>-133822884</v>
      </c>
      <c r="AC25" t="e">
        <v>#VALUE!</v>
      </c>
      <c r="AD25">
        <v>80160720</v>
      </c>
    </row>
    <row r="26" spans="1:30">
      <c r="A26" s="7">
        <v>43731</v>
      </c>
      <c r="B26" s="8">
        <v>0.623611111111111</v>
      </c>
      <c r="C26" s="6">
        <v>1</v>
      </c>
      <c r="D26" s="1">
        <v>2945882000</v>
      </c>
      <c r="E26" s="1">
        <v>2860080126</v>
      </c>
      <c r="F26" s="1" t="s">
        <v>243</v>
      </c>
      <c r="G26" s="13">
        <v>-203646646</v>
      </c>
      <c r="H26" s="1">
        <v>67495887</v>
      </c>
      <c r="I26" s="1" t="s">
        <v>243</v>
      </c>
      <c r="J26" s="1">
        <v>110970000</v>
      </c>
      <c r="K26" s="1">
        <v>85801874</v>
      </c>
      <c r="L26" s="1" t="e">
        <f t="shared" si="0"/>
        <v>#VALUE!</v>
      </c>
      <c r="AA26" s="7">
        <v>43730</v>
      </c>
      <c r="AB26">
        <v>-241669284</v>
      </c>
      <c r="AC26">
        <v>12272528</v>
      </c>
      <c r="AD26">
        <v>-51760351</v>
      </c>
    </row>
    <row r="27" spans="1:30">
      <c r="A27" s="7">
        <v>43732</v>
      </c>
      <c r="B27" s="8">
        <v>0.591666666666667</v>
      </c>
      <c r="C27" s="6">
        <v>1</v>
      </c>
      <c r="D27" s="1">
        <v>2945882000</v>
      </c>
      <c r="E27" s="1">
        <v>2860080126</v>
      </c>
      <c r="F27" s="1" t="s">
        <v>243</v>
      </c>
      <c r="G27" s="13">
        <v>-203744257</v>
      </c>
      <c r="H27" s="1">
        <v>117770177</v>
      </c>
      <c r="I27" s="1" t="s">
        <v>243</v>
      </c>
      <c r="J27" s="1">
        <v>110970000</v>
      </c>
      <c r="K27" s="1">
        <v>85801874</v>
      </c>
      <c r="L27" s="1" t="e">
        <f t="shared" si="0"/>
        <v>#VALUE!</v>
      </c>
      <c r="AA27" s="7">
        <v>43731</v>
      </c>
      <c r="AB27">
        <v>-203646646</v>
      </c>
      <c r="AC27" t="e">
        <v>#VALUE!</v>
      </c>
      <c r="AD27">
        <v>67495887</v>
      </c>
    </row>
    <row r="28" spans="1:30">
      <c r="A28" s="7">
        <v>43733</v>
      </c>
      <c r="B28" s="8">
        <v>0.888194444444444</v>
      </c>
      <c r="C28" s="6">
        <v>1</v>
      </c>
      <c r="D28" s="1">
        <v>2945882000</v>
      </c>
      <c r="E28" s="1">
        <v>2860080126</v>
      </c>
      <c r="F28" s="1">
        <v>247353355</v>
      </c>
      <c r="G28" s="13">
        <v>-133926918</v>
      </c>
      <c r="H28" s="1">
        <v>324544989</v>
      </c>
      <c r="I28" s="1">
        <v>120126000</v>
      </c>
      <c r="J28" s="1">
        <v>110970000</v>
      </c>
      <c r="K28" s="1">
        <v>85801874</v>
      </c>
      <c r="L28" s="1">
        <f t="shared" si="0"/>
        <v>113426437</v>
      </c>
      <c r="AA28" s="7">
        <v>43732</v>
      </c>
      <c r="AB28">
        <v>-203744257</v>
      </c>
      <c r="AC28" t="e">
        <v>#VALUE!</v>
      </c>
      <c r="AD28">
        <v>117770177</v>
      </c>
    </row>
    <row r="29" spans="1:30">
      <c r="A29" s="7">
        <v>43734</v>
      </c>
      <c r="B29" s="8">
        <v>0.936111111111111</v>
      </c>
      <c r="C29" s="6">
        <v>1</v>
      </c>
      <c r="D29" s="1">
        <v>2945882000</v>
      </c>
      <c r="E29" s="1">
        <v>2860080126</v>
      </c>
      <c r="F29" s="1">
        <v>127404429</v>
      </c>
      <c r="G29" s="13">
        <v>-125488575</v>
      </c>
      <c r="H29" s="1">
        <v>426365952</v>
      </c>
      <c r="I29" s="1">
        <v>120126000</v>
      </c>
      <c r="J29" s="1">
        <v>110970000</v>
      </c>
      <c r="K29" s="1">
        <v>85801874</v>
      </c>
      <c r="L29" s="1">
        <f t="shared" si="0"/>
        <v>1915854</v>
      </c>
      <c r="AA29" s="7">
        <v>43733</v>
      </c>
      <c r="AB29">
        <v>-133926918</v>
      </c>
      <c r="AC29">
        <v>113426437</v>
      </c>
      <c r="AD29">
        <v>324544989</v>
      </c>
    </row>
    <row r="30" spans="1:30">
      <c r="A30" s="7">
        <v>43735</v>
      </c>
      <c r="B30" s="8">
        <v>0.886805555555556</v>
      </c>
      <c r="C30" s="6">
        <v>1</v>
      </c>
      <c r="D30" s="1">
        <v>2945882000</v>
      </c>
      <c r="E30" s="1">
        <v>2860080126</v>
      </c>
      <c r="F30" s="1">
        <v>245326189</v>
      </c>
      <c r="G30" s="13">
        <v>-231133556</v>
      </c>
      <c r="H30" s="1">
        <v>40466944</v>
      </c>
      <c r="I30" s="1">
        <v>120126000</v>
      </c>
      <c r="J30" s="1">
        <v>110970000</v>
      </c>
      <c r="K30" s="1">
        <v>85801874</v>
      </c>
      <c r="L30" s="1">
        <f t="shared" si="0"/>
        <v>14192633</v>
      </c>
      <c r="AA30" s="7">
        <v>43734</v>
      </c>
      <c r="AB30">
        <v>-125488575</v>
      </c>
      <c r="AC30">
        <v>1915854</v>
      </c>
      <c r="AD30">
        <v>426365952</v>
      </c>
    </row>
    <row r="31" spans="1:30">
      <c r="A31" s="7">
        <v>43736</v>
      </c>
      <c r="B31" s="8">
        <v>0.729861111111111</v>
      </c>
      <c r="C31" s="6">
        <v>1</v>
      </c>
      <c r="D31" s="1">
        <v>2945882000</v>
      </c>
      <c r="E31" s="1">
        <v>2860080126</v>
      </c>
      <c r="F31" s="1">
        <v>220304439</v>
      </c>
      <c r="G31" s="13">
        <v>-198597768</v>
      </c>
      <c r="H31" s="1">
        <v>171841820</v>
      </c>
      <c r="I31" s="1">
        <v>120126000</v>
      </c>
      <c r="J31" s="1">
        <v>110970000</v>
      </c>
      <c r="K31" s="1">
        <v>85801874</v>
      </c>
      <c r="L31" s="1">
        <f t="shared" si="0"/>
        <v>21706671</v>
      </c>
      <c r="AA31" s="7">
        <v>43735</v>
      </c>
      <c r="AB31">
        <v>-231133556</v>
      </c>
      <c r="AC31">
        <v>14192633</v>
      </c>
      <c r="AD31">
        <v>40466944</v>
      </c>
    </row>
    <row r="32" spans="1:30">
      <c r="A32" s="7">
        <v>43737</v>
      </c>
      <c r="B32" s="8">
        <v>0.773611111111111</v>
      </c>
      <c r="C32" s="6">
        <v>1</v>
      </c>
      <c r="D32" s="1">
        <v>2945882000</v>
      </c>
      <c r="E32" s="1">
        <v>2860080126</v>
      </c>
      <c r="F32" s="1">
        <v>123996656</v>
      </c>
      <c r="G32" s="13">
        <v>-109767824</v>
      </c>
      <c r="H32" s="1">
        <v>65951724</v>
      </c>
      <c r="I32" s="1">
        <v>120126000</v>
      </c>
      <c r="J32" s="1">
        <v>110970000</v>
      </c>
      <c r="K32" s="1">
        <v>85801874</v>
      </c>
      <c r="L32" s="1">
        <f t="shared" si="0"/>
        <v>14228832</v>
      </c>
      <c r="AA32" s="7">
        <v>43736</v>
      </c>
      <c r="AB32">
        <v>-198597768</v>
      </c>
      <c r="AC32">
        <v>21706671</v>
      </c>
      <c r="AD32">
        <v>171841820</v>
      </c>
    </row>
    <row r="33" spans="1:30">
      <c r="A33" s="7">
        <v>43738</v>
      </c>
      <c r="B33" s="8">
        <v>0.558333333333333</v>
      </c>
      <c r="C33" s="6">
        <v>1</v>
      </c>
      <c r="D33" s="1">
        <v>2945882000</v>
      </c>
      <c r="E33" s="1">
        <v>2860080126</v>
      </c>
      <c r="F33" s="1">
        <v>157607301</v>
      </c>
      <c r="G33" s="13">
        <v>-144269990</v>
      </c>
      <c r="H33" s="1">
        <v>180606399</v>
      </c>
      <c r="I33" s="1">
        <v>120126000</v>
      </c>
      <c r="J33" s="1">
        <v>110970000</v>
      </c>
      <c r="K33" s="1">
        <v>85801874</v>
      </c>
      <c r="L33" s="1">
        <f t="shared" si="0"/>
        <v>13337311</v>
      </c>
      <c r="AA33" s="7">
        <v>43737</v>
      </c>
      <c r="AB33">
        <v>-109767824</v>
      </c>
      <c r="AC33">
        <v>14228832</v>
      </c>
      <c r="AD33">
        <v>65951724</v>
      </c>
    </row>
    <row r="34" spans="1:30">
      <c r="A34" s="7">
        <v>43739</v>
      </c>
      <c r="B34" s="8">
        <v>0.734722222222222</v>
      </c>
      <c r="C34" s="6">
        <v>1</v>
      </c>
      <c r="D34" s="1">
        <v>2945882000</v>
      </c>
      <c r="E34" s="1">
        <v>2860080126</v>
      </c>
      <c r="F34" s="1">
        <v>15504350</v>
      </c>
      <c r="G34" s="13">
        <v>-137664450</v>
      </c>
      <c r="H34" s="1">
        <v>143299354</v>
      </c>
      <c r="I34" s="1">
        <v>120126000</v>
      </c>
      <c r="J34" s="1">
        <v>110970000</v>
      </c>
      <c r="K34" s="1">
        <v>85801874</v>
      </c>
      <c r="L34" s="1">
        <f t="shared" si="0"/>
        <v>-122160100</v>
      </c>
      <c r="AA34" s="7">
        <v>43738</v>
      </c>
      <c r="AB34">
        <v>-144269990</v>
      </c>
      <c r="AC34">
        <v>13337311</v>
      </c>
      <c r="AD34">
        <v>180606399</v>
      </c>
    </row>
    <row r="35" spans="1:30">
      <c r="A35" s="7">
        <v>43740</v>
      </c>
      <c r="B35" s="8">
        <v>0.684722222222222</v>
      </c>
      <c r="C35" s="6">
        <v>1</v>
      </c>
      <c r="D35" s="1">
        <v>2945882000</v>
      </c>
      <c r="E35" s="1">
        <v>2860080126</v>
      </c>
      <c r="F35" s="1">
        <v>249939642</v>
      </c>
      <c r="G35" s="13">
        <v>-233659921</v>
      </c>
      <c r="H35" s="1">
        <v>174365790</v>
      </c>
      <c r="I35" s="1">
        <v>120126000</v>
      </c>
      <c r="J35" s="1">
        <v>110970000</v>
      </c>
      <c r="K35" s="1">
        <v>85801874</v>
      </c>
      <c r="L35" s="1">
        <f t="shared" si="0"/>
        <v>16279721</v>
      </c>
      <c r="AA35" s="7">
        <v>43739</v>
      </c>
      <c r="AB35">
        <v>-137664450</v>
      </c>
      <c r="AC35">
        <v>-122160100</v>
      </c>
      <c r="AD35">
        <v>143299354</v>
      </c>
    </row>
    <row r="36" spans="1:30">
      <c r="A36" s="7">
        <v>43741</v>
      </c>
      <c r="B36" s="8">
        <v>0.447916666666667</v>
      </c>
      <c r="C36" s="6">
        <v>1</v>
      </c>
      <c r="D36" s="1">
        <v>2945882000</v>
      </c>
      <c r="E36" s="1">
        <v>2860080126</v>
      </c>
      <c r="F36" s="1">
        <v>201897770</v>
      </c>
      <c r="G36" s="13">
        <v>-193100642</v>
      </c>
      <c r="H36" s="1">
        <v>71096660</v>
      </c>
      <c r="I36" s="1">
        <v>120126000</v>
      </c>
      <c r="J36" s="1">
        <v>110970000</v>
      </c>
      <c r="K36" s="1">
        <v>85801874</v>
      </c>
      <c r="L36" s="1">
        <f t="shared" si="0"/>
        <v>8797128</v>
      </c>
      <c r="AA36" s="7">
        <v>43740</v>
      </c>
      <c r="AB36">
        <v>-233659921</v>
      </c>
      <c r="AC36">
        <v>16279721</v>
      </c>
      <c r="AD36">
        <v>174365790</v>
      </c>
    </row>
    <row r="37" spans="1:30">
      <c r="A37" s="7">
        <v>43742</v>
      </c>
      <c r="B37" s="8">
        <v>0.543055555555556</v>
      </c>
      <c r="C37" s="6">
        <v>1</v>
      </c>
      <c r="D37" s="1">
        <v>2945882000</v>
      </c>
      <c r="E37" s="1">
        <v>2860080126</v>
      </c>
      <c r="F37" s="1">
        <v>123276146</v>
      </c>
      <c r="G37" s="13">
        <v>-117195364</v>
      </c>
      <c r="H37" s="1">
        <v>75261588</v>
      </c>
      <c r="I37" s="1">
        <v>120126000</v>
      </c>
      <c r="J37" s="1">
        <v>110970000</v>
      </c>
      <c r="K37" s="1">
        <v>85801874</v>
      </c>
      <c r="L37" s="1">
        <f t="shared" si="0"/>
        <v>6080782</v>
      </c>
      <c r="AA37" s="7">
        <v>43741</v>
      </c>
      <c r="AB37">
        <v>-193100642</v>
      </c>
      <c r="AC37">
        <v>8797128</v>
      </c>
      <c r="AD37">
        <v>71096660</v>
      </c>
    </row>
    <row r="38" spans="1:30">
      <c r="A38" s="7">
        <v>43743</v>
      </c>
      <c r="B38" s="8">
        <v>0.511805555555556</v>
      </c>
      <c r="C38" s="6">
        <v>1</v>
      </c>
      <c r="D38" s="1">
        <v>2945882000</v>
      </c>
      <c r="E38" s="1">
        <v>2860080126</v>
      </c>
      <c r="F38" s="1">
        <v>119187717</v>
      </c>
      <c r="G38" s="13">
        <v>-112752711</v>
      </c>
      <c r="H38" s="1">
        <v>69419815</v>
      </c>
      <c r="I38" s="1">
        <v>120126000</v>
      </c>
      <c r="J38" s="1">
        <v>110970000</v>
      </c>
      <c r="K38" s="1">
        <v>85801874</v>
      </c>
      <c r="L38" s="1">
        <f t="shared" si="0"/>
        <v>6435006</v>
      </c>
      <c r="AA38" s="7">
        <v>43742</v>
      </c>
      <c r="AB38">
        <v>-117195364</v>
      </c>
      <c r="AC38">
        <v>6080782</v>
      </c>
      <c r="AD38">
        <v>75261588</v>
      </c>
    </row>
    <row r="39" spans="1:30">
      <c r="A39" s="7">
        <v>43744</v>
      </c>
      <c r="B39" s="8">
        <v>0.549305555555556</v>
      </c>
      <c r="C39" s="6">
        <v>1</v>
      </c>
      <c r="D39" s="1">
        <v>2945882000</v>
      </c>
      <c r="E39" s="1">
        <v>2860080126</v>
      </c>
      <c r="F39" s="1">
        <v>123136512</v>
      </c>
      <c r="G39" s="13">
        <v>-110832571</v>
      </c>
      <c r="H39" s="1">
        <v>64594068</v>
      </c>
      <c r="I39" s="1">
        <v>120126000</v>
      </c>
      <c r="J39" s="1">
        <v>110970000</v>
      </c>
      <c r="K39" s="1">
        <v>85801874</v>
      </c>
      <c r="L39" s="1">
        <f t="shared" si="0"/>
        <v>12303941</v>
      </c>
      <c r="AA39" s="7">
        <v>43743</v>
      </c>
      <c r="AB39">
        <v>-112752711</v>
      </c>
      <c r="AC39">
        <v>6435006</v>
      </c>
      <c r="AD39">
        <v>69419815</v>
      </c>
    </row>
    <row r="40" spans="1:30">
      <c r="A40" s="7">
        <v>43745</v>
      </c>
      <c r="B40" s="8">
        <v>0.463888888888889</v>
      </c>
      <c r="C40" s="6">
        <v>1</v>
      </c>
      <c r="D40" s="1">
        <v>2945882000</v>
      </c>
      <c r="E40" s="1">
        <v>2860080126</v>
      </c>
      <c r="F40" s="1">
        <v>235353938</v>
      </c>
      <c r="G40" s="13">
        <v>-217722111</v>
      </c>
      <c r="H40" s="1">
        <v>58272649</v>
      </c>
      <c r="I40" s="1">
        <v>120126000</v>
      </c>
      <c r="J40" s="1">
        <v>110970000</v>
      </c>
      <c r="K40" s="1">
        <v>85801874</v>
      </c>
      <c r="L40" s="1">
        <f t="shared" si="0"/>
        <v>17631827</v>
      </c>
      <c r="AA40" s="7">
        <v>43744</v>
      </c>
      <c r="AB40">
        <v>-110832571</v>
      </c>
      <c r="AC40">
        <v>12303941</v>
      </c>
      <c r="AD40">
        <v>64594068</v>
      </c>
    </row>
    <row r="41" spans="1:30">
      <c r="A41" s="7">
        <v>43746</v>
      </c>
      <c r="B41" s="8">
        <v>0.522222222222222</v>
      </c>
      <c r="C41" s="6">
        <v>1</v>
      </c>
      <c r="D41" s="1">
        <v>2945882000</v>
      </c>
      <c r="E41" s="1">
        <v>2860080126</v>
      </c>
      <c r="F41" s="1">
        <v>131435689</v>
      </c>
      <c r="G41" s="13">
        <v>-117594806</v>
      </c>
      <c r="H41" s="1">
        <v>70425526</v>
      </c>
      <c r="I41" s="1">
        <v>120126000</v>
      </c>
      <c r="J41" s="1">
        <v>110970000</v>
      </c>
      <c r="K41" s="1">
        <v>85801874</v>
      </c>
      <c r="L41" s="1">
        <f t="shared" si="0"/>
        <v>13840883</v>
      </c>
      <c r="AA41" s="7">
        <v>43745</v>
      </c>
      <c r="AB41">
        <v>-217722111</v>
      </c>
      <c r="AC41">
        <v>17631827</v>
      </c>
      <c r="AD41">
        <v>58272649</v>
      </c>
    </row>
    <row r="42" spans="1:30">
      <c r="A42" s="7">
        <v>43747</v>
      </c>
      <c r="B42" s="8">
        <v>0.776388888888889</v>
      </c>
      <c r="C42" s="6">
        <v>1</v>
      </c>
      <c r="D42" s="1">
        <v>2945882000</v>
      </c>
      <c r="E42" s="1">
        <v>2860080126</v>
      </c>
      <c r="F42" s="1">
        <v>143626587</v>
      </c>
      <c r="G42" s="13">
        <v>-138419662</v>
      </c>
      <c r="H42" s="1">
        <v>57992551</v>
      </c>
      <c r="I42" s="1">
        <v>120126000</v>
      </c>
      <c r="J42" s="1">
        <v>110970000</v>
      </c>
      <c r="K42" s="1">
        <v>85801874</v>
      </c>
      <c r="L42" s="1">
        <f t="shared" si="0"/>
        <v>5206925</v>
      </c>
      <c r="AA42" s="7">
        <v>43746</v>
      </c>
      <c r="AB42">
        <v>-117594806</v>
      </c>
      <c r="AC42">
        <v>13840883</v>
      </c>
      <c r="AD42">
        <v>70425526</v>
      </c>
    </row>
    <row r="43" spans="1:30">
      <c r="A43" s="7">
        <v>43748</v>
      </c>
      <c r="B43" s="8">
        <v>0.780555555555556</v>
      </c>
      <c r="C43" s="6">
        <v>1</v>
      </c>
      <c r="D43" s="1">
        <v>2945882000</v>
      </c>
      <c r="E43" s="1">
        <v>2860080126</v>
      </c>
      <c r="F43" s="1">
        <v>274847645</v>
      </c>
      <c r="G43" s="13">
        <v>-249839193</v>
      </c>
      <c r="H43" s="1">
        <v>71925748</v>
      </c>
      <c r="I43" s="1">
        <v>120126000</v>
      </c>
      <c r="J43" s="1">
        <v>110970000</v>
      </c>
      <c r="K43" s="1">
        <v>85801874</v>
      </c>
      <c r="L43" s="1">
        <f t="shared" si="0"/>
        <v>25008452</v>
      </c>
      <c r="AA43" s="7">
        <v>43747</v>
      </c>
      <c r="AB43">
        <v>-138419662</v>
      </c>
      <c r="AC43">
        <v>5206925</v>
      </c>
      <c r="AD43">
        <v>57992551</v>
      </c>
    </row>
    <row r="44" spans="1:30">
      <c r="A44" s="7">
        <v>43749</v>
      </c>
      <c r="B44" s="8">
        <v>0.75625</v>
      </c>
      <c r="C44" s="6">
        <v>1</v>
      </c>
      <c r="D44" s="1">
        <v>2945882000</v>
      </c>
      <c r="E44" s="1">
        <v>2860080126</v>
      </c>
      <c r="F44" s="1">
        <v>253886892</v>
      </c>
      <c r="G44" s="13">
        <v>-218795849</v>
      </c>
      <c r="H44" s="1">
        <v>85599650</v>
      </c>
      <c r="I44" s="1">
        <v>120126000</v>
      </c>
      <c r="J44" s="1">
        <v>110970000</v>
      </c>
      <c r="K44" s="1">
        <v>85801874</v>
      </c>
      <c r="L44" s="1">
        <f t="shared" si="0"/>
        <v>35091043</v>
      </c>
      <c r="AA44" s="7">
        <v>43748</v>
      </c>
      <c r="AB44">
        <v>-249839193</v>
      </c>
      <c r="AC44">
        <v>25008452</v>
      </c>
      <c r="AD44">
        <v>71925748</v>
      </c>
    </row>
    <row r="45" spans="1:30">
      <c r="A45" s="7">
        <v>43750</v>
      </c>
      <c r="B45" s="8">
        <v>0.427083333333333</v>
      </c>
      <c r="C45" s="6">
        <v>1</v>
      </c>
      <c r="D45" s="1">
        <v>2945882000</v>
      </c>
      <c r="E45" s="1">
        <v>2860080126</v>
      </c>
      <c r="F45" s="1">
        <v>204993601</v>
      </c>
      <c r="G45" s="13">
        <v>-182101255</v>
      </c>
      <c r="H45" s="1">
        <v>79606001</v>
      </c>
      <c r="I45" s="1">
        <v>120126000</v>
      </c>
      <c r="J45" s="1">
        <v>110970000</v>
      </c>
      <c r="K45" s="1">
        <v>85801874</v>
      </c>
      <c r="L45" s="1">
        <f t="shared" si="0"/>
        <v>22892346</v>
      </c>
      <c r="AA45" s="7">
        <v>43749</v>
      </c>
      <c r="AB45">
        <v>-218795849</v>
      </c>
      <c r="AC45">
        <v>35091043</v>
      </c>
      <c r="AD45">
        <v>85599650</v>
      </c>
    </row>
    <row r="46" spans="1:30">
      <c r="A46" s="7">
        <v>43751</v>
      </c>
      <c r="B46" s="8">
        <v>0.504166666666667</v>
      </c>
      <c r="C46" s="6">
        <v>1</v>
      </c>
      <c r="D46" s="1">
        <v>2945882000</v>
      </c>
      <c r="E46" s="1">
        <v>2860080126</v>
      </c>
      <c r="F46" s="1">
        <v>133503960</v>
      </c>
      <c r="G46" s="13">
        <v>-119864296</v>
      </c>
      <c r="H46" s="1">
        <v>93013172</v>
      </c>
      <c r="I46" s="1">
        <v>120126000</v>
      </c>
      <c r="J46" s="1">
        <v>110970000</v>
      </c>
      <c r="K46" s="1">
        <v>85801874</v>
      </c>
      <c r="L46" s="1">
        <f t="shared" si="0"/>
        <v>13639664</v>
      </c>
      <c r="AA46" s="7">
        <v>43750</v>
      </c>
      <c r="AB46">
        <v>-182101255</v>
      </c>
      <c r="AC46">
        <v>22892346</v>
      </c>
      <c r="AD46">
        <v>79606001</v>
      </c>
    </row>
    <row r="47" spans="1:30">
      <c r="A47" s="7">
        <v>43752</v>
      </c>
      <c r="B47" s="8">
        <v>0.450694444444444</v>
      </c>
      <c r="C47" s="6">
        <v>1</v>
      </c>
      <c r="D47" s="1">
        <v>2945882000</v>
      </c>
      <c r="E47" s="1">
        <v>2860080126</v>
      </c>
      <c r="F47" s="1">
        <v>190228564</v>
      </c>
      <c r="G47" s="13">
        <v>-171399842</v>
      </c>
      <c r="H47" s="1">
        <v>92592508</v>
      </c>
      <c r="I47" s="1">
        <v>120126000</v>
      </c>
      <c r="J47" s="1">
        <v>110970000</v>
      </c>
      <c r="K47" s="1">
        <v>85801874</v>
      </c>
      <c r="L47" s="1">
        <f t="shared" si="0"/>
        <v>18828722</v>
      </c>
      <c r="AA47" s="7">
        <v>43751</v>
      </c>
      <c r="AB47">
        <v>-119864296</v>
      </c>
      <c r="AC47">
        <v>13639664</v>
      </c>
      <c r="AD47">
        <v>93013172</v>
      </c>
    </row>
    <row r="48" spans="1:30">
      <c r="A48" s="7">
        <v>43753</v>
      </c>
      <c r="B48" s="8">
        <v>0.901388888888889</v>
      </c>
      <c r="C48" s="6">
        <v>1</v>
      </c>
      <c r="D48" s="1">
        <v>2945882000</v>
      </c>
      <c r="E48" s="1">
        <v>2860080126</v>
      </c>
      <c r="F48" s="1">
        <v>183363094</v>
      </c>
      <c r="G48" s="13">
        <v>-158033353</v>
      </c>
      <c r="H48" s="1">
        <v>112594363</v>
      </c>
      <c r="I48" s="1">
        <v>120126000</v>
      </c>
      <c r="J48" s="1">
        <v>110970000</v>
      </c>
      <c r="K48" s="1">
        <v>85801874</v>
      </c>
      <c r="L48" s="1">
        <f t="shared" si="0"/>
        <v>25329741</v>
      </c>
      <c r="AA48" s="7">
        <v>43752</v>
      </c>
      <c r="AB48">
        <v>-171399842</v>
      </c>
      <c r="AC48">
        <v>18828722</v>
      </c>
      <c r="AD48">
        <v>92592508</v>
      </c>
    </row>
    <row r="49" spans="1:30">
      <c r="A49" s="7">
        <v>43754</v>
      </c>
      <c r="B49" s="8">
        <v>0.833333333333333</v>
      </c>
      <c r="C49" s="6">
        <v>1</v>
      </c>
      <c r="D49" s="1">
        <v>2945882000</v>
      </c>
      <c r="E49" s="1">
        <v>2860080126</v>
      </c>
      <c r="F49" s="1">
        <v>300893188</v>
      </c>
      <c r="G49" s="13">
        <v>-264150983</v>
      </c>
      <c r="H49" s="1">
        <v>110165944</v>
      </c>
      <c r="I49" s="1">
        <v>120126000</v>
      </c>
      <c r="J49" s="1">
        <v>110970000</v>
      </c>
      <c r="K49" s="1">
        <v>85801874</v>
      </c>
      <c r="L49" s="1">
        <f t="shared" si="0"/>
        <v>36742205</v>
      </c>
      <c r="AA49" s="7">
        <v>43753</v>
      </c>
      <c r="AB49">
        <v>-158033353</v>
      </c>
      <c r="AC49">
        <v>25329741</v>
      </c>
      <c r="AD49">
        <v>112594363</v>
      </c>
    </row>
    <row r="50" spans="1:30">
      <c r="A50" s="7">
        <v>43755</v>
      </c>
      <c r="B50" s="8">
        <v>0.801388888888889</v>
      </c>
      <c r="C50" s="6">
        <v>1</v>
      </c>
      <c r="D50" s="1">
        <v>2945882000</v>
      </c>
      <c r="E50" s="1">
        <v>2860080126</v>
      </c>
      <c r="F50" s="1">
        <v>156807172</v>
      </c>
      <c r="G50" s="13">
        <v>-143120474</v>
      </c>
      <c r="H50" s="1">
        <v>117277317</v>
      </c>
      <c r="I50" s="1">
        <v>120126000</v>
      </c>
      <c r="J50" s="1">
        <v>110970000</v>
      </c>
      <c r="K50" s="1">
        <v>85801874</v>
      </c>
      <c r="L50" s="1">
        <f t="shared" si="0"/>
        <v>13686698</v>
      </c>
      <c r="AA50" s="7">
        <v>43754</v>
      </c>
      <c r="AB50">
        <v>-264150983</v>
      </c>
      <c r="AC50">
        <v>36742205</v>
      </c>
      <c r="AD50">
        <v>110165944</v>
      </c>
    </row>
    <row r="51" spans="1:30">
      <c r="A51" s="7">
        <v>43756</v>
      </c>
      <c r="B51" s="8">
        <v>0.767361111111111</v>
      </c>
      <c r="C51" s="6">
        <v>1</v>
      </c>
      <c r="D51" s="1">
        <v>2945882000</v>
      </c>
      <c r="E51" s="1">
        <v>2860080126</v>
      </c>
      <c r="F51" s="1">
        <v>233937805</v>
      </c>
      <c r="G51" s="13">
        <v>-213853574</v>
      </c>
      <c r="H51" s="1">
        <v>105241723</v>
      </c>
      <c r="I51" s="1">
        <v>120126000</v>
      </c>
      <c r="J51" s="1">
        <v>110970000</v>
      </c>
      <c r="K51" s="1">
        <v>85801874</v>
      </c>
      <c r="L51" s="1">
        <f t="shared" si="0"/>
        <v>20084231</v>
      </c>
      <c r="AA51" s="7">
        <v>43755</v>
      </c>
      <c r="AB51">
        <v>-143120474</v>
      </c>
      <c r="AC51">
        <v>13686698</v>
      </c>
      <c r="AD51">
        <v>117277317</v>
      </c>
    </row>
    <row r="52" spans="1:30">
      <c r="A52" s="7">
        <v>43757</v>
      </c>
      <c r="B52" s="8">
        <v>0.813194444444444</v>
      </c>
      <c r="C52" s="6">
        <v>1</v>
      </c>
      <c r="D52" s="1">
        <v>2945882000</v>
      </c>
      <c r="E52" s="1">
        <v>2860080126</v>
      </c>
      <c r="F52" s="1">
        <v>132072285</v>
      </c>
      <c r="G52" s="13">
        <v>-111269259</v>
      </c>
      <c r="H52" s="1">
        <v>110755233</v>
      </c>
      <c r="I52" s="1">
        <v>120126000</v>
      </c>
      <c r="J52" s="1">
        <v>110970000</v>
      </c>
      <c r="K52" s="1">
        <v>85801874</v>
      </c>
      <c r="L52" s="1">
        <f t="shared" si="0"/>
        <v>20803026</v>
      </c>
      <c r="AA52" s="7">
        <v>43756</v>
      </c>
      <c r="AB52">
        <v>-213853574</v>
      </c>
      <c r="AC52">
        <v>20084231</v>
      </c>
      <c r="AD52">
        <v>105241723</v>
      </c>
    </row>
    <row r="53" spans="27:30">
      <c r="AA53" s="7">
        <v>43757</v>
      </c>
      <c r="AB53">
        <v>-111269259</v>
      </c>
      <c r="AC53">
        <v>20803026</v>
      </c>
      <c r="AD53">
        <v>110755233</v>
      </c>
    </row>
    <row r="54" spans="27:30">
      <c r="AA54" t="s">
        <v>244</v>
      </c>
      <c r="AB54">
        <v>-7883154637</v>
      </c>
      <c r="AC54" t="e">
        <v>#VALUE!</v>
      </c>
      <c r="AD54">
        <v>2757159655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2"/>
  <sheetViews>
    <sheetView topLeftCell="C1" workbookViewId="0">
      <pane ySplit="3" topLeftCell="A39" activePane="bottomLeft" state="frozen"/>
      <selection/>
      <selection pane="bottomLeft" activeCell="I50" sqref="I5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7.12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290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2" t="s">
        <v>383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t="shared" ref="L4:L50" si="0">F4+G4</f>
        <v>-102227963</v>
      </c>
      <c r="M4" s="12"/>
      <c r="N4" s="7">
        <v>43710</v>
      </c>
      <c r="O4" s="8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242</v>
      </c>
    </row>
    <row r="5" spans="1:30">
      <c r="A5" s="7">
        <v>43712</v>
      </c>
      <c r="B5" s="8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t="shared" si="0"/>
        <v>-116720645</v>
      </c>
      <c r="M5" s="12"/>
      <c r="AA5" s="7">
        <v>43711</v>
      </c>
      <c r="AB5">
        <v>-102227963</v>
      </c>
      <c r="AC5">
        <v>-102227963</v>
      </c>
      <c r="AD5">
        <v>-102227963</v>
      </c>
    </row>
    <row r="6" spans="1:30">
      <c r="A6" s="7">
        <v>43713</v>
      </c>
      <c r="B6" s="8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t="shared" si="0"/>
        <v>-182900386</v>
      </c>
      <c r="M6" s="12"/>
      <c r="AA6" s="7">
        <v>43712</v>
      </c>
      <c r="AB6">
        <v>-116720645</v>
      </c>
      <c r="AC6">
        <v>-116720645</v>
      </c>
      <c r="AD6">
        <v>-218948608</v>
      </c>
    </row>
    <row r="7" spans="1:30">
      <c r="A7" s="7">
        <v>43714</v>
      </c>
      <c r="B7" s="8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t="shared" si="0"/>
        <v>-106231555</v>
      </c>
      <c r="M7" s="12"/>
      <c r="AA7" s="7">
        <v>43713</v>
      </c>
      <c r="AB7">
        <v>-182900386</v>
      </c>
      <c r="AC7">
        <v>-182900386</v>
      </c>
      <c r="AD7">
        <v>-285128349</v>
      </c>
    </row>
    <row r="8" spans="1:30">
      <c r="A8" s="7">
        <v>43715</v>
      </c>
      <c r="B8" s="8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3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t="shared" si="0"/>
        <v>421375119</v>
      </c>
      <c r="AA8" s="7">
        <v>43714</v>
      </c>
      <c r="AB8">
        <v>-106231555</v>
      </c>
      <c r="AC8">
        <v>-106231555</v>
      </c>
      <c r="AD8">
        <v>-391359904</v>
      </c>
    </row>
    <row r="9" spans="1:30">
      <c r="A9" s="7">
        <v>43716</v>
      </c>
      <c r="B9" s="8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3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t="shared" si="0"/>
        <v>471347353</v>
      </c>
      <c r="AA9" s="7">
        <v>43715</v>
      </c>
      <c r="AB9">
        <v>-130825567</v>
      </c>
      <c r="AC9">
        <v>421375119</v>
      </c>
      <c r="AD9">
        <v>30015215</v>
      </c>
    </row>
    <row r="10" spans="1:30">
      <c r="A10" s="7">
        <v>43717</v>
      </c>
      <c r="B10" s="8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3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t="shared" si="0"/>
        <v>-1013488</v>
      </c>
      <c r="AA10" s="7">
        <v>43716</v>
      </c>
      <c r="AB10">
        <v>-165270151</v>
      </c>
      <c r="AC10">
        <v>471347353</v>
      </c>
      <c r="AD10">
        <v>33081948</v>
      </c>
    </row>
    <row r="11" spans="1:30">
      <c r="A11" s="7">
        <v>43718</v>
      </c>
      <c r="B11" s="8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3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t="shared" si="0"/>
        <v>15538053</v>
      </c>
      <c r="AA11" s="7">
        <v>43717</v>
      </c>
      <c r="AB11">
        <v>-128507570</v>
      </c>
      <c r="AC11">
        <v>-1013488</v>
      </c>
      <c r="AD11">
        <v>32068460</v>
      </c>
    </row>
    <row r="12" spans="1:30">
      <c r="A12" s="7">
        <v>43719</v>
      </c>
      <c r="B12" s="8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3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t="shared" si="0"/>
        <v>5531647</v>
      </c>
      <c r="AA12" s="7">
        <v>43718</v>
      </c>
      <c r="AB12">
        <v>-105145337</v>
      </c>
      <c r="AC12">
        <v>15538053</v>
      </c>
      <c r="AD12">
        <v>47606513</v>
      </c>
    </row>
    <row r="13" spans="1:30">
      <c r="A13" s="7">
        <v>43720</v>
      </c>
      <c r="B13" s="8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3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t="shared" si="0"/>
        <v>17263704</v>
      </c>
      <c r="AA13" s="7">
        <v>43719</v>
      </c>
      <c r="AB13">
        <v>-105556338</v>
      </c>
      <c r="AC13">
        <v>5531647</v>
      </c>
      <c r="AD13">
        <v>155366123</v>
      </c>
    </row>
    <row r="14" spans="1:30">
      <c r="A14" s="7">
        <v>43721</v>
      </c>
      <c r="B14" s="8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3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t="shared" si="0"/>
        <v>21066263</v>
      </c>
      <c r="AA14" s="7">
        <v>43720</v>
      </c>
      <c r="AB14">
        <v>-209836860</v>
      </c>
      <c r="AC14">
        <v>17263704</v>
      </c>
      <c r="AD14">
        <v>283818825</v>
      </c>
    </row>
    <row r="15" spans="1:30">
      <c r="A15" s="7">
        <v>43722</v>
      </c>
      <c r="B15" s="8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3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t="shared" si="0"/>
        <v>8812573</v>
      </c>
      <c r="AA15" s="7">
        <v>43721</v>
      </c>
      <c r="AB15">
        <v>-194978436</v>
      </c>
      <c r="AC15">
        <v>21066263</v>
      </c>
      <c r="AD15">
        <v>359332772</v>
      </c>
    </row>
    <row r="16" spans="1:30">
      <c r="A16" s="7">
        <v>43723</v>
      </c>
      <c r="B16" s="8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3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t="shared" si="0"/>
        <v>11557373</v>
      </c>
      <c r="AA16" s="7">
        <v>43722</v>
      </c>
      <c r="AB16">
        <v>-155525999</v>
      </c>
      <c r="AC16">
        <v>8812573</v>
      </c>
      <c r="AD16">
        <v>521282581</v>
      </c>
    </row>
    <row r="17" spans="1:30">
      <c r="A17" s="7">
        <v>43724</v>
      </c>
      <c r="B17" s="8">
        <v>0.461805555555556</v>
      </c>
      <c r="C17" s="6">
        <v>1</v>
      </c>
      <c r="D17" s="1">
        <v>2805601000</v>
      </c>
      <c r="E17" s="1">
        <v>2723885835</v>
      </c>
      <c r="F17" s="1" t="s">
        <v>243</v>
      </c>
      <c r="G17" s="13">
        <v>-156855637</v>
      </c>
      <c r="H17" s="1">
        <v>-46833651</v>
      </c>
      <c r="I17" s="1" t="s">
        <v>243</v>
      </c>
      <c r="J17" s="1">
        <v>105686000</v>
      </c>
      <c r="K17" s="1">
        <v>81715165</v>
      </c>
      <c r="L17" s="1" t="e">
        <f t="shared" si="0"/>
        <v>#VALUE!</v>
      </c>
      <c r="AA17" s="7">
        <v>43723</v>
      </c>
      <c r="AB17">
        <v>-116720644</v>
      </c>
      <c r="AC17">
        <v>11557373</v>
      </c>
      <c r="AD17">
        <v>56024396</v>
      </c>
    </row>
    <row r="18" spans="1:30">
      <c r="A18" s="7">
        <v>43725</v>
      </c>
      <c r="B18" s="8">
        <v>0.788194444444444</v>
      </c>
      <c r="C18" s="6">
        <v>1</v>
      </c>
      <c r="D18" s="1">
        <v>2805601000</v>
      </c>
      <c r="E18" s="1">
        <v>2723885835</v>
      </c>
      <c r="F18" s="1" t="s">
        <v>243</v>
      </c>
      <c r="G18" s="13">
        <v>-117273539</v>
      </c>
      <c r="H18" s="1">
        <v>-185616807</v>
      </c>
      <c r="I18" s="1" t="s">
        <v>243</v>
      </c>
      <c r="J18" s="1">
        <v>105686000</v>
      </c>
      <c r="K18" s="1">
        <v>81715165</v>
      </c>
      <c r="L18" s="1" t="e">
        <f t="shared" si="0"/>
        <v>#VALUE!</v>
      </c>
      <c r="AA18" s="7">
        <v>43724</v>
      </c>
      <c r="AB18">
        <v>-156855637</v>
      </c>
      <c r="AC18" t="e">
        <v>#VALUE!</v>
      </c>
      <c r="AD18">
        <v>-46833651</v>
      </c>
    </row>
    <row r="19" spans="1:30">
      <c r="A19" s="7">
        <v>43726</v>
      </c>
      <c r="B19" s="8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3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t="shared" si="0"/>
        <v>-184051434</v>
      </c>
      <c r="AA19" s="7">
        <v>43725</v>
      </c>
      <c r="AB19">
        <v>-117273539</v>
      </c>
      <c r="AC19" t="e">
        <v>#VALUE!</v>
      </c>
      <c r="AD19">
        <v>-185616807</v>
      </c>
    </row>
    <row r="20" spans="1:30">
      <c r="A20" s="7">
        <v>43727</v>
      </c>
      <c r="B20" s="8">
        <v>0.570833333333333</v>
      </c>
      <c r="C20" s="6">
        <v>1</v>
      </c>
      <c r="D20" s="1">
        <v>2805601000</v>
      </c>
      <c r="E20" s="1">
        <v>2723885835</v>
      </c>
      <c r="F20" s="1" t="s">
        <v>243</v>
      </c>
      <c r="G20" s="13">
        <v>-180348754</v>
      </c>
      <c r="H20" s="1">
        <v>48344674</v>
      </c>
      <c r="I20" s="1" t="s">
        <v>243</v>
      </c>
      <c r="J20" s="1">
        <v>105686000</v>
      </c>
      <c r="K20" s="1">
        <v>81715165</v>
      </c>
      <c r="L20" s="1" t="e">
        <f t="shared" si="0"/>
        <v>#VALUE!</v>
      </c>
      <c r="AA20" s="7">
        <v>43726</v>
      </c>
      <c r="AB20">
        <v>-184051434</v>
      </c>
      <c r="AC20">
        <v>-184051434</v>
      </c>
      <c r="AD20">
        <v>-296302840</v>
      </c>
    </row>
    <row r="21" spans="1:30">
      <c r="A21" s="7">
        <v>43728</v>
      </c>
      <c r="B21" s="8">
        <v>0.595833333333333</v>
      </c>
      <c r="C21" s="6">
        <v>1</v>
      </c>
      <c r="D21" s="1">
        <v>2805601000</v>
      </c>
      <c r="E21" s="1">
        <v>2723885835</v>
      </c>
      <c r="F21" s="1" t="s">
        <v>243</v>
      </c>
      <c r="G21" s="13">
        <v>-116138394</v>
      </c>
      <c r="H21" s="1">
        <v>-79525777</v>
      </c>
      <c r="I21" s="1" t="s">
        <v>243</v>
      </c>
      <c r="J21" s="1">
        <v>105686000</v>
      </c>
      <c r="K21" s="1">
        <v>81715165</v>
      </c>
      <c r="L21" s="1" t="e">
        <f t="shared" si="0"/>
        <v>#VALUE!</v>
      </c>
      <c r="AA21" s="7">
        <v>43727</v>
      </c>
      <c r="AB21">
        <v>-180348754</v>
      </c>
      <c r="AC21" t="e">
        <v>#VALUE!</v>
      </c>
      <c r="AD21">
        <v>48344674</v>
      </c>
    </row>
    <row r="22" spans="1:30">
      <c r="A22" s="7">
        <v>43729</v>
      </c>
      <c r="B22" s="8">
        <v>0.791666666666667</v>
      </c>
      <c r="C22" s="6">
        <v>1</v>
      </c>
      <c r="D22" s="1">
        <v>2805601000</v>
      </c>
      <c r="E22" s="1">
        <v>2723885835</v>
      </c>
      <c r="F22" s="1" t="s">
        <v>243</v>
      </c>
      <c r="G22" s="13">
        <v>-127450710</v>
      </c>
      <c r="H22" s="1">
        <v>37563106</v>
      </c>
      <c r="I22" s="1" t="s">
        <v>243</v>
      </c>
      <c r="J22" s="1">
        <v>105686000</v>
      </c>
      <c r="K22" s="1">
        <v>81715165</v>
      </c>
      <c r="L22" s="1" t="e">
        <f t="shared" si="0"/>
        <v>#VALUE!</v>
      </c>
      <c r="AA22" s="7">
        <v>43728</v>
      </c>
      <c r="AB22">
        <v>-116138394</v>
      </c>
      <c r="AC22" t="e">
        <v>#VALUE!</v>
      </c>
      <c r="AD22">
        <v>-79525777</v>
      </c>
    </row>
    <row r="23" spans="1:30">
      <c r="A23" s="7">
        <v>43730</v>
      </c>
      <c r="B23" s="8">
        <v>0.8</v>
      </c>
      <c r="C23" s="6">
        <v>1</v>
      </c>
      <c r="D23" s="1">
        <v>2805601000</v>
      </c>
      <c r="E23" s="1">
        <v>2723885835</v>
      </c>
      <c r="F23" s="1">
        <v>253873799</v>
      </c>
      <c r="G23" s="13">
        <v>-230161844</v>
      </c>
      <c r="H23" s="1">
        <v>-73960781</v>
      </c>
      <c r="I23" s="1">
        <v>114406000</v>
      </c>
      <c r="J23" s="1">
        <v>105686000</v>
      </c>
      <c r="K23" s="1">
        <v>81715165</v>
      </c>
      <c r="L23" s="1">
        <f t="shared" si="0"/>
        <v>23711955</v>
      </c>
      <c r="AA23" s="7">
        <v>43729</v>
      </c>
      <c r="AB23">
        <v>-127450710</v>
      </c>
      <c r="AC23" t="e">
        <v>#VALUE!</v>
      </c>
      <c r="AD23">
        <v>37563106</v>
      </c>
    </row>
    <row r="24" spans="1:30">
      <c r="A24" s="7">
        <v>43731</v>
      </c>
      <c r="B24" s="8">
        <v>0.624305555555556</v>
      </c>
      <c r="C24" s="6">
        <v>1</v>
      </c>
      <c r="D24" s="1">
        <v>2805601000</v>
      </c>
      <c r="E24" s="1">
        <v>2723885835</v>
      </c>
      <c r="F24" s="1" t="s">
        <v>243</v>
      </c>
      <c r="G24" s="13">
        <v>-193949711</v>
      </c>
      <c r="H24" s="1">
        <v>46083270</v>
      </c>
      <c r="I24" s="1" t="s">
        <v>243</v>
      </c>
      <c r="J24" s="1">
        <v>105686000</v>
      </c>
      <c r="K24" s="1">
        <v>81715165</v>
      </c>
      <c r="L24" s="1" t="e">
        <f t="shared" si="0"/>
        <v>#VALUE!</v>
      </c>
      <c r="AA24" s="7">
        <v>43730</v>
      </c>
      <c r="AB24">
        <v>-230161844</v>
      </c>
      <c r="AC24">
        <v>23711955</v>
      </c>
      <c r="AD24">
        <v>-73960781</v>
      </c>
    </row>
    <row r="25" spans="1:30">
      <c r="A25" s="7">
        <v>43732</v>
      </c>
      <c r="B25" s="8">
        <v>0.591666666666667</v>
      </c>
      <c r="C25" s="6">
        <v>1</v>
      </c>
      <c r="D25" s="1">
        <v>2805601000</v>
      </c>
      <c r="E25" s="1">
        <v>2723885835</v>
      </c>
      <c r="F25" s="1" t="s">
        <v>243</v>
      </c>
      <c r="G25" s="13">
        <v>-194042674</v>
      </c>
      <c r="H25" s="1">
        <v>93963677</v>
      </c>
      <c r="I25" s="1" t="s">
        <v>243</v>
      </c>
      <c r="J25" s="1">
        <v>105686000</v>
      </c>
      <c r="K25" s="1">
        <v>81715165</v>
      </c>
      <c r="L25" s="1" t="e">
        <f t="shared" si="0"/>
        <v>#VALUE!</v>
      </c>
      <c r="AA25" s="7">
        <v>43731</v>
      </c>
      <c r="AB25">
        <v>-193949711</v>
      </c>
      <c r="AC25" t="e">
        <v>#VALUE!</v>
      </c>
      <c r="AD25">
        <v>46083270</v>
      </c>
    </row>
    <row r="26" spans="1:30">
      <c r="A26" s="7">
        <v>43733</v>
      </c>
      <c r="B26" s="8">
        <v>0.888194444444444</v>
      </c>
      <c r="C26" s="6">
        <v>1</v>
      </c>
      <c r="D26" s="1">
        <v>2805601000</v>
      </c>
      <c r="E26" s="1">
        <v>2723885835</v>
      </c>
      <c r="F26" s="1">
        <v>248780819</v>
      </c>
      <c r="G26" s="13">
        <v>-127549791</v>
      </c>
      <c r="H26" s="1">
        <v>304098159</v>
      </c>
      <c r="I26" s="1">
        <v>114406000</v>
      </c>
      <c r="J26" s="1">
        <v>105686000</v>
      </c>
      <c r="K26" s="1">
        <v>81715165</v>
      </c>
      <c r="L26" s="1">
        <f t="shared" si="0"/>
        <v>121231028</v>
      </c>
      <c r="AA26" s="7">
        <v>43732</v>
      </c>
      <c r="AB26">
        <v>-194042674</v>
      </c>
      <c r="AC26" t="e">
        <v>#VALUE!</v>
      </c>
      <c r="AD26">
        <v>93963677</v>
      </c>
    </row>
    <row r="27" spans="1:30">
      <c r="A27" s="7">
        <v>43734</v>
      </c>
      <c r="B27" s="8">
        <v>0.936805555555556</v>
      </c>
      <c r="C27" s="6">
        <v>1</v>
      </c>
      <c r="D27" s="1">
        <v>2805601000</v>
      </c>
      <c r="E27" s="1">
        <v>2723885835</v>
      </c>
      <c r="F27" s="1">
        <v>127040838</v>
      </c>
      <c r="G27" s="13">
        <v>-119513251</v>
      </c>
      <c r="H27" s="1">
        <v>406773726</v>
      </c>
      <c r="I27" s="1">
        <v>114406000</v>
      </c>
      <c r="J27" s="1">
        <v>105686000</v>
      </c>
      <c r="K27" s="1">
        <v>81715165</v>
      </c>
      <c r="L27" s="1">
        <f t="shared" si="0"/>
        <v>7527587</v>
      </c>
      <c r="AA27" s="7">
        <v>43733</v>
      </c>
      <c r="AB27">
        <v>-127549791</v>
      </c>
      <c r="AC27">
        <v>121231028</v>
      </c>
      <c r="AD27">
        <v>304098159</v>
      </c>
    </row>
    <row r="28" spans="1:30">
      <c r="A28" s="7">
        <v>43735</v>
      </c>
      <c r="B28" s="8">
        <v>0.8875</v>
      </c>
      <c r="C28" s="6">
        <v>1</v>
      </c>
      <c r="D28" s="1">
        <v>2805601000</v>
      </c>
      <c r="E28" s="1">
        <v>2723885835</v>
      </c>
      <c r="F28" s="1">
        <v>245777421</v>
      </c>
      <c r="G28" s="13">
        <v>-220127790</v>
      </c>
      <c r="H28" s="1">
        <v>74716609</v>
      </c>
      <c r="I28" s="1">
        <v>114406000</v>
      </c>
      <c r="J28" s="1">
        <v>105686000</v>
      </c>
      <c r="K28" s="1">
        <v>81715165</v>
      </c>
      <c r="L28" s="1">
        <f t="shared" si="0"/>
        <v>25649631</v>
      </c>
      <c r="AA28" s="7">
        <v>43734</v>
      </c>
      <c r="AB28">
        <v>-119513251</v>
      </c>
      <c r="AC28">
        <v>7527587</v>
      </c>
      <c r="AD28">
        <v>406773726</v>
      </c>
    </row>
    <row r="29" spans="1:30">
      <c r="A29" s="7">
        <v>43736</v>
      </c>
      <c r="B29" s="8">
        <v>0.730555555555556</v>
      </c>
      <c r="C29" s="6">
        <v>1</v>
      </c>
      <c r="D29" s="1">
        <v>2805601000</v>
      </c>
      <c r="E29" s="1">
        <v>2723885835</v>
      </c>
      <c r="F29" s="1">
        <v>223629978</v>
      </c>
      <c r="G29" s="13">
        <v>-189141242</v>
      </c>
      <c r="H29" s="1">
        <v>207221695</v>
      </c>
      <c r="I29" s="1">
        <v>114406000</v>
      </c>
      <c r="J29" s="1">
        <v>105686000</v>
      </c>
      <c r="K29" s="1">
        <v>81715165</v>
      </c>
      <c r="L29" s="1">
        <f t="shared" si="0"/>
        <v>34488736</v>
      </c>
      <c r="AA29" s="7">
        <v>43735</v>
      </c>
      <c r="AB29">
        <v>-220127790</v>
      </c>
      <c r="AC29">
        <v>25649631</v>
      </c>
      <c r="AD29">
        <v>74716609</v>
      </c>
    </row>
    <row r="30" spans="1:30">
      <c r="A30" s="7">
        <v>43737</v>
      </c>
      <c r="B30" s="8">
        <v>0.773611111111111</v>
      </c>
      <c r="C30" s="6">
        <v>1</v>
      </c>
      <c r="D30" s="1">
        <v>2805601000</v>
      </c>
      <c r="E30" s="1">
        <v>2723885835</v>
      </c>
      <c r="F30" s="1">
        <v>110228183</v>
      </c>
      <c r="G30" s="13">
        <v>-104541067</v>
      </c>
      <c r="H30" s="1">
        <v>86485722</v>
      </c>
      <c r="I30" s="1">
        <v>114406000</v>
      </c>
      <c r="J30" s="1">
        <v>105686000</v>
      </c>
      <c r="K30" s="1">
        <v>81715165</v>
      </c>
      <c r="L30" s="1">
        <f t="shared" si="0"/>
        <v>5687116</v>
      </c>
      <c r="AA30" s="7">
        <v>43736</v>
      </c>
      <c r="AB30">
        <v>-189141242</v>
      </c>
      <c r="AC30">
        <v>34488736</v>
      </c>
      <c r="AD30">
        <v>207221695</v>
      </c>
    </row>
    <row r="31" spans="1:30">
      <c r="A31" s="7">
        <v>43738</v>
      </c>
      <c r="B31" s="8">
        <v>0.559027777777778</v>
      </c>
      <c r="C31" s="6">
        <v>1</v>
      </c>
      <c r="D31" s="1">
        <v>2805601000</v>
      </c>
      <c r="E31" s="1">
        <v>2723885835</v>
      </c>
      <c r="F31" s="1">
        <v>143629660</v>
      </c>
      <c r="G31" s="13">
        <v>-137400361</v>
      </c>
      <c r="H31" s="1">
        <v>192643908</v>
      </c>
      <c r="I31" s="1">
        <v>114406000</v>
      </c>
      <c r="J31" s="1">
        <v>105686000</v>
      </c>
      <c r="K31" s="1">
        <v>81715165</v>
      </c>
      <c r="L31" s="1">
        <f t="shared" si="0"/>
        <v>6229299</v>
      </c>
      <c r="AA31" s="7">
        <v>43737</v>
      </c>
      <c r="AB31">
        <v>-104541067</v>
      </c>
      <c r="AC31">
        <v>5687116</v>
      </c>
      <c r="AD31">
        <v>86485722</v>
      </c>
    </row>
    <row r="32" spans="1:30">
      <c r="A32" s="7">
        <v>43739</v>
      </c>
      <c r="B32" s="8">
        <v>0.7375</v>
      </c>
      <c r="C32" s="6">
        <v>1</v>
      </c>
      <c r="D32" s="1">
        <v>2805601000</v>
      </c>
      <c r="E32" s="1">
        <v>2723885835</v>
      </c>
      <c r="F32" s="1">
        <v>147247088</v>
      </c>
      <c r="G32" s="13">
        <v>-131108131</v>
      </c>
      <c r="H32" s="1">
        <v>153137902</v>
      </c>
      <c r="I32" s="1">
        <v>114406000</v>
      </c>
      <c r="J32" s="1">
        <v>105686000</v>
      </c>
      <c r="K32" s="1">
        <v>81715165</v>
      </c>
      <c r="L32" s="1">
        <f t="shared" si="0"/>
        <v>16138957</v>
      </c>
      <c r="AA32" s="7">
        <v>43738</v>
      </c>
      <c r="AB32">
        <v>-137400361</v>
      </c>
      <c r="AC32">
        <v>6229299</v>
      </c>
      <c r="AD32">
        <v>192643908</v>
      </c>
    </row>
    <row r="33" spans="1:30">
      <c r="A33" s="7">
        <v>43740</v>
      </c>
      <c r="B33" s="8">
        <v>0.684722222222222</v>
      </c>
      <c r="C33" s="6">
        <v>1</v>
      </c>
      <c r="D33" s="1">
        <v>2805601000</v>
      </c>
      <c r="E33" s="1">
        <v>2723885835</v>
      </c>
      <c r="F33" s="1">
        <v>235415005</v>
      </c>
      <c r="G33" s="13">
        <v>-222532637</v>
      </c>
      <c r="H33" s="1">
        <v>185263887</v>
      </c>
      <c r="I33" s="1">
        <v>114406000</v>
      </c>
      <c r="J33" s="1">
        <v>105686000</v>
      </c>
      <c r="K33" s="1">
        <v>81715165</v>
      </c>
      <c r="L33" s="1">
        <f t="shared" si="0"/>
        <v>12882368</v>
      </c>
      <c r="AA33" s="7">
        <v>43739</v>
      </c>
      <c r="AB33">
        <v>-131108131</v>
      </c>
      <c r="AC33">
        <v>16138957</v>
      </c>
      <c r="AD33">
        <v>153137902</v>
      </c>
    </row>
    <row r="34" spans="1:30">
      <c r="A34" t="s">
        <v>385</v>
      </c>
      <c r="B34" s="8">
        <v>0.447916666666667</v>
      </c>
      <c r="C34" s="6">
        <v>1</v>
      </c>
      <c r="D34" s="1">
        <v>2805601000</v>
      </c>
      <c r="E34" s="1">
        <v>2723885835</v>
      </c>
      <c r="F34" s="1">
        <v>189805145</v>
      </c>
      <c r="G34" s="13">
        <v>-183904648</v>
      </c>
      <c r="H34" s="1">
        <v>68689945</v>
      </c>
      <c r="I34" s="1">
        <v>114406000</v>
      </c>
      <c r="J34" s="1">
        <v>105686000</v>
      </c>
      <c r="K34" s="1">
        <v>81715165</v>
      </c>
      <c r="L34" s="1">
        <f t="shared" si="0"/>
        <v>5900497</v>
      </c>
      <c r="AA34" s="7">
        <v>43740</v>
      </c>
      <c r="AB34">
        <v>-222532637</v>
      </c>
      <c r="AC34">
        <v>12882368</v>
      </c>
      <c r="AD34">
        <v>185263887</v>
      </c>
    </row>
    <row r="35" spans="1:30">
      <c r="A35" s="7">
        <v>43742</v>
      </c>
      <c r="B35" s="8">
        <v>0.54375</v>
      </c>
      <c r="C35" s="6">
        <v>1</v>
      </c>
      <c r="D35" s="1">
        <v>2805601000</v>
      </c>
      <c r="E35" s="1">
        <v>2723885835</v>
      </c>
      <c r="F35" s="1">
        <v>121932571</v>
      </c>
      <c r="G35" s="13">
        <v>-111614935</v>
      </c>
      <c r="H35" s="1">
        <v>71479994</v>
      </c>
      <c r="I35" s="1">
        <v>114406000</v>
      </c>
      <c r="J35" s="1">
        <v>105686000</v>
      </c>
      <c r="K35" s="1">
        <v>81715165</v>
      </c>
      <c r="L35" s="1">
        <f t="shared" si="0"/>
        <v>10317636</v>
      </c>
      <c r="AA35" t="s">
        <v>385</v>
      </c>
      <c r="AB35">
        <v>-183904648</v>
      </c>
      <c r="AC35">
        <v>5900497</v>
      </c>
      <c r="AD35">
        <v>68689945</v>
      </c>
    </row>
    <row r="36" spans="1:30">
      <c r="A36" s="7">
        <v>43743</v>
      </c>
      <c r="B36" s="8">
        <v>0.5125</v>
      </c>
      <c r="C36" s="6">
        <v>1</v>
      </c>
      <c r="D36" s="1">
        <v>2805601000</v>
      </c>
      <c r="E36" s="1">
        <v>2723885835</v>
      </c>
      <c r="F36" s="1">
        <v>117331133</v>
      </c>
      <c r="G36" s="13">
        <v>-107383825</v>
      </c>
      <c r="H36" s="1">
        <v>63305258</v>
      </c>
      <c r="I36" s="1">
        <v>114406000</v>
      </c>
      <c r="J36" s="1">
        <v>105686000</v>
      </c>
      <c r="K36" s="1">
        <v>81715165</v>
      </c>
      <c r="L36" s="1">
        <f t="shared" si="0"/>
        <v>9947308</v>
      </c>
      <c r="AA36" s="7">
        <v>43742</v>
      </c>
      <c r="AB36">
        <v>-111614935</v>
      </c>
      <c r="AC36">
        <v>10317636</v>
      </c>
      <c r="AD36">
        <v>71479994</v>
      </c>
    </row>
    <row r="37" spans="1:30">
      <c r="A37" s="7">
        <v>43744</v>
      </c>
      <c r="B37" s="8">
        <v>0.549305555555556</v>
      </c>
      <c r="C37" s="6">
        <v>1</v>
      </c>
      <c r="D37" s="1">
        <v>2805601000</v>
      </c>
      <c r="E37" s="1">
        <v>2723885835</v>
      </c>
      <c r="F37" s="1">
        <v>110292731</v>
      </c>
      <c r="G37" s="13">
        <v>-105555115</v>
      </c>
      <c r="H37" s="1">
        <v>48771313</v>
      </c>
      <c r="I37" s="1">
        <v>114406000</v>
      </c>
      <c r="J37" s="1">
        <v>105686000</v>
      </c>
      <c r="K37" s="1">
        <v>81715165</v>
      </c>
      <c r="L37" s="1">
        <f t="shared" si="0"/>
        <v>4737616</v>
      </c>
      <c r="AA37" s="7">
        <v>43743</v>
      </c>
      <c r="AB37">
        <v>-107383825</v>
      </c>
      <c r="AC37">
        <v>9947308</v>
      </c>
      <c r="AD37">
        <v>63305258</v>
      </c>
    </row>
    <row r="38" spans="1:30">
      <c r="A38" s="7">
        <v>43745</v>
      </c>
      <c r="B38" s="8">
        <v>0.463888888888889</v>
      </c>
      <c r="C38" s="6">
        <v>1</v>
      </c>
      <c r="D38" s="1">
        <v>2805601000</v>
      </c>
      <c r="E38" s="1">
        <v>2723885835</v>
      </c>
      <c r="F38" s="1">
        <v>220950053</v>
      </c>
      <c r="G38" s="13">
        <v>-207354952</v>
      </c>
      <c r="H38" s="1">
        <v>52315100</v>
      </c>
      <c r="I38" s="1">
        <v>114406000</v>
      </c>
      <c r="J38" s="1">
        <v>105686000</v>
      </c>
      <c r="K38" s="1">
        <v>81715165</v>
      </c>
      <c r="L38" s="1">
        <f t="shared" si="0"/>
        <v>13595101</v>
      </c>
      <c r="AA38" s="7">
        <v>43744</v>
      </c>
      <c r="AB38">
        <v>-105555115</v>
      </c>
      <c r="AC38">
        <v>4737616</v>
      </c>
      <c r="AD38">
        <v>48771313</v>
      </c>
    </row>
    <row r="39" spans="1:30">
      <c r="A39" s="7">
        <v>43746</v>
      </c>
      <c r="B39" s="8">
        <v>0.522222222222222</v>
      </c>
      <c r="C39" s="6">
        <v>1</v>
      </c>
      <c r="D39" s="1">
        <v>2805601000</v>
      </c>
      <c r="E39" s="1">
        <v>2723885835</v>
      </c>
      <c r="F39" s="1">
        <v>132587570</v>
      </c>
      <c r="G39" s="13">
        <v>-111995356</v>
      </c>
      <c r="H39" s="1">
        <v>71991713</v>
      </c>
      <c r="I39" s="1">
        <v>114406000</v>
      </c>
      <c r="J39" s="1">
        <v>105686000</v>
      </c>
      <c r="K39" s="1">
        <v>81715165</v>
      </c>
      <c r="L39" s="1">
        <f t="shared" si="0"/>
        <v>20592214</v>
      </c>
      <c r="AA39" s="7">
        <v>43745</v>
      </c>
      <c r="AB39">
        <v>-207354952</v>
      </c>
      <c r="AC39">
        <v>13595101</v>
      </c>
      <c r="AD39">
        <v>52315100</v>
      </c>
    </row>
    <row r="40" spans="1:30">
      <c r="A40" s="7">
        <v>43747</v>
      </c>
      <c r="B40" s="8">
        <v>0.777083333333333</v>
      </c>
      <c r="C40" s="6">
        <v>1</v>
      </c>
      <c r="D40" s="1">
        <v>2805601000</v>
      </c>
      <c r="E40" s="1">
        <v>2723885835</v>
      </c>
      <c r="F40" s="1">
        <v>145776830</v>
      </c>
      <c r="G40" s="13">
        <v>-131828606</v>
      </c>
      <c r="H40" s="1">
        <v>74300980</v>
      </c>
      <c r="I40" s="1">
        <v>114406000</v>
      </c>
      <c r="J40" s="1">
        <v>105686000</v>
      </c>
      <c r="K40" s="1">
        <v>81715165</v>
      </c>
      <c r="L40" s="1">
        <f t="shared" si="0"/>
        <v>13948224</v>
      </c>
      <c r="AA40" s="7">
        <v>43746</v>
      </c>
      <c r="AB40">
        <v>-111995356</v>
      </c>
      <c r="AC40">
        <v>20592214</v>
      </c>
      <c r="AD40">
        <v>71991713</v>
      </c>
    </row>
    <row r="41" spans="1:30">
      <c r="A41" s="7">
        <v>43748</v>
      </c>
      <c r="B41" s="8">
        <v>0.78125</v>
      </c>
      <c r="C41" s="6">
        <v>1</v>
      </c>
      <c r="D41" s="1">
        <v>2805601000</v>
      </c>
      <c r="E41" s="1">
        <v>2723885835</v>
      </c>
      <c r="F41" s="1">
        <v>263511505</v>
      </c>
      <c r="G41" s="13">
        <v>-237942732</v>
      </c>
      <c r="H41" s="1">
        <v>81386003</v>
      </c>
      <c r="I41" s="1">
        <v>114406000</v>
      </c>
      <c r="J41" s="1">
        <v>105686000</v>
      </c>
      <c r="K41" s="1">
        <v>81715165</v>
      </c>
      <c r="L41" s="1">
        <f t="shared" si="0"/>
        <v>25568773</v>
      </c>
      <c r="AA41" s="7">
        <v>43747</v>
      </c>
      <c r="AB41">
        <v>-131828606</v>
      </c>
      <c r="AC41">
        <v>13948224</v>
      </c>
      <c r="AD41">
        <v>74300980</v>
      </c>
    </row>
    <row r="42" spans="1:30">
      <c r="A42" s="7">
        <v>43749</v>
      </c>
      <c r="B42" s="8">
        <v>0.756944444444444</v>
      </c>
      <c r="C42" s="6">
        <v>1</v>
      </c>
      <c r="D42" s="1">
        <v>2805601000</v>
      </c>
      <c r="E42" s="1">
        <v>2723885835</v>
      </c>
      <c r="F42" s="1">
        <v>231076486</v>
      </c>
      <c r="G42" s="13">
        <v>-208377563</v>
      </c>
      <c r="H42" s="1">
        <v>88231764</v>
      </c>
      <c r="I42" s="1">
        <v>114406000</v>
      </c>
      <c r="J42" s="1">
        <v>105686000</v>
      </c>
      <c r="K42" s="1">
        <v>81715165</v>
      </c>
      <c r="L42" s="1">
        <f t="shared" si="0"/>
        <v>22698923</v>
      </c>
      <c r="AA42" s="7">
        <v>43748</v>
      </c>
      <c r="AB42">
        <v>-237942732</v>
      </c>
      <c r="AC42">
        <v>25568773</v>
      </c>
      <c r="AD42">
        <v>81386003</v>
      </c>
    </row>
    <row r="43" spans="1:30">
      <c r="A43" s="7">
        <v>43750</v>
      </c>
      <c r="B43" s="8">
        <v>0.427083333333333</v>
      </c>
      <c r="C43" s="6">
        <v>1</v>
      </c>
      <c r="D43" s="1">
        <v>2805601000</v>
      </c>
      <c r="E43" s="1">
        <v>2723885835</v>
      </c>
      <c r="F43" s="1">
        <v>192476902</v>
      </c>
      <c r="G43" s="13">
        <v>-173431459</v>
      </c>
      <c r="H43" s="1">
        <v>85829249</v>
      </c>
      <c r="I43" s="1">
        <v>114406000</v>
      </c>
      <c r="J43" s="1">
        <v>105686000</v>
      </c>
      <c r="K43" s="1">
        <v>81715165</v>
      </c>
      <c r="L43" s="1">
        <f t="shared" si="0"/>
        <v>19045443</v>
      </c>
      <c r="AA43" s="7">
        <v>43749</v>
      </c>
      <c r="AB43">
        <v>-208377563</v>
      </c>
      <c r="AC43">
        <v>22698923</v>
      </c>
      <c r="AD43">
        <v>88231764</v>
      </c>
    </row>
    <row r="44" spans="1:30">
      <c r="A44" s="7">
        <v>43751</v>
      </c>
      <c r="B44" s="8">
        <v>0.504166666666667</v>
      </c>
      <c r="C44" s="6">
        <v>1</v>
      </c>
      <c r="D44" s="1">
        <v>2805601000</v>
      </c>
      <c r="E44" s="1">
        <v>2723885835</v>
      </c>
      <c r="F44" s="1">
        <v>114691397</v>
      </c>
      <c r="G44" s="13">
        <v>-114156781</v>
      </c>
      <c r="H44" s="1">
        <v>79336147</v>
      </c>
      <c r="I44" s="1">
        <v>114406000</v>
      </c>
      <c r="J44" s="1">
        <v>105686000</v>
      </c>
      <c r="K44" s="1">
        <v>81715165</v>
      </c>
      <c r="L44" s="1">
        <f t="shared" si="0"/>
        <v>534616</v>
      </c>
      <c r="AA44" s="7">
        <v>43750</v>
      </c>
      <c r="AB44">
        <v>-173431459</v>
      </c>
      <c r="AC44">
        <v>19045443</v>
      </c>
      <c r="AD44">
        <v>85829249</v>
      </c>
    </row>
    <row r="45" spans="1:30">
      <c r="A45" s="7">
        <v>43752</v>
      </c>
      <c r="B45" s="8">
        <v>0.450694444444444</v>
      </c>
      <c r="C45" s="6">
        <v>1</v>
      </c>
      <c r="D45" s="1">
        <v>2805601000</v>
      </c>
      <c r="E45" s="1">
        <v>2723885835</v>
      </c>
      <c r="F45" s="1">
        <v>175134312</v>
      </c>
      <c r="G45" s="13">
        <v>-163238387</v>
      </c>
      <c r="H45" s="1">
        <v>87736979</v>
      </c>
      <c r="I45" s="1">
        <v>114406000</v>
      </c>
      <c r="J45" s="1">
        <v>105686000</v>
      </c>
      <c r="K45" s="1">
        <v>81715165</v>
      </c>
      <c r="L45" s="1">
        <f t="shared" si="0"/>
        <v>11895925</v>
      </c>
      <c r="AA45" s="7">
        <v>43751</v>
      </c>
      <c r="AB45">
        <v>-114156781</v>
      </c>
      <c r="AC45">
        <v>534616</v>
      </c>
      <c r="AD45">
        <v>79336147</v>
      </c>
    </row>
    <row r="46" spans="1:30">
      <c r="A46" s="7">
        <v>43753</v>
      </c>
      <c r="B46" s="8">
        <v>0.902083333333333</v>
      </c>
      <c r="C46" s="6">
        <v>1</v>
      </c>
      <c r="D46" s="1">
        <v>2805601000</v>
      </c>
      <c r="E46" s="1">
        <v>2723885835</v>
      </c>
      <c r="F46" s="1">
        <v>156982463</v>
      </c>
      <c r="G46" s="13">
        <v>-150507139</v>
      </c>
      <c r="H46" s="1">
        <v>85354818</v>
      </c>
      <c r="I46" s="1">
        <v>114406000</v>
      </c>
      <c r="J46" s="1">
        <v>105686000</v>
      </c>
      <c r="K46" s="1">
        <v>81715165</v>
      </c>
      <c r="L46" s="1">
        <f t="shared" si="0"/>
        <v>6475324</v>
      </c>
      <c r="AA46" s="7">
        <v>43752</v>
      </c>
      <c r="AB46">
        <v>-163238387</v>
      </c>
      <c r="AC46">
        <v>11895925</v>
      </c>
      <c r="AD46">
        <v>87736979</v>
      </c>
    </row>
    <row r="47" spans="1:30">
      <c r="A47" s="7">
        <v>43754</v>
      </c>
      <c r="B47" s="8">
        <v>0.833333333333333</v>
      </c>
      <c r="C47" s="6">
        <v>1</v>
      </c>
      <c r="D47" s="1">
        <v>2805601000</v>
      </c>
      <c r="E47" s="1">
        <v>2723885835</v>
      </c>
      <c r="F47" s="1">
        <v>266048003</v>
      </c>
      <c r="G47" s="13">
        <v>-251571822</v>
      </c>
      <c r="H47" s="1">
        <v>72763461</v>
      </c>
      <c r="I47" s="1">
        <v>114406000</v>
      </c>
      <c r="J47" s="1">
        <v>105686000</v>
      </c>
      <c r="K47" s="1">
        <v>81715165</v>
      </c>
      <c r="L47" s="1">
        <f t="shared" si="0"/>
        <v>14476181</v>
      </c>
      <c r="AA47" s="7">
        <v>43753</v>
      </c>
      <c r="AB47">
        <v>-150507139</v>
      </c>
      <c r="AC47">
        <v>6475324</v>
      </c>
      <c r="AD47">
        <v>85354818</v>
      </c>
    </row>
    <row r="48" spans="1:30">
      <c r="A48" s="7">
        <v>43755</v>
      </c>
      <c r="B48" s="8">
        <v>0.801388888888889</v>
      </c>
      <c r="C48" s="6">
        <v>1</v>
      </c>
      <c r="D48" s="1">
        <v>2805601000</v>
      </c>
      <c r="E48" s="1">
        <v>2723885835</v>
      </c>
      <c r="F48" s="1">
        <v>135335360</v>
      </c>
      <c r="G48" s="13">
        <v>-136305581</v>
      </c>
      <c r="H48" s="1">
        <v>56242195</v>
      </c>
      <c r="I48" s="1">
        <v>114406000</v>
      </c>
      <c r="J48" s="1">
        <v>105686000</v>
      </c>
      <c r="K48" s="1">
        <v>81715165</v>
      </c>
      <c r="L48" s="1">
        <f t="shared" si="0"/>
        <v>-970221</v>
      </c>
      <c r="AA48" s="7">
        <v>43754</v>
      </c>
      <c r="AB48">
        <v>-251571822</v>
      </c>
      <c r="AC48">
        <v>14476181</v>
      </c>
      <c r="AD48">
        <v>72763461</v>
      </c>
    </row>
    <row r="49" spans="1:30">
      <c r="A49" s="7">
        <v>43756</v>
      </c>
      <c r="B49" s="8">
        <v>0.767361111111111</v>
      </c>
      <c r="C49" s="6">
        <v>1</v>
      </c>
      <c r="D49" s="1">
        <v>2805601000</v>
      </c>
      <c r="E49" s="1">
        <v>2723885835</v>
      </c>
      <c r="F49" s="1">
        <v>220375845</v>
      </c>
      <c r="G49" s="13">
        <v>-203670621</v>
      </c>
      <c r="H49" s="1">
        <v>63899912</v>
      </c>
      <c r="I49" s="1">
        <v>114406000</v>
      </c>
      <c r="J49" s="1">
        <v>105686000</v>
      </c>
      <c r="K49" s="1">
        <v>81715165</v>
      </c>
      <c r="L49" s="1">
        <f t="shared" si="0"/>
        <v>16705224</v>
      </c>
      <c r="AA49" s="7">
        <v>43755</v>
      </c>
      <c r="AB49">
        <v>-136305581</v>
      </c>
      <c r="AC49">
        <v>-970221</v>
      </c>
      <c r="AD49">
        <v>56242195</v>
      </c>
    </row>
    <row r="50" spans="1:30">
      <c r="A50" s="7">
        <v>43757</v>
      </c>
      <c r="B50" s="8">
        <v>0.813888888888889</v>
      </c>
      <c r="C50" s="6">
        <v>1</v>
      </c>
      <c r="D50" s="1">
        <v>2805601000</v>
      </c>
      <c r="E50" s="1">
        <v>2723885835</v>
      </c>
      <c r="F50" s="1">
        <v>108565496</v>
      </c>
      <c r="G50" s="13">
        <v>-105971009</v>
      </c>
      <c r="H50" s="1">
        <v>55416025</v>
      </c>
      <c r="I50" s="1">
        <v>114406000</v>
      </c>
      <c r="J50" s="1">
        <v>105686000</v>
      </c>
      <c r="K50" s="1">
        <v>81715165</v>
      </c>
      <c r="L50" s="1">
        <f t="shared" si="0"/>
        <v>2594487</v>
      </c>
      <c r="AA50" s="7">
        <v>43756</v>
      </c>
      <c r="AB50">
        <v>-203670621</v>
      </c>
      <c r="AC50">
        <v>16705224</v>
      </c>
      <c r="AD50">
        <v>63899912</v>
      </c>
    </row>
    <row r="51" spans="27:30">
      <c r="AA51" s="7">
        <v>43757</v>
      </c>
      <c r="AB51">
        <v>-105971009</v>
      </c>
      <c r="AC51">
        <v>2594487</v>
      </c>
      <c r="AD51">
        <v>55416025</v>
      </c>
    </row>
    <row r="52" spans="27:30">
      <c r="AA52" t="s">
        <v>244</v>
      </c>
      <c r="AB52">
        <v>-7277444949</v>
      </c>
      <c r="AC52" t="e">
        <v>#VALUE!</v>
      </c>
      <c r="AD52">
        <v>2882039344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4"/>
  <sheetViews>
    <sheetView topLeftCell="C1" workbookViewId="0">
      <pane ySplit="3" topLeftCell="A33" activePane="bottomLeft" state="frozen"/>
      <selection/>
      <selection pane="bottomLeft" activeCell="I42" sqref="I4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290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2" t="s">
        <v>386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t="shared" ref="L4:L42" si="0">F4+G4</f>
        <v>-102901967</v>
      </c>
      <c r="M4" s="12"/>
      <c r="N4" s="7">
        <v>43718</v>
      </c>
      <c r="O4" s="8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242</v>
      </c>
    </row>
    <row r="5" spans="1:30">
      <c r="A5" s="7">
        <v>43720</v>
      </c>
      <c r="B5" s="8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t="shared" si="0"/>
        <v>-228495726</v>
      </c>
      <c r="M5" s="12"/>
      <c r="AA5" s="7">
        <v>43719</v>
      </c>
      <c r="AB5">
        <v>-102901967</v>
      </c>
      <c r="AC5">
        <v>-102901967</v>
      </c>
      <c r="AD5">
        <v>-102901967</v>
      </c>
    </row>
    <row r="6" spans="1:30">
      <c r="A6" s="7">
        <v>43721</v>
      </c>
      <c r="B6" s="8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t="shared" si="0"/>
        <v>-234827565</v>
      </c>
      <c r="M6" s="12"/>
      <c r="AA6" s="7">
        <v>43720</v>
      </c>
      <c r="AB6">
        <v>-228495726</v>
      </c>
      <c r="AC6">
        <v>-228495726</v>
      </c>
      <c r="AD6">
        <v>-228495726</v>
      </c>
    </row>
    <row r="7" spans="1:30">
      <c r="A7" s="7">
        <v>43722</v>
      </c>
      <c r="B7" s="8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t="shared" si="0"/>
        <v>-187310778</v>
      </c>
      <c r="M7" s="12"/>
      <c r="AA7" s="7">
        <v>43721</v>
      </c>
      <c r="AB7">
        <v>-234827565</v>
      </c>
      <c r="AC7">
        <v>-234827565</v>
      </c>
      <c r="AD7">
        <v>-337729532</v>
      </c>
    </row>
    <row r="8" spans="1:30">
      <c r="A8" s="7">
        <v>43723</v>
      </c>
      <c r="B8" s="8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t="shared" si="0"/>
        <v>-140574790</v>
      </c>
      <c r="M8" s="12"/>
      <c r="AA8" s="7">
        <v>43722</v>
      </c>
      <c r="AB8">
        <v>-187310778</v>
      </c>
      <c r="AC8">
        <v>-187310778</v>
      </c>
      <c r="AD8">
        <v>-525040310</v>
      </c>
    </row>
    <row r="9" spans="1:30">
      <c r="A9" s="7">
        <v>43724</v>
      </c>
      <c r="B9" s="8">
        <v>0.4625</v>
      </c>
      <c r="C9" s="6">
        <v>1</v>
      </c>
      <c r="D9" s="1">
        <v>3378991000</v>
      </c>
      <c r="E9" s="1">
        <v>3280574941</v>
      </c>
      <c r="F9" s="1" t="s">
        <v>243</v>
      </c>
      <c r="G9" s="1">
        <v>-188912153</v>
      </c>
      <c r="H9" s="1">
        <v>-713952463</v>
      </c>
      <c r="I9" s="1" t="s">
        <v>243</v>
      </c>
      <c r="J9" s="1">
        <v>127285000</v>
      </c>
      <c r="K9" s="1">
        <v>98416059</v>
      </c>
      <c r="L9" s="1" t="e">
        <f t="shared" si="0"/>
        <v>#VALUE!</v>
      </c>
      <c r="AA9" s="7">
        <v>43723</v>
      </c>
      <c r="AB9">
        <v>-140574790</v>
      </c>
      <c r="AC9">
        <v>-140574790</v>
      </c>
      <c r="AD9">
        <v>-593766843</v>
      </c>
    </row>
    <row r="10" spans="1:30">
      <c r="A10" s="7">
        <v>43725</v>
      </c>
      <c r="B10" s="8">
        <v>0.788194444444444</v>
      </c>
      <c r="C10" s="6">
        <v>1</v>
      </c>
      <c r="D10" s="1">
        <v>3378991000</v>
      </c>
      <c r="E10" s="1">
        <v>3280574941</v>
      </c>
      <c r="F10" s="1" t="s">
        <v>243</v>
      </c>
      <c r="G10" s="1">
        <v>-141240680</v>
      </c>
      <c r="H10" s="1">
        <v>-882320758</v>
      </c>
      <c r="I10" s="1" t="s">
        <v>243</v>
      </c>
      <c r="J10" s="1">
        <v>127285000</v>
      </c>
      <c r="K10" s="1">
        <v>98416059</v>
      </c>
      <c r="L10" s="1" t="e">
        <f t="shared" si="0"/>
        <v>#VALUE!</v>
      </c>
      <c r="AA10" s="7">
        <v>43724</v>
      </c>
      <c r="AB10">
        <v>-188912153</v>
      </c>
      <c r="AC10" t="e">
        <v>#VALUE!</v>
      </c>
      <c r="AD10">
        <v>-713952463</v>
      </c>
    </row>
    <row r="11" spans="1:30">
      <c r="A11" s="7">
        <v>43726</v>
      </c>
      <c r="B11" s="8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t="shared" si="0"/>
        <v>-221665943</v>
      </c>
      <c r="AA11" s="7">
        <v>43725</v>
      </c>
      <c r="AB11">
        <v>-141240680</v>
      </c>
      <c r="AC11" t="e">
        <v>#VALUE!</v>
      </c>
      <c r="AD11">
        <v>-882320758</v>
      </c>
    </row>
    <row r="12" spans="1:30">
      <c r="A12" s="7">
        <v>43727</v>
      </c>
      <c r="B12" s="8">
        <v>0.570833333333333</v>
      </c>
      <c r="C12" s="6">
        <v>1</v>
      </c>
      <c r="D12" s="1">
        <v>3378991000</v>
      </c>
      <c r="E12" s="1">
        <v>3280574941</v>
      </c>
      <c r="F12" s="1" t="s">
        <v>243</v>
      </c>
      <c r="G12" s="1">
        <v>-217206548</v>
      </c>
      <c r="H12" s="1">
        <v>52699945</v>
      </c>
      <c r="I12" s="1" t="s">
        <v>243</v>
      </c>
      <c r="J12" s="1">
        <v>127285000</v>
      </c>
      <c r="K12" s="1">
        <v>98416059</v>
      </c>
      <c r="L12" s="1" t="e">
        <f t="shared" si="0"/>
        <v>#VALUE!</v>
      </c>
      <c r="AA12" s="7">
        <v>43726</v>
      </c>
      <c r="AB12">
        <v>-221665943</v>
      </c>
      <c r="AC12">
        <v>-221665943</v>
      </c>
      <c r="AD12">
        <v>-996914088</v>
      </c>
    </row>
    <row r="13" spans="1:30">
      <c r="A13" s="7">
        <v>43728</v>
      </c>
      <c r="B13" s="8">
        <v>0.595833333333333</v>
      </c>
      <c r="C13" s="6">
        <v>1</v>
      </c>
      <c r="D13" s="1">
        <v>3378991000</v>
      </c>
      <c r="E13" s="1">
        <v>3280574941</v>
      </c>
      <c r="F13" s="1" t="s">
        <v>243</v>
      </c>
      <c r="G13" s="1">
        <v>-139873545</v>
      </c>
      <c r="H13" s="1">
        <v>38420159</v>
      </c>
      <c r="I13" s="1" t="s">
        <v>243</v>
      </c>
      <c r="J13" s="1">
        <v>127285000</v>
      </c>
      <c r="K13" s="1">
        <v>98416059</v>
      </c>
      <c r="L13" s="1" t="e">
        <f t="shared" si="0"/>
        <v>#VALUE!</v>
      </c>
      <c r="AA13" s="7">
        <v>43727</v>
      </c>
      <c r="AB13">
        <v>-217206548</v>
      </c>
      <c r="AC13" t="e">
        <v>#VALUE!</v>
      </c>
      <c r="AD13">
        <v>52699945</v>
      </c>
    </row>
    <row r="14" spans="1:30">
      <c r="A14" s="7">
        <v>43729</v>
      </c>
      <c r="B14" s="8">
        <v>0.792361111111111</v>
      </c>
      <c r="C14" s="6">
        <v>1</v>
      </c>
      <c r="D14" s="1">
        <v>3378991000</v>
      </c>
      <c r="E14" s="1">
        <v>3280574941</v>
      </c>
      <c r="F14" s="1" t="s">
        <v>243</v>
      </c>
      <c r="G14" s="1">
        <v>-153497754</v>
      </c>
      <c r="H14" s="1">
        <v>288495545</v>
      </c>
      <c r="I14" s="1" t="s">
        <v>243</v>
      </c>
      <c r="J14" s="1">
        <v>127285000</v>
      </c>
      <c r="K14" s="1">
        <v>98416059</v>
      </c>
      <c r="L14" s="1" t="e">
        <f t="shared" si="0"/>
        <v>#VALUE!</v>
      </c>
      <c r="AA14" s="7">
        <v>43728</v>
      </c>
      <c r="AB14">
        <v>-139873545</v>
      </c>
      <c r="AC14" t="e">
        <v>#VALUE!</v>
      </c>
      <c r="AD14">
        <v>38420159</v>
      </c>
    </row>
    <row r="15" spans="1:30">
      <c r="A15" s="7">
        <v>43730</v>
      </c>
      <c r="B15" s="8">
        <v>0.800694444444444</v>
      </c>
      <c r="C15" s="6">
        <v>1</v>
      </c>
      <c r="D15" s="1">
        <v>3378991000</v>
      </c>
      <c r="E15" s="1">
        <v>3280574941</v>
      </c>
      <c r="F15" s="1">
        <v>294339334</v>
      </c>
      <c r="G15" s="1">
        <v>-277199916</v>
      </c>
      <c r="H15" s="1">
        <v>352104161</v>
      </c>
      <c r="I15" s="1">
        <v>137788000</v>
      </c>
      <c r="J15" s="1">
        <v>127285000</v>
      </c>
      <c r="K15" s="1">
        <v>98416059</v>
      </c>
      <c r="L15" s="1">
        <f t="shared" si="0"/>
        <v>17139418</v>
      </c>
      <c r="AA15" s="7">
        <v>43729</v>
      </c>
      <c r="AB15">
        <v>-153497754</v>
      </c>
      <c r="AC15" t="e">
        <v>#VALUE!</v>
      </c>
      <c r="AD15">
        <v>288495545</v>
      </c>
    </row>
    <row r="16" spans="1:30">
      <c r="A16" s="7">
        <v>43731</v>
      </c>
      <c r="B16" s="8">
        <v>0.624305555555556</v>
      </c>
      <c r="C16" s="6">
        <v>1</v>
      </c>
      <c r="D16" s="1">
        <v>3378991000</v>
      </c>
      <c r="E16" s="1">
        <v>3280574941</v>
      </c>
      <c r="F16" s="1" t="s">
        <v>243</v>
      </c>
      <c r="G16" s="1">
        <v>-233587125</v>
      </c>
      <c r="H16" s="1">
        <v>575502207</v>
      </c>
      <c r="I16" s="1" t="s">
        <v>243</v>
      </c>
      <c r="J16" s="1">
        <v>127285000</v>
      </c>
      <c r="K16" s="1">
        <v>98416059</v>
      </c>
      <c r="L16" s="1" t="e">
        <f t="shared" si="0"/>
        <v>#VALUE!</v>
      </c>
      <c r="AA16" s="7">
        <v>43730</v>
      </c>
      <c r="AB16">
        <v>-277199916</v>
      </c>
      <c r="AC16">
        <v>17139418</v>
      </c>
      <c r="AD16">
        <v>352104161</v>
      </c>
    </row>
    <row r="17" spans="1:30">
      <c r="A17" s="7">
        <v>43732</v>
      </c>
      <c r="B17" s="8">
        <v>0.591666666666667</v>
      </c>
      <c r="C17" s="6">
        <v>1</v>
      </c>
      <c r="D17" s="1">
        <v>3378991000</v>
      </c>
      <c r="E17" s="1">
        <v>3280574941</v>
      </c>
      <c r="F17" s="1" t="s">
        <v>243</v>
      </c>
      <c r="G17" s="1">
        <v>-233699088</v>
      </c>
      <c r="H17" s="1">
        <v>633169384</v>
      </c>
      <c r="I17" s="1" t="s">
        <v>243</v>
      </c>
      <c r="J17" s="1">
        <v>127285000</v>
      </c>
      <c r="K17" s="1">
        <v>98416059</v>
      </c>
      <c r="L17" s="1" t="e">
        <f t="shared" si="0"/>
        <v>#VALUE!</v>
      </c>
      <c r="AA17" s="7">
        <v>43731</v>
      </c>
      <c r="AB17">
        <v>-233587125</v>
      </c>
      <c r="AC17" t="e">
        <v>#VALUE!</v>
      </c>
      <c r="AD17">
        <v>575502207</v>
      </c>
    </row>
    <row r="18" spans="1:30">
      <c r="A18" s="7">
        <v>43733</v>
      </c>
      <c r="B18" s="8">
        <v>0.888888888888889</v>
      </c>
      <c r="C18" s="6">
        <v>1</v>
      </c>
      <c r="D18" s="1">
        <v>3378991000</v>
      </c>
      <c r="E18" s="1">
        <v>3280574941</v>
      </c>
      <c r="F18" s="1">
        <v>296644123</v>
      </c>
      <c r="G18" s="1">
        <v>-153617084</v>
      </c>
      <c r="H18" s="1">
        <v>883269036</v>
      </c>
      <c r="I18" s="1">
        <v>137788000</v>
      </c>
      <c r="J18" s="1">
        <v>127285000</v>
      </c>
      <c r="K18" s="1">
        <v>98416059</v>
      </c>
      <c r="L18" s="1">
        <f t="shared" si="0"/>
        <v>143027039</v>
      </c>
      <c r="AA18" s="7">
        <v>43732</v>
      </c>
      <c r="AB18">
        <v>-233699088</v>
      </c>
      <c r="AC18" t="e">
        <v>#VALUE!</v>
      </c>
      <c r="AD18">
        <v>633169384</v>
      </c>
    </row>
    <row r="19" spans="1:30">
      <c r="A19" s="7">
        <v>43734</v>
      </c>
      <c r="B19" s="8">
        <v>0.9375</v>
      </c>
      <c r="C19" s="6">
        <v>1</v>
      </c>
      <c r="D19" s="1">
        <v>3378991000</v>
      </c>
      <c r="E19" s="1">
        <v>3280574941</v>
      </c>
      <c r="F19" s="1">
        <v>170595935</v>
      </c>
      <c r="G19" s="1">
        <v>-143938120</v>
      </c>
      <c r="H19" s="1">
        <v>1024520181</v>
      </c>
      <c r="I19" s="1">
        <v>137788000</v>
      </c>
      <c r="J19" s="1">
        <v>127285000</v>
      </c>
      <c r="K19" s="1">
        <v>98416059</v>
      </c>
      <c r="L19" s="1">
        <f t="shared" si="0"/>
        <v>26657815</v>
      </c>
      <c r="AA19" s="7">
        <v>43733</v>
      </c>
      <c r="AB19">
        <v>-153617084</v>
      </c>
      <c r="AC19">
        <v>143027039</v>
      </c>
      <c r="AD19">
        <v>883269036</v>
      </c>
    </row>
    <row r="20" spans="1:30">
      <c r="A20" s="7">
        <v>43735</v>
      </c>
      <c r="B20" s="8">
        <v>0.8875</v>
      </c>
      <c r="C20" s="6">
        <v>1</v>
      </c>
      <c r="D20" s="1">
        <v>3378991000</v>
      </c>
      <c r="E20" s="1">
        <v>3280574941</v>
      </c>
      <c r="F20" s="1">
        <v>306280349</v>
      </c>
      <c r="G20" s="1">
        <v>-265115207</v>
      </c>
      <c r="H20" s="1">
        <v>92315442</v>
      </c>
      <c r="I20" s="1">
        <v>137788000</v>
      </c>
      <c r="J20" s="1">
        <v>127285000</v>
      </c>
      <c r="K20" s="1">
        <v>98416059</v>
      </c>
      <c r="L20" s="1">
        <f t="shared" si="0"/>
        <v>41165142</v>
      </c>
      <c r="AA20" s="7">
        <v>43734</v>
      </c>
      <c r="AB20">
        <v>-143938120</v>
      </c>
      <c r="AC20">
        <v>26657815</v>
      </c>
      <c r="AD20">
        <v>1024520181</v>
      </c>
    </row>
    <row r="21" spans="1:30">
      <c r="A21" s="7">
        <v>43736</v>
      </c>
      <c r="B21" s="8">
        <v>0.730555555555556</v>
      </c>
      <c r="C21" s="6">
        <v>1</v>
      </c>
      <c r="D21" s="1">
        <v>3378991000</v>
      </c>
      <c r="E21" s="1">
        <v>3280574941</v>
      </c>
      <c r="F21" s="1">
        <v>254946382</v>
      </c>
      <c r="G21" s="1">
        <v>-227795952</v>
      </c>
      <c r="H21" s="1">
        <v>244832080</v>
      </c>
      <c r="I21" s="1">
        <v>137788000</v>
      </c>
      <c r="J21" s="1">
        <v>127285000</v>
      </c>
      <c r="K21" s="1">
        <v>98416059</v>
      </c>
      <c r="L21" s="1">
        <f t="shared" si="0"/>
        <v>27150430</v>
      </c>
      <c r="AA21" s="7">
        <v>43735</v>
      </c>
      <c r="AB21">
        <v>-265115207</v>
      </c>
      <c r="AC21">
        <v>41165142</v>
      </c>
      <c r="AD21">
        <v>92315442</v>
      </c>
    </row>
    <row r="22" spans="1:30">
      <c r="A22" s="7">
        <v>43737</v>
      </c>
      <c r="B22" s="8">
        <v>0.774305555555556</v>
      </c>
      <c r="C22" s="6">
        <v>1</v>
      </c>
      <c r="D22" s="1">
        <v>3378991000</v>
      </c>
      <c r="E22" s="1">
        <v>3280574941</v>
      </c>
      <c r="F22" s="1">
        <v>136420512</v>
      </c>
      <c r="G22" s="1">
        <v>-125906079</v>
      </c>
      <c r="H22" s="1">
        <v>114504943</v>
      </c>
      <c r="I22" s="1">
        <v>137788000</v>
      </c>
      <c r="J22" s="1">
        <v>127285000</v>
      </c>
      <c r="K22" s="1">
        <v>98416059</v>
      </c>
      <c r="L22" s="1">
        <f t="shared" si="0"/>
        <v>10514433</v>
      </c>
      <c r="AA22" s="7">
        <v>43736</v>
      </c>
      <c r="AB22">
        <v>-227795952</v>
      </c>
      <c r="AC22">
        <v>27150430</v>
      </c>
      <c r="AD22">
        <v>244832080</v>
      </c>
    </row>
    <row r="23" spans="1:30">
      <c r="A23" s="7">
        <v>43738</v>
      </c>
      <c r="B23" s="8">
        <v>0.559027777777778</v>
      </c>
      <c r="C23" s="6">
        <v>1</v>
      </c>
      <c r="D23" s="1">
        <v>3378991000</v>
      </c>
      <c r="E23" s="1">
        <v>3280574941</v>
      </c>
      <c r="F23" s="1">
        <v>176266940</v>
      </c>
      <c r="G23" s="1">
        <v>-165480811</v>
      </c>
      <c r="H23" s="1">
        <v>247182569</v>
      </c>
      <c r="I23" s="1">
        <v>137788000</v>
      </c>
      <c r="J23" s="1">
        <v>127285000</v>
      </c>
      <c r="K23" s="1">
        <v>98416059</v>
      </c>
      <c r="L23" s="1">
        <f t="shared" si="0"/>
        <v>10786129</v>
      </c>
      <c r="AA23" s="7">
        <v>43737</v>
      </c>
      <c r="AB23">
        <v>-125906079</v>
      </c>
      <c r="AC23">
        <v>10514433</v>
      </c>
      <c r="AD23">
        <v>114504943</v>
      </c>
    </row>
    <row r="24" spans="1:30">
      <c r="A24" s="7">
        <v>43739</v>
      </c>
      <c r="B24" s="8">
        <v>0.738888888888889</v>
      </c>
      <c r="C24" s="6">
        <v>1</v>
      </c>
      <c r="D24" s="1">
        <v>3378991000</v>
      </c>
      <c r="E24" s="1">
        <v>3280574941</v>
      </c>
      <c r="F24" s="1">
        <v>176206729</v>
      </c>
      <c r="G24" s="1">
        <v>-157092640</v>
      </c>
      <c r="H24" s="1">
        <v>197435238</v>
      </c>
      <c r="I24" s="1">
        <v>137788000</v>
      </c>
      <c r="J24" s="1">
        <v>127285000</v>
      </c>
      <c r="K24" s="1">
        <v>98416059</v>
      </c>
      <c r="L24" s="1">
        <f t="shared" si="0"/>
        <v>19114089</v>
      </c>
      <c r="AA24" s="7">
        <v>43738</v>
      </c>
      <c r="AB24">
        <v>-165480811</v>
      </c>
      <c r="AC24">
        <v>10786129</v>
      </c>
      <c r="AD24">
        <v>247182569</v>
      </c>
    </row>
    <row r="25" spans="1:30">
      <c r="A25" s="7">
        <v>43740</v>
      </c>
      <c r="B25" s="8">
        <v>0.685416666666667</v>
      </c>
      <c r="C25" s="6">
        <v>1</v>
      </c>
      <c r="D25" s="1">
        <v>3378991000</v>
      </c>
      <c r="E25" s="1">
        <v>3280574941</v>
      </c>
      <c r="F25" s="1">
        <v>303565379</v>
      </c>
      <c r="G25" s="1">
        <v>-268011531</v>
      </c>
      <c r="H25" s="1">
        <v>251879029</v>
      </c>
      <c r="I25" s="1">
        <v>137788000</v>
      </c>
      <c r="J25" s="1">
        <v>127285000</v>
      </c>
      <c r="K25" s="1">
        <v>98416059</v>
      </c>
      <c r="L25" s="1">
        <f t="shared" si="0"/>
        <v>35553848</v>
      </c>
      <c r="AA25" s="7">
        <v>43739</v>
      </c>
      <c r="AB25">
        <v>-157092640</v>
      </c>
      <c r="AC25">
        <v>19114089</v>
      </c>
      <c r="AD25">
        <v>197435238</v>
      </c>
    </row>
    <row r="26" spans="1:30">
      <c r="A26" s="7">
        <v>43741</v>
      </c>
      <c r="B26" s="8">
        <v>0.448611111111111</v>
      </c>
      <c r="C26" s="6">
        <v>1</v>
      </c>
      <c r="D26" s="1">
        <v>3378991000</v>
      </c>
      <c r="E26" s="1">
        <v>3280574941</v>
      </c>
      <c r="F26" s="1">
        <v>252462723</v>
      </c>
      <c r="G26" s="1">
        <v>-221489158</v>
      </c>
      <c r="H26" s="1">
        <v>122575796</v>
      </c>
      <c r="I26" s="1">
        <v>137788000</v>
      </c>
      <c r="J26" s="1">
        <v>127285000</v>
      </c>
      <c r="K26" s="1">
        <v>98416059</v>
      </c>
      <c r="L26" s="1">
        <f t="shared" si="0"/>
        <v>30973565</v>
      </c>
      <c r="AA26" s="7">
        <v>43740</v>
      </c>
      <c r="AB26">
        <v>-268011531</v>
      </c>
      <c r="AC26">
        <v>35553848</v>
      </c>
      <c r="AD26">
        <v>251879029</v>
      </c>
    </row>
    <row r="27" spans="1:30">
      <c r="A27" s="7">
        <v>43742</v>
      </c>
      <c r="B27" s="8">
        <v>0.54375</v>
      </c>
      <c r="C27" s="6">
        <v>1</v>
      </c>
      <c r="D27" s="1">
        <v>3378991000</v>
      </c>
      <c r="E27" s="1">
        <v>3280574941</v>
      </c>
      <c r="F27" s="1">
        <v>146501462</v>
      </c>
      <c r="G27" s="1">
        <v>-134425629</v>
      </c>
      <c r="H27" s="1">
        <v>107993814</v>
      </c>
      <c r="I27" s="1">
        <v>137788000</v>
      </c>
      <c r="J27" s="1">
        <v>127285000</v>
      </c>
      <c r="K27" s="1">
        <v>98416059</v>
      </c>
      <c r="L27" s="1">
        <f t="shared" si="0"/>
        <v>12075833</v>
      </c>
      <c r="AA27" s="7">
        <v>43741</v>
      </c>
      <c r="AB27">
        <v>-221489158</v>
      </c>
      <c r="AC27">
        <v>30973565</v>
      </c>
      <c r="AD27">
        <v>122575796</v>
      </c>
    </row>
    <row r="28" spans="1:30">
      <c r="A28" s="7">
        <v>43743</v>
      </c>
      <c r="B28" s="8">
        <v>0.5125</v>
      </c>
      <c r="C28" s="6">
        <v>1</v>
      </c>
      <c r="D28" s="1">
        <v>3378991000</v>
      </c>
      <c r="E28" s="1">
        <v>3280574941</v>
      </c>
      <c r="F28" s="1">
        <v>139933144</v>
      </c>
      <c r="G28" s="1">
        <v>-129329808</v>
      </c>
      <c r="H28" s="1">
        <v>104089823</v>
      </c>
      <c r="I28" s="1">
        <v>137788000</v>
      </c>
      <c r="J28" s="1">
        <v>127285000</v>
      </c>
      <c r="K28" s="1">
        <v>98416059</v>
      </c>
      <c r="L28" s="1">
        <f t="shared" si="0"/>
        <v>10603336</v>
      </c>
      <c r="AA28" s="7">
        <v>43742</v>
      </c>
      <c r="AB28">
        <v>-134425629</v>
      </c>
      <c r="AC28">
        <v>12075833</v>
      </c>
      <c r="AD28">
        <v>107993814</v>
      </c>
    </row>
    <row r="29" spans="1:30">
      <c r="A29" s="7">
        <v>43744</v>
      </c>
      <c r="B29" s="8">
        <v>0.549305555555556</v>
      </c>
      <c r="C29" s="6">
        <v>1</v>
      </c>
      <c r="D29" s="1">
        <v>3378991000</v>
      </c>
      <c r="E29" s="1">
        <v>3280574941</v>
      </c>
      <c r="F29" s="1">
        <v>135618612</v>
      </c>
      <c r="G29" s="1">
        <v>-127127366</v>
      </c>
      <c r="H29" s="1">
        <v>91234198</v>
      </c>
      <c r="I29" s="1">
        <v>137788000</v>
      </c>
      <c r="J29" s="1">
        <v>127285000</v>
      </c>
      <c r="K29" s="1">
        <v>98416059</v>
      </c>
      <c r="L29" s="1">
        <f t="shared" si="0"/>
        <v>8491246</v>
      </c>
      <c r="AA29" s="7">
        <v>43743</v>
      </c>
      <c r="AB29">
        <v>-129329808</v>
      </c>
      <c r="AC29">
        <v>10603336</v>
      </c>
      <c r="AD29">
        <v>104089823</v>
      </c>
    </row>
    <row r="30" spans="1:30">
      <c r="A30" s="7">
        <v>43745</v>
      </c>
      <c r="B30" s="8">
        <v>0.463888888888889</v>
      </c>
      <c r="C30" s="6">
        <v>1</v>
      </c>
      <c r="D30" s="1">
        <v>3378991000</v>
      </c>
      <c r="E30" s="1">
        <v>3280574941</v>
      </c>
      <c r="F30" s="1">
        <v>272789469</v>
      </c>
      <c r="G30" s="1">
        <v>-249731990</v>
      </c>
      <c r="H30" s="1">
        <v>100141989</v>
      </c>
      <c r="I30" s="1">
        <v>137788000</v>
      </c>
      <c r="J30" s="1">
        <v>127285000</v>
      </c>
      <c r="K30" s="1">
        <v>98416059</v>
      </c>
      <c r="L30" s="1">
        <f t="shared" si="0"/>
        <v>23057479</v>
      </c>
      <c r="AA30" s="7">
        <v>43744</v>
      </c>
      <c r="AB30">
        <v>-127127366</v>
      </c>
      <c r="AC30">
        <v>8491246</v>
      </c>
      <c r="AD30">
        <v>91234198</v>
      </c>
    </row>
    <row r="31" spans="1:30">
      <c r="A31" s="7">
        <v>43746</v>
      </c>
      <c r="B31" s="8">
        <v>0.522222222222222</v>
      </c>
      <c r="C31" s="6">
        <v>1</v>
      </c>
      <c r="D31" s="1">
        <v>3378991000</v>
      </c>
      <c r="E31" s="1">
        <v>3280574941</v>
      </c>
      <c r="F31" s="1">
        <v>135297022</v>
      </c>
      <c r="G31" s="1">
        <v>-134883796</v>
      </c>
      <c r="H31" s="1">
        <v>95427528</v>
      </c>
      <c r="I31" s="1">
        <v>137788000</v>
      </c>
      <c r="J31" s="1">
        <v>127285000</v>
      </c>
      <c r="K31" s="1">
        <v>98416059</v>
      </c>
      <c r="L31" s="1">
        <f t="shared" si="0"/>
        <v>413226</v>
      </c>
      <c r="AA31" s="7">
        <v>43745</v>
      </c>
      <c r="AB31">
        <v>-249731990</v>
      </c>
      <c r="AC31">
        <v>23057479</v>
      </c>
      <c r="AD31">
        <v>100141989</v>
      </c>
    </row>
    <row r="32" spans="1:30">
      <c r="A32" s="7">
        <v>43747</v>
      </c>
      <c r="B32" s="8">
        <v>0.777083333333333</v>
      </c>
      <c r="C32" s="6">
        <v>1</v>
      </c>
      <c r="D32" s="1">
        <v>3378991000</v>
      </c>
      <c r="E32" s="1">
        <v>3280574941</v>
      </c>
      <c r="F32" s="1">
        <v>176126822</v>
      </c>
      <c r="G32" s="1">
        <v>-158770359</v>
      </c>
      <c r="H32" s="1">
        <v>94479902</v>
      </c>
      <c r="I32" s="1">
        <v>137788000</v>
      </c>
      <c r="J32" s="1">
        <v>127285000</v>
      </c>
      <c r="K32" s="1">
        <v>98416059</v>
      </c>
      <c r="L32" s="1">
        <f t="shared" si="0"/>
        <v>17356463</v>
      </c>
      <c r="AA32" s="7">
        <v>43746</v>
      </c>
      <c r="AB32">
        <v>-134883796</v>
      </c>
      <c r="AC32">
        <v>413226</v>
      </c>
      <c r="AD32">
        <v>95427528</v>
      </c>
    </row>
    <row r="33" spans="1:30">
      <c r="A33" s="7">
        <v>43748</v>
      </c>
      <c r="B33" s="8">
        <v>0.78125</v>
      </c>
      <c r="C33" s="6">
        <v>1</v>
      </c>
      <c r="D33" s="1">
        <v>3378991000</v>
      </c>
      <c r="E33" s="1">
        <v>3280574941</v>
      </c>
      <c r="F33" s="1">
        <v>318537704</v>
      </c>
      <c r="G33" s="1">
        <v>-286570981</v>
      </c>
      <c r="H33" s="1">
        <v>88355675</v>
      </c>
      <c r="I33" s="1">
        <v>137788000</v>
      </c>
      <c r="J33" s="1">
        <v>127285000</v>
      </c>
      <c r="K33" s="1">
        <v>98416059</v>
      </c>
      <c r="L33" s="1">
        <f t="shared" si="0"/>
        <v>31966723</v>
      </c>
      <c r="AA33" s="7">
        <v>43747</v>
      </c>
      <c r="AB33">
        <v>-158770359</v>
      </c>
      <c r="AC33">
        <v>17356463</v>
      </c>
      <c r="AD33">
        <v>94479902</v>
      </c>
    </row>
    <row r="34" spans="1:30">
      <c r="A34" s="7">
        <v>43749</v>
      </c>
      <c r="B34" s="8">
        <v>0.756944444444444</v>
      </c>
      <c r="C34" s="6">
        <v>1</v>
      </c>
      <c r="D34" s="1">
        <v>3378991000</v>
      </c>
      <c r="E34" s="1">
        <v>3280574941</v>
      </c>
      <c r="F34" s="1">
        <v>276037749</v>
      </c>
      <c r="G34" s="1">
        <v>-250963591</v>
      </c>
      <c r="H34" s="1">
        <v>79346491</v>
      </c>
      <c r="I34" s="1">
        <v>137788000</v>
      </c>
      <c r="J34" s="1">
        <v>127285000</v>
      </c>
      <c r="K34" s="1">
        <v>98416059</v>
      </c>
      <c r="L34" s="1">
        <f t="shared" si="0"/>
        <v>25074158</v>
      </c>
      <c r="AA34" s="7">
        <v>43748</v>
      </c>
      <c r="AB34">
        <v>-286570981</v>
      </c>
      <c r="AC34">
        <v>31966723</v>
      </c>
      <c r="AD34">
        <v>88355675</v>
      </c>
    </row>
    <row r="35" spans="1:30">
      <c r="A35" s="7">
        <v>43750</v>
      </c>
      <c r="B35" s="8">
        <v>0.427777777777778</v>
      </c>
      <c r="C35" s="6">
        <v>1</v>
      </c>
      <c r="D35" s="1">
        <v>3378991000</v>
      </c>
      <c r="E35" s="1">
        <v>3280574941</v>
      </c>
      <c r="F35" s="1">
        <v>219404902</v>
      </c>
      <c r="G35" s="1">
        <v>-208875568</v>
      </c>
      <c r="H35" s="1">
        <v>67513147</v>
      </c>
      <c r="I35" s="1">
        <v>137788000</v>
      </c>
      <c r="J35" s="1">
        <v>127285000</v>
      </c>
      <c r="K35" s="1">
        <v>98416059</v>
      </c>
      <c r="L35" s="1">
        <f t="shared" si="0"/>
        <v>10529334</v>
      </c>
      <c r="AA35" s="7">
        <v>43749</v>
      </c>
      <c r="AB35">
        <v>-250963591</v>
      </c>
      <c r="AC35">
        <v>25074158</v>
      </c>
      <c r="AD35">
        <v>79346491</v>
      </c>
    </row>
    <row r="36" spans="1:30">
      <c r="A36" s="7">
        <v>43751</v>
      </c>
      <c r="B36" s="8">
        <v>0.504861111111111</v>
      </c>
      <c r="C36" s="6">
        <v>1</v>
      </c>
      <c r="D36" s="1">
        <v>3378991000</v>
      </c>
      <c r="E36" s="1">
        <v>3280574941</v>
      </c>
      <c r="F36" s="1">
        <v>136701194</v>
      </c>
      <c r="G36" s="1">
        <v>-137486951</v>
      </c>
      <c r="H36" s="1">
        <v>65181005</v>
      </c>
      <c r="I36" s="1">
        <v>137788000</v>
      </c>
      <c r="J36" s="1">
        <v>127285000</v>
      </c>
      <c r="K36" s="1">
        <v>98416059</v>
      </c>
      <c r="L36" s="1">
        <f t="shared" si="0"/>
        <v>-785757</v>
      </c>
      <c r="AA36" s="7">
        <v>43750</v>
      </c>
      <c r="AB36">
        <v>-208875568</v>
      </c>
      <c r="AC36">
        <v>10529334</v>
      </c>
      <c r="AD36">
        <v>67513147</v>
      </c>
    </row>
    <row r="37" spans="1:30">
      <c r="A37" s="7">
        <v>43752</v>
      </c>
      <c r="B37" s="8">
        <v>0.451388888888889</v>
      </c>
      <c r="C37" s="6">
        <v>1</v>
      </c>
      <c r="D37" s="1">
        <v>3378991000</v>
      </c>
      <c r="E37" s="1">
        <v>3280574941</v>
      </c>
      <c r="F37" s="1">
        <v>215833441</v>
      </c>
      <c r="G37" s="1">
        <v>-196599342</v>
      </c>
      <c r="H37" s="1">
        <v>77652029</v>
      </c>
      <c r="I37" s="1">
        <v>137788000</v>
      </c>
      <c r="J37" s="1">
        <v>127285000</v>
      </c>
      <c r="K37" s="1">
        <v>98416059</v>
      </c>
      <c r="L37" s="1">
        <f t="shared" si="0"/>
        <v>19234099</v>
      </c>
      <c r="AA37" s="7">
        <v>43751</v>
      </c>
      <c r="AB37">
        <v>-137486951</v>
      </c>
      <c r="AC37">
        <v>-785757</v>
      </c>
      <c r="AD37">
        <v>65181005</v>
      </c>
    </row>
    <row r="38" spans="1:30">
      <c r="A38" s="7">
        <v>43753</v>
      </c>
      <c r="B38" s="8">
        <v>0.902083333333333</v>
      </c>
      <c r="C38" s="6">
        <v>1</v>
      </c>
      <c r="D38" s="1">
        <v>3378991000</v>
      </c>
      <c r="E38" s="1">
        <v>3280574941</v>
      </c>
      <c r="F38" s="1">
        <v>176621545</v>
      </c>
      <c r="G38" s="1">
        <v>-181266214</v>
      </c>
      <c r="H38" s="1">
        <v>58441127</v>
      </c>
      <c r="I38" s="1">
        <v>137788000</v>
      </c>
      <c r="J38" s="1">
        <v>127285000</v>
      </c>
      <c r="K38" s="1">
        <v>98416059</v>
      </c>
      <c r="L38" s="1">
        <f t="shared" si="0"/>
        <v>-4644669</v>
      </c>
      <c r="AA38" s="7">
        <v>43752</v>
      </c>
      <c r="AB38">
        <v>-196599342</v>
      </c>
      <c r="AC38">
        <v>19234099</v>
      </c>
      <c r="AD38">
        <v>77652029</v>
      </c>
    </row>
    <row r="39" spans="1:30">
      <c r="A39" s="7">
        <v>43754</v>
      </c>
      <c r="B39" s="8">
        <v>0.834027777777778</v>
      </c>
      <c r="C39" s="6">
        <v>1</v>
      </c>
      <c r="D39" s="1">
        <v>3378991000</v>
      </c>
      <c r="E39" s="1">
        <v>3280574941</v>
      </c>
      <c r="F39" s="1">
        <v>298514851</v>
      </c>
      <c r="G39" s="1">
        <v>-302985441</v>
      </c>
      <c r="H39" s="1">
        <v>58201980</v>
      </c>
      <c r="I39" s="1">
        <v>137788000</v>
      </c>
      <c r="J39" s="1">
        <v>127285000</v>
      </c>
      <c r="K39" s="1">
        <v>98416059</v>
      </c>
      <c r="L39" s="1">
        <f t="shared" si="0"/>
        <v>-4470590</v>
      </c>
      <c r="AA39" s="7">
        <v>43753</v>
      </c>
      <c r="AB39">
        <v>-181266214</v>
      </c>
      <c r="AC39">
        <v>-4644669</v>
      </c>
      <c r="AD39">
        <v>58441127</v>
      </c>
    </row>
    <row r="40" spans="1:30">
      <c r="A40" s="7">
        <v>43755</v>
      </c>
      <c r="B40" s="8">
        <v>0.802083333333333</v>
      </c>
      <c r="C40" s="6">
        <v>1</v>
      </c>
      <c r="D40" s="1">
        <v>3378991000</v>
      </c>
      <c r="E40" s="1">
        <v>3280574941</v>
      </c>
      <c r="F40" s="1">
        <v>184278968</v>
      </c>
      <c r="G40" s="1">
        <v>-164162292</v>
      </c>
      <c r="H40" s="1">
        <v>60777157</v>
      </c>
      <c r="I40" s="1">
        <v>137788000</v>
      </c>
      <c r="J40" s="1">
        <v>127285000</v>
      </c>
      <c r="K40" s="1">
        <v>98416059</v>
      </c>
      <c r="L40" s="1">
        <f t="shared" si="0"/>
        <v>20116676</v>
      </c>
      <c r="AA40" s="7">
        <v>43754</v>
      </c>
      <c r="AB40">
        <v>-302985441</v>
      </c>
      <c r="AC40">
        <v>-4470590</v>
      </c>
      <c r="AD40">
        <v>58201980</v>
      </c>
    </row>
    <row r="41" spans="1:30">
      <c r="A41" s="7">
        <v>43756</v>
      </c>
      <c r="B41" s="8">
        <v>0.768055555555556</v>
      </c>
      <c r="C41" s="6">
        <v>1</v>
      </c>
      <c r="D41" s="1">
        <v>3378991000</v>
      </c>
      <c r="E41" s="1">
        <v>3280574941</v>
      </c>
      <c r="F41" s="1">
        <v>264509502</v>
      </c>
      <c r="G41" s="1">
        <v>-245294694</v>
      </c>
      <c r="H41" s="1">
        <v>45450065</v>
      </c>
      <c r="I41" s="1">
        <v>137788000</v>
      </c>
      <c r="J41" s="1">
        <v>127285000</v>
      </c>
      <c r="K41" s="1">
        <v>98416059</v>
      </c>
      <c r="L41" s="1">
        <f t="shared" si="0"/>
        <v>19214808</v>
      </c>
      <c r="AA41" s="7">
        <v>43755</v>
      </c>
      <c r="AB41">
        <v>-164162292</v>
      </c>
      <c r="AC41">
        <v>20116676</v>
      </c>
      <c r="AD41">
        <v>60777157</v>
      </c>
    </row>
    <row r="42" spans="1:30">
      <c r="A42" s="7">
        <v>43757</v>
      </c>
      <c r="B42" s="8">
        <v>0.813888888888889</v>
      </c>
      <c r="C42" s="6">
        <v>1</v>
      </c>
      <c r="D42" s="1">
        <v>3378991000</v>
      </c>
      <c r="E42" s="1">
        <v>3280574941</v>
      </c>
      <c r="F42" s="1">
        <v>151190253</v>
      </c>
      <c r="G42" s="1">
        <v>-127628257</v>
      </c>
      <c r="H42" s="1">
        <v>58548163</v>
      </c>
      <c r="I42" s="1">
        <v>137788000</v>
      </c>
      <c r="J42" s="1">
        <v>127285000</v>
      </c>
      <c r="K42" s="1">
        <v>98416059</v>
      </c>
      <c r="L42" s="1">
        <f t="shared" si="0"/>
        <v>23561996</v>
      </c>
      <c r="AA42" s="7">
        <v>43756</v>
      </c>
      <c r="AB42">
        <v>-245294694</v>
      </c>
      <c r="AC42">
        <v>19214808</v>
      </c>
      <c r="AD42">
        <v>45450065</v>
      </c>
    </row>
    <row r="43" spans="27:30">
      <c r="AA43" s="7">
        <v>43757</v>
      </c>
      <c r="AB43">
        <v>-127628257</v>
      </c>
      <c r="AC43">
        <v>23561996</v>
      </c>
      <c r="AD43">
        <v>58548163</v>
      </c>
    </row>
    <row r="44" spans="27:30">
      <c r="AA44" t="s">
        <v>244</v>
      </c>
      <c r="AB44">
        <v>-7465542439</v>
      </c>
      <c r="AC44" t="e">
        <v>#VALUE!</v>
      </c>
      <c r="AD44">
        <v>1990618121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3"/>
  <sheetViews>
    <sheetView topLeftCell="C1" workbookViewId="0">
      <pane ySplit="3" topLeftCell="A30" activePane="bottomLeft" state="frozen"/>
      <selection/>
      <selection pane="bottomLeft" activeCell="I41" sqref="I4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9" t="s">
        <v>290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2" t="s">
        <v>387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t="shared" ref="L4:L41" si="0">F4+G4</f>
        <v>-99664931</v>
      </c>
      <c r="M4" s="12"/>
      <c r="N4" s="7">
        <v>43719</v>
      </c>
      <c r="O4" s="8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242</v>
      </c>
    </row>
    <row r="5" spans="1:30">
      <c r="A5" s="7">
        <v>43721</v>
      </c>
      <c r="B5" s="8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t="shared" si="0"/>
        <v>-194897484</v>
      </c>
      <c r="M5" s="12"/>
      <c r="N5" t="s">
        <v>388</v>
      </c>
      <c r="AA5" s="7">
        <v>43720</v>
      </c>
      <c r="AB5">
        <v>-99664931</v>
      </c>
      <c r="AC5">
        <v>-99664931</v>
      </c>
      <c r="AD5">
        <v>-99664931</v>
      </c>
    </row>
    <row r="6" spans="1:30">
      <c r="A6" s="7">
        <v>43722</v>
      </c>
      <c r="B6" s="8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t="shared" si="0"/>
        <v>-163301858</v>
      </c>
      <c r="M6" s="12"/>
      <c r="AA6" s="7">
        <v>43721</v>
      </c>
      <c r="AB6">
        <v>-194897484</v>
      </c>
      <c r="AC6">
        <v>-194897484</v>
      </c>
      <c r="AD6">
        <v>-194897484</v>
      </c>
    </row>
    <row r="7" spans="1:30">
      <c r="A7" s="7">
        <v>43723</v>
      </c>
      <c r="B7" s="8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t="shared" si="0"/>
        <v>-122556346</v>
      </c>
      <c r="M7" s="12"/>
      <c r="AA7" s="7">
        <v>43722</v>
      </c>
      <c r="AB7">
        <v>-163301858</v>
      </c>
      <c r="AC7">
        <v>-163301858</v>
      </c>
      <c r="AD7">
        <v>-358199342</v>
      </c>
    </row>
    <row r="8" spans="1:30">
      <c r="A8" s="7">
        <v>43724</v>
      </c>
      <c r="B8" s="8">
        <v>0.463194444444444</v>
      </c>
      <c r="C8" s="6">
        <v>1</v>
      </c>
      <c r="D8" s="1">
        <v>2945882000</v>
      </c>
      <c r="E8" s="1"/>
      <c r="F8" s="1" t="s">
        <v>243</v>
      </c>
      <c r="G8" s="1">
        <v>-164697974</v>
      </c>
      <c r="H8" s="1">
        <v>-522897316</v>
      </c>
      <c r="I8" s="1"/>
      <c r="J8" s="1"/>
      <c r="K8" s="1"/>
      <c r="L8" s="1" t="e">
        <f t="shared" si="0"/>
        <v>#VALUE!</v>
      </c>
      <c r="M8" s="12"/>
      <c r="AA8" s="7">
        <v>43723</v>
      </c>
      <c r="AB8">
        <v>-122556346</v>
      </c>
      <c r="AC8">
        <v>-122556346</v>
      </c>
      <c r="AD8">
        <v>-418116720</v>
      </c>
    </row>
    <row r="9" spans="1:30">
      <c r="A9" s="7">
        <v>43725</v>
      </c>
      <c r="B9" s="8">
        <v>0.788888888888889</v>
      </c>
      <c r="C9" s="6">
        <v>1</v>
      </c>
      <c r="D9" s="1">
        <v>2945882000</v>
      </c>
      <c r="E9" s="1">
        <v>2860080126</v>
      </c>
      <c r="F9" s="1" t="s">
        <v>243</v>
      </c>
      <c r="G9" s="1">
        <v>-123136884</v>
      </c>
      <c r="H9" s="1">
        <v>-669684681</v>
      </c>
      <c r="I9" s="1" t="s">
        <v>243</v>
      </c>
      <c r="J9" s="1">
        <v>110970000</v>
      </c>
      <c r="K9" s="1">
        <v>85801874</v>
      </c>
      <c r="L9" s="1" t="e">
        <f t="shared" si="0"/>
        <v>#VALUE!</v>
      </c>
      <c r="AA9" s="7">
        <v>43724</v>
      </c>
      <c r="AB9">
        <v>-164697974</v>
      </c>
      <c r="AC9" t="e">
        <v>#VALUE!</v>
      </c>
      <c r="AD9">
        <v>-522897316</v>
      </c>
    </row>
    <row r="10" spans="1:30">
      <c r="A10" s="7">
        <v>43726</v>
      </c>
      <c r="B10" s="8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t="shared" si="0"/>
        <v>-193253484</v>
      </c>
      <c r="AA10" s="7">
        <v>43725</v>
      </c>
      <c r="AB10">
        <v>-123136884</v>
      </c>
      <c r="AC10" t="e">
        <v>#VALUE!</v>
      </c>
      <c r="AD10">
        <v>-669684681</v>
      </c>
    </row>
    <row r="11" spans="1:30">
      <c r="A11" s="7">
        <v>43727</v>
      </c>
      <c r="B11" s="8">
        <v>0.570833333333333</v>
      </c>
      <c r="C11" s="6">
        <v>1</v>
      </c>
      <c r="D11" s="1">
        <v>2945882000</v>
      </c>
      <c r="E11" s="1">
        <v>2860080126</v>
      </c>
      <c r="F11" s="1" t="s">
        <v>243</v>
      </c>
      <c r="G11" s="1">
        <v>-189365680</v>
      </c>
      <c r="H11" s="1">
        <v>48533648</v>
      </c>
      <c r="I11" s="1" t="s">
        <v>243</v>
      </c>
      <c r="J11" s="1">
        <v>110970000</v>
      </c>
      <c r="K11" s="1">
        <v>85801874</v>
      </c>
      <c r="L11" s="1" t="e">
        <f t="shared" si="0"/>
        <v>#VALUE!</v>
      </c>
      <c r="AA11" s="7">
        <v>43726</v>
      </c>
      <c r="AB11">
        <v>-193253484</v>
      </c>
      <c r="AC11">
        <v>-193253484</v>
      </c>
      <c r="AD11">
        <v>-769589790</v>
      </c>
    </row>
    <row r="12" spans="1:30">
      <c r="A12" s="7">
        <v>43728</v>
      </c>
      <c r="B12" s="8">
        <v>0.596527777777778</v>
      </c>
      <c r="C12" s="6">
        <v>1</v>
      </c>
      <c r="D12" s="1">
        <v>2945882000</v>
      </c>
      <c r="E12" s="1">
        <v>2860080126</v>
      </c>
      <c r="F12" s="1" t="s">
        <v>243</v>
      </c>
      <c r="G12" s="1">
        <v>-121944984</v>
      </c>
      <c r="H12" s="1">
        <v>26253595</v>
      </c>
      <c r="I12" s="1" t="s">
        <v>243</v>
      </c>
      <c r="J12" s="1">
        <v>110970000</v>
      </c>
      <c r="K12" s="1">
        <v>85801874</v>
      </c>
      <c r="L12" s="1" t="e">
        <f t="shared" si="0"/>
        <v>#VALUE!</v>
      </c>
      <c r="AA12" s="7">
        <v>43727</v>
      </c>
      <c r="AB12">
        <v>-189365680</v>
      </c>
      <c r="AC12" t="e">
        <v>#VALUE!</v>
      </c>
      <c r="AD12">
        <v>48533648</v>
      </c>
    </row>
    <row r="13" spans="1:30">
      <c r="A13" s="7">
        <v>43729</v>
      </c>
      <c r="B13" s="8">
        <v>0.793055555555556</v>
      </c>
      <c r="C13" s="6">
        <v>1</v>
      </c>
      <c r="D13" s="1">
        <v>2945882000</v>
      </c>
      <c r="E13" s="1">
        <v>2860080126</v>
      </c>
      <c r="F13" s="1" t="s">
        <v>243</v>
      </c>
      <c r="G13" s="1">
        <v>-133822884</v>
      </c>
      <c r="H13" s="1">
        <v>273196147</v>
      </c>
      <c r="I13" s="1" t="s">
        <v>243</v>
      </c>
      <c r="J13" s="1">
        <v>110970000</v>
      </c>
      <c r="K13" s="1">
        <v>85801874</v>
      </c>
      <c r="L13" s="1" t="e">
        <f t="shared" si="0"/>
        <v>#VALUE!</v>
      </c>
      <c r="AA13" s="7">
        <v>43728</v>
      </c>
      <c r="AB13">
        <v>-121944984</v>
      </c>
      <c r="AC13" t="e">
        <v>#VALUE!</v>
      </c>
      <c r="AD13">
        <v>26253595</v>
      </c>
    </row>
    <row r="14" spans="1:30">
      <c r="A14" s="7">
        <v>43730</v>
      </c>
      <c r="B14" s="8">
        <v>0.802083333333333</v>
      </c>
      <c r="C14" s="6">
        <v>1</v>
      </c>
      <c r="D14" s="1">
        <v>2945882000</v>
      </c>
      <c r="E14" s="1">
        <v>2860080126</v>
      </c>
      <c r="F14" s="1">
        <v>285532883</v>
      </c>
      <c r="G14" s="1">
        <v>-241669284</v>
      </c>
      <c r="H14" s="1">
        <v>328651605</v>
      </c>
      <c r="I14" s="1">
        <v>120126000</v>
      </c>
      <c r="J14" s="1">
        <v>110970000</v>
      </c>
      <c r="K14" s="1">
        <v>85801874</v>
      </c>
      <c r="L14" s="1">
        <f t="shared" si="0"/>
        <v>43863599</v>
      </c>
      <c r="AA14" s="7">
        <v>43729</v>
      </c>
      <c r="AB14">
        <v>-133822884</v>
      </c>
      <c r="AC14" t="e">
        <v>#VALUE!</v>
      </c>
      <c r="AD14">
        <v>273196147</v>
      </c>
    </row>
    <row r="15" spans="1:30">
      <c r="A15" s="7">
        <v>43731</v>
      </c>
      <c r="B15" s="8">
        <v>0.625</v>
      </c>
      <c r="C15" s="6">
        <v>1</v>
      </c>
      <c r="D15" s="1">
        <v>2945882000</v>
      </c>
      <c r="E15" s="1">
        <v>2860080126</v>
      </c>
      <c r="F15" s="1" t="s">
        <v>243</v>
      </c>
      <c r="G15" s="1">
        <v>-203646646</v>
      </c>
      <c r="H15" s="1">
        <v>496067038</v>
      </c>
      <c r="I15" s="1" t="s">
        <v>243</v>
      </c>
      <c r="J15" s="1">
        <v>110970000</v>
      </c>
      <c r="K15" s="1">
        <v>85801874</v>
      </c>
      <c r="L15" s="1" t="e">
        <f t="shared" si="0"/>
        <v>#VALUE!</v>
      </c>
      <c r="AA15" s="7">
        <v>43730</v>
      </c>
      <c r="AB15">
        <v>-241669284</v>
      </c>
      <c r="AC15">
        <v>43863599</v>
      </c>
      <c r="AD15">
        <v>328651605</v>
      </c>
    </row>
    <row r="16" spans="1:30">
      <c r="A16" s="7">
        <v>43732</v>
      </c>
      <c r="B16" s="8">
        <v>0.592361111111111</v>
      </c>
      <c r="C16" s="6">
        <v>1</v>
      </c>
      <c r="D16" s="1">
        <v>2945882000</v>
      </c>
      <c r="E16" s="1">
        <v>2860080126</v>
      </c>
      <c r="F16" s="1" t="s">
        <v>243</v>
      </c>
      <c r="G16" s="1">
        <v>-203746827</v>
      </c>
      <c r="H16" s="1">
        <v>546340043</v>
      </c>
      <c r="I16" s="1" t="s">
        <v>243</v>
      </c>
      <c r="J16" s="1">
        <v>110970000</v>
      </c>
      <c r="K16" s="1">
        <v>85801874</v>
      </c>
      <c r="L16" s="1" t="e">
        <f t="shared" si="0"/>
        <v>#VALUE!</v>
      </c>
      <c r="AA16" s="7">
        <v>43731</v>
      </c>
      <c r="AB16">
        <v>-203646646</v>
      </c>
      <c r="AC16" t="e">
        <v>#VALUE!</v>
      </c>
      <c r="AD16">
        <v>496067038</v>
      </c>
    </row>
    <row r="17" spans="1:30">
      <c r="A17" s="7">
        <v>43733</v>
      </c>
      <c r="B17" s="8">
        <v>0.889583333333333</v>
      </c>
      <c r="C17" s="6">
        <v>1</v>
      </c>
      <c r="D17" s="1">
        <v>2945882000</v>
      </c>
      <c r="E17" s="1">
        <v>2860080126</v>
      </c>
      <c r="F17" s="1">
        <v>240135714</v>
      </c>
      <c r="G17" s="1">
        <v>-133926918</v>
      </c>
      <c r="H17" s="1">
        <v>745897214</v>
      </c>
      <c r="I17" s="1">
        <v>120126000</v>
      </c>
      <c r="J17" s="1">
        <v>110970000</v>
      </c>
      <c r="K17" s="1">
        <v>85801874</v>
      </c>
      <c r="L17" s="1">
        <f t="shared" si="0"/>
        <v>106208796</v>
      </c>
      <c r="AA17" s="7">
        <v>43732</v>
      </c>
      <c r="AB17">
        <v>-203746827</v>
      </c>
      <c r="AC17" t="e">
        <v>#VALUE!</v>
      </c>
      <c r="AD17">
        <v>546340043</v>
      </c>
    </row>
    <row r="18" spans="1:30">
      <c r="A18" s="7">
        <v>43734</v>
      </c>
      <c r="B18" s="8">
        <v>0.938194444444444</v>
      </c>
      <c r="C18" s="6">
        <v>1</v>
      </c>
      <c r="D18" s="1">
        <v>2945882000</v>
      </c>
      <c r="E18" s="1">
        <v>2860080126</v>
      </c>
      <c r="F18" s="1">
        <v>146878151</v>
      </c>
      <c r="G18" s="1">
        <v>-125488575</v>
      </c>
      <c r="H18" s="1">
        <v>867191899</v>
      </c>
      <c r="I18" s="1">
        <v>120126000</v>
      </c>
      <c r="J18" s="1">
        <v>110970000</v>
      </c>
      <c r="K18" s="1">
        <v>85801874</v>
      </c>
      <c r="L18" s="1">
        <f t="shared" si="0"/>
        <v>21389576</v>
      </c>
      <c r="AA18" s="7">
        <v>43733</v>
      </c>
      <c r="AB18">
        <v>-133926918</v>
      </c>
      <c r="AC18">
        <v>106208796</v>
      </c>
      <c r="AD18">
        <v>745897214</v>
      </c>
    </row>
    <row r="19" spans="1:30">
      <c r="A19" s="7">
        <v>43735</v>
      </c>
      <c r="B19" s="8">
        <v>0.888888888888889</v>
      </c>
      <c r="C19" s="6">
        <v>1</v>
      </c>
      <c r="D19" s="1">
        <v>2945882000</v>
      </c>
      <c r="E19" s="1">
        <v>2860080126</v>
      </c>
      <c r="F19" s="1">
        <v>254309331</v>
      </c>
      <c r="G19" s="1">
        <v>-231134840</v>
      </c>
      <c r="H19" s="1">
        <v>50853376</v>
      </c>
      <c r="I19" s="1">
        <v>120126000</v>
      </c>
      <c r="J19" s="1">
        <v>110970000</v>
      </c>
      <c r="K19" s="1">
        <v>85801874</v>
      </c>
      <c r="L19" s="1">
        <f t="shared" si="0"/>
        <v>23174491</v>
      </c>
      <c r="AA19" s="7">
        <v>43734</v>
      </c>
      <c r="AB19">
        <v>-125488575</v>
      </c>
      <c r="AC19">
        <v>21389576</v>
      </c>
      <c r="AD19">
        <v>867191899</v>
      </c>
    </row>
    <row r="20" spans="1:30">
      <c r="A20" s="7">
        <v>43736</v>
      </c>
      <c r="B20" s="8">
        <v>0.73125</v>
      </c>
      <c r="C20" s="6">
        <v>1</v>
      </c>
      <c r="D20" s="1">
        <v>2945882000</v>
      </c>
      <c r="E20" s="1">
        <v>2860080126</v>
      </c>
      <c r="F20" s="1">
        <v>199894552</v>
      </c>
      <c r="G20" s="1">
        <v>-198599052</v>
      </c>
      <c r="H20" s="1">
        <v>172308945</v>
      </c>
      <c r="I20" s="1">
        <v>120126000</v>
      </c>
      <c r="J20" s="1">
        <v>110970000</v>
      </c>
      <c r="K20" s="1">
        <v>85801874</v>
      </c>
      <c r="L20" s="1">
        <f t="shared" si="0"/>
        <v>1295500</v>
      </c>
      <c r="AA20" s="7">
        <v>43735</v>
      </c>
      <c r="AB20">
        <v>-231134840</v>
      </c>
      <c r="AC20">
        <v>23174491</v>
      </c>
      <c r="AD20">
        <v>50853376</v>
      </c>
    </row>
    <row r="21" spans="1:30">
      <c r="A21" s="7">
        <v>43737</v>
      </c>
      <c r="B21" s="8">
        <v>0.774305555555556</v>
      </c>
      <c r="C21" s="6">
        <v>1</v>
      </c>
      <c r="D21" s="1">
        <v>2945882000</v>
      </c>
      <c r="E21" s="1">
        <v>2860080126</v>
      </c>
      <c r="F21" s="1">
        <v>113148448</v>
      </c>
      <c r="G21" s="1">
        <v>-109769109</v>
      </c>
      <c r="H21" s="1">
        <v>23978285</v>
      </c>
      <c r="I21" s="1">
        <v>120126000</v>
      </c>
      <c r="J21" s="1">
        <v>110970000</v>
      </c>
      <c r="K21" s="1">
        <v>85801874</v>
      </c>
      <c r="L21" s="1">
        <f t="shared" si="0"/>
        <v>3379339</v>
      </c>
      <c r="AA21" s="7">
        <v>43736</v>
      </c>
      <c r="AB21">
        <v>-198599052</v>
      </c>
      <c r="AC21">
        <v>1295500</v>
      </c>
      <c r="AD21">
        <v>172308945</v>
      </c>
    </row>
    <row r="22" spans="1:30">
      <c r="A22" s="7">
        <v>43738</v>
      </c>
      <c r="B22" s="8">
        <v>0.561111111111111</v>
      </c>
      <c r="C22" s="6">
        <v>1</v>
      </c>
      <c r="D22" s="1">
        <v>2945882000</v>
      </c>
      <c r="E22" s="1">
        <v>2860080126</v>
      </c>
      <c r="F22" s="1">
        <v>149164178</v>
      </c>
      <c r="G22" s="1">
        <v>-144269990</v>
      </c>
      <c r="H22" s="1">
        <v>135483338</v>
      </c>
      <c r="I22" s="1">
        <v>120126000</v>
      </c>
      <c r="J22" s="1">
        <v>110970000</v>
      </c>
      <c r="K22" s="1">
        <v>85801874</v>
      </c>
      <c r="L22" s="1">
        <f t="shared" si="0"/>
        <v>4894188</v>
      </c>
      <c r="AA22" s="7">
        <v>43737</v>
      </c>
      <c r="AB22">
        <v>-109769109</v>
      </c>
      <c r="AC22">
        <v>3379339</v>
      </c>
      <c r="AD22">
        <v>23978285</v>
      </c>
    </row>
    <row r="23" spans="1:30">
      <c r="A23" s="7">
        <v>43739</v>
      </c>
      <c r="B23" s="8">
        <v>0.738888888888889</v>
      </c>
      <c r="C23" s="6">
        <v>1</v>
      </c>
      <c r="D23" s="1">
        <v>2945882000</v>
      </c>
      <c r="E23" s="1">
        <v>2860080126</v>
      </c>
      <c r="F23" s="1">
        <v>158362643</v>
      </c>
      <c r="G23" s="1">
        <v>-137664450</v>
      </c>
      <c r="H23" s="1">
        <v>124202157</v>
      </c>
      <c r="I23" s="1">
        <v>120126000</v>
      </c>
      <c r="J23" s="1">
        <v>110970000</v>
      </c>
      <c r="K23" s="1">
        <v>85801874</v>
      </c>
      <c r="L23" s="1">
        <f t="shared" si="0"/>
        <v>20698193</v>
      </c>
      <c r="AA23" s="7">
        <v>43738</v>
      </c>
      <c r="AB23">
        <v>-144269990</v>
      </c>
      <c r="AC23">
        <v>4894188</v>
      </c>
      <c r="AD23">
        <v>135483338</v>
      </c>
    </row>
    <row r="24" spans="1:30">
      <c r="A24" s="7">
        <v>43740</v>
      </c>
      <c r="B24" s="8">
        <v>0.685416666666667</v>
      </c>
      <c r="C24" s="6">
        <v>1</v>
      </c>
      <c r="D24" s="1">
        <v>2945882000</v>
      </c>
      <c r="E24" s="1">
        <v>2860080126</v>
      </c>
      <c r="F24" s="1">
        <v>258948262</v>
      </c>
      <c r="G24" s="1">
        <v>-233659921</v>
      </c>
      <c r="H24" s="1">
        <v>161220205</v>
      </c>
      <c r="I24" s="1">
        <v>120126000</v>
      </c>
      <c r="J24" s="1">
        <v>110970000</v>
      </c>
      <c r="K24" s="1">
        <v>85801874</v>
      </c>
      <c r="L24" s="1">
        <f t="shared" si="0"/>
        <v>25288341</v>
      </c>
      <c r="AA24" s="7">
        <v>43739</v>
      </c>
      <c r="AB24">
        <v>-137664450</v>
      </c>
      <c r="AC24">
        <v>20698193</v>
      </c>
      <c r="AD24">
        <v>124202157</v>
      </c>
    </row>
    <row r="25" spans="1:30">
      <c r="A25" s="7">
        <v>43741</v>
      </c>
      <c r="B25" s="8">
        <v>0.449305555555556</v>
      </c>
      <c r="C25" s="6">
        <v>1</v>
      </c>
      <c r="D25" s="1">
        <v>2945882000</v>
      </c>
      <c r="E25" s="1">
        <v>2860080126</v>
      </c>
      <c r="F25" s="1">
        <v>212421454</v>
      </c>
      <c r="G25" s="1">
        <v>-193099357</v>
      </c>
      <c r="H25" s="1">
        <v>69743358</v>
      </c>
      <c r="I25" s="1">
        <v>120126000</v>
      </c>
      <c r="J25" s="1">
        <v>110970000</v>
      </c>
      <c r="K25" s="1">
        <v>85801874</v>
      </c>
      <c r="L25" s="1">
        <f t="shared" si="0"/>
        <v>19322097</v>
      </c>
      <c r="AA25" s="7">
        <v>43740</v>
      </c>
      <c r="AB25">
        <v>-233659921</v>
      </c>
      <c r="AC25">
        <v>25288341</v>
      </c>
      <c r="AD25">
        <v>161220205</v>
      </c>
    </row>
    <row r="26" spans="1:30">
      <c r="A26" s="7">
        <v>43742</v>
      </c>
      <c r="B26" s="8">
        <v>0.54375</v>
      </c>
      <c r="C26" s="6">
        <v>1</v>
      </c>
      <c r="D26" s="1">
        <v>2945882000</v>
      </c>
      <c r="E26" s="1">
        <v>2860080126</v>
      </c>
      <c r="F26" s="1">
        <v>131615604</v>
      </c>
      <c r="G26" s="1">
        <v>-117195364</v>
      </c>
      <c r="H26" s="1">
        <v>62774022</v>
      </c>
      <c r="I26" s="1">
        <v>120126000</v>
      </c>
      <c r="J26" s="1">
        <v>110970000</v>
      </c>
      <c r="K26" s="1">
        <v>85801874</v>
      </c>
      <c r="L26" s="1">
        <f t="shared" si="0"/>
        <v>14420240</v>
      </c>
      <c r="AA26" s="7">
        <v>43741</v>
      </c>
      <c r="AB26">
        <v>-193099357</v>
      </c>
      <c r="AC26">
        <v>19322097</v>
      </c>
      <c r="AD26">
        <v>69743358</v>
      </c>
    </row>
    <row r="27" spans="1:30">
      <c r="A27" s="7">
        <v>43743</v>
      </c>
      <c r="B27" s="8">
        <v>0.513194444444444</v>
      </c>
      <c r="C27" s="6">
        <v>1</v>
      </c>
      <c r="D27" s="1">
        <v>2945882000</v>
      </c>
      <c r="E27" s="1">
        <v>2860080126</v>
      </c>
      <c r="F27" s="1">
        <v>118699577</v>
      </c>
      <c r="G27" s="1">
        <v>-112751427</v>
      </c>
      <c r="H27" s="1">
        <v>66937257</v>
      </c>
      <c r="I27" s="1">
        <v>120126000</v>
      </c>
      <c r="J27" s="1">
        <v>110970000</v>
      </c>
      <c r="K27" s="1">
        <v>85801874</v>
      </c>
      <c r="L27" s="1">
        <f t="shared" si="0"/>
        <v>5948150</v>
      </c>
      <c r="AA27" s="7">
        <v>43742</v>
      </c>
      <c r="AB27">
        <v>-117195364</v>
      </c>
      <c r="AC27">
        <v>14420240</v>
      </c>
      <c r="AD27">
        <v>62774022</v>
      </c>
    </row>
    <row r="28" spans="1:30">
      <c r="A28" s="7">
        <v>43744</v>
      </c>
      <c r="B28" s="8">
        <v>0.55</v>
      </c>
      <c r="C28" s="6">
        <v>1</v>
      </c>
      <c r="D28" s="1">
        <v>2945882000</v>
      </c>
      <c r="E28" s="1">
        <v>2860080126</v>
      </c>
      <c r="F28" s="1">
        <v>110945244</v>
      </c>
      <c r="G28" s="1">
        <v>-110832571</v>
      </c>
      <c r="H28" s="1">
        <v>65395541</v>
      </c>
      <c r="I28" s="1">
        <v>120126000</v>
      </c>
      <c r="J28" s="1">
        <v>110970000</v>
      </c>
      <c r="K28" s="1">
        <v>85801874</v>
      </c>
      <c r="L28" s="1">
        <f t="shared" si="0"/>
        <v>112673</v>
      </c>
      <c r="AA28" s="7">
        <v>43743</v>
      </c>
      <c r="AB28">
        <v>-112751427</v>
      </c>
      <c r="AC28">
        <v>5948150</v>
      </c>
      <c r="AD28">
        <v>66937257</v>
      </c>
    </row>
    <row r="29" spans="1:30">
      <c r="A29" s="7">
        <v>43745</v>
      </c>
      <c r="B29" s="8">
        <v>0.464583333333333</v>
      </c>
      <c r="C29" s="6">
        <v>1</v>
      </c>
      <c r="D29" s="1">
        <v>2945882000</v>
      </c>
      <c r="E29" s="1">
        <v>2860080126</v>
      </c>
      <c r="F29" s="1">
        <v>235183150</v>
      </c>
      <c r="G29" s="1">
        <v>-217720827</v>
      </c>
      <c r="H29" s="1">
        <v>79814219</v>
      </c>
      <c r="I29" s="1">
        <v>120126000</v>
      </c>
      <c r="J29" s="1">
        <v>110970000</v>
      </c>
      <c r="K29" s="1">
        <v>85801874</v>
      </c>
      <c r="L29" s="1">
        <f t="shared" si="0"/>
        <v>17462323</v>
      </c>
      <c r="AA29" s="7">
        <v>43744</v>
      </c>
      <c r="AB29">
        <v>-110832571</v>
      </c>
      <c r="AC29">
        <v>112673</v>
      </c>
      <c r="AD29">
        <v>65395541</v>
      </c>
    </row>
    <row r="30" spans="1:30">
      <c r="A30" s="7">
        <v>43746</v>
      </c>
      <c r="B30" s="8">
        <v>0.522916666666667</v>
      </c>
      <c r="C30" s="6">
        <v>1</v>
      </c>
      <c r="D30" s="1">
        <v>2945882000</v>
      </c>
      <c r="E30" s="1">
        <v>2860080126</v>
      </c>
      <c r="F30" s="1">
        <v>138518234</v>
      </c>
      <c r="G30" s="1">
        <v>-117594806</v>
      </c>
      <c r="H30" s="1">
        <v>98774431</v>
      </c>
      <c r="I30" s="1">
        <v>120126000</v>
      </c>
      <c r="J30" s="1">
        <v>110970000</v>
      </c>
      <c r="K30" s="1">
        <v>85801874</v>
      </c>
      <c r="L30" s="1">
        <f t="shared" si="0"/>
        <v>20923428</v>
      </c>
      <c r="AA30" s="7">
        <v>43745</v>
      </c>
      <c r="AB30">
        <v>-217720827</v>
      </c>
      <c r="AC30">
        <v>17462323</v>
      </c>
      <c r="AD30">
        <v>79814219</v>
      </c>
    </row>
    <row r="31" spans="1:30">
      <c r="A31" s="7">
        <v>43747</v>
      </c>
      <c r="B31" s="8">
        <v>0.777083333333333</v>
      </c>
      <c r="C31" s="6">
        <v>1</v>
      </c>
      <c r="D31" s="1">
        <v>2945882000</v>
      </c>
      <c r="E31" s="1">
        <v>2860080126</v>
      </c>
      <c r="F31" s="1">
        <v>150243777</v>
      </c>
      <c r="G31" s="1">
        <v>-138419662</v>
      </c>
      <c r="H31" s="1">
        <v>89900353</v>
      </c>
      <c r="I31" s="1">
        <v>120126000</v>
      </c>
      <c r="J31" s="1">
        <v>110970000</v>
      </c>
      <c r="K31" s="1">
        <v>85801874</v>
      </c>
      <c r="L31" s="1">
        <f t="shared" si="0"/>
        <v>11824115</v>
      </c>
      <c r="AA31" s="7">
        <v>43746</v>
      </c>
      <c r="AB31">
        <v>-117594806</v>
      </c>
      <c r="AC31">
        <v>20923428</v>
      </c>
      <c r="AD31">
        <v>98774431</v>
      </c>
    </row>
    <row r="32" spans="1:30">
      <c r="A32" s="7">
        <v>43748</v>
      </c>
      <c r="B32" s="8">
        <v>0.781944444444444</v>
      </c>
      <c r="C32" s="6">
        <v>1</v>
      </c>
      <c r="D32" s="1">
        <v>2945882000</v>
      </c>
      <c r="E32" s="1">
        <v>2860080126</v>
      </c>
      <c r="F32" s="1">
        <v>277577162</v>
      </c>
      <c r="G32" s="1">
        <v>-249837908</v>
      </c>
      <c r="H32" s="1">
        <v>96969585</v>
      </c>
      <c r="I32" s="1">
        <v>120126000</v>
      </c>
      <c r="J32" s="1">
        <v>110970000</v>
      </c>
      <c r="K32" s="1">
        <v>85801874</v>
      </c>
      <c r="L32" s="1">
        <f t="shared" si="0"/>
        <v>27739254</v>
      </c>
      <c r="AA32" s="7">
        <v>43747</v>
      </c>
      <c r="AB32">
        <v>-138419662</v>
      </c>
      <c r="AC32">
        <v>11824115</v>
      </c>
      <c r="AD32">
        <v>89900353</v>
      </c>
    </row>
    <row r="33" spans="1:30">
      <c r="A33" s="7">
        <v>43749</v>
      </c>
      <c r="B33" s="8">
        <v>0.756944444444444</v>
      </c>
      <c r="C33" s="6">
        <v>1</v>
      </c>
      <c r="D33" s="1">
        <v>2945882000</v>
      </c>
      <c r="E33" s="1">
        <v>2860080126</v>
      </c>
      <c r="F33" s="1">
        <v>241411710</v>
      </c>
      <c r="G33" s="1">
        <v>-218794564</v>
      </c>
      <c r="H33" s="1">
        <v>86738784</v>
      </c>
      <c r="I33" s="1">
        <v>120126000</v>
      </c>
      <c r="J33" s="1">
        <v>110970000</v>
      </c>
      <c r="K33" s="1">
        <v>85801874</v>
      </c>
      <c r="L33" s="1">
        <f t="shared" si="0"/>
        <v>22617146</v>
      </c>
      <c r="AA33" s="7">
        <v>43748</v>
      </c>
      <c r="AB33">
        <v>-249837908</v>
      </c>
      <c r="AC33">
        <v>27739254</v>
      </c>
      <c r="AD33">
        <v>96969585</v>
      </c>
    </row>
    <row r="34" spans="1:30">
      <c r="A34" s="7">
        <v>43750</v>
      </c>
      <c r="B34" s="8">
        <v>0.427777777777778</v>
      </c>
      <c r="C34" s="6">
        <v>1</v>
      </c>
      <c r="D34" s="1">
        <v>2945882000</v>
      </c>
      <c r="E34" s="1">
        <v>2860080126</v>
      </c>
      <c r="F34" s="1">
        <v>193331517</v>
      </c>
      <c r="G34" s="1">
        <v>-182102539</v>
      </c>
      <c r="H34" s="1">
        <v>82992112</v>
      </c>
      <c r="I34" s="1">
        <v>120126000</v>
      </c>
      <c r="J34" s="1">
        <v>110970000</v>
      </c>
      <c r="K34" s="1">
        <v>85801874</v>
      </c>
      <c r="L34" s="1">
        <f t="shared" si="0"/>
        <v>11228978</v>
      </c>
      <c r="AA34" s="7">
        <v>43749</v>
      </c>
      <c r="AB34">
        <v>-218794564</v>
      </c>
      <c r="AC34">
        <v>22617146</v>
      </c>
      <c r="AD34">
        <v>86738784</v>
      </c>
    </row>
    <row r="35" spans="1:30">
      <c r="A35" s="7">
        <v>43751</v>
      </c>
      <c r="B35" s="8">
        <v>0.504861111111111</v>
      </c>
      <c r="C35" s="6">
        <v>1</v>
      </c>
      <c r="D35" s="1">
        <v>2945882000</v>
      </c>
      <c r="E35" s="1">
        <v>2860080126</v>
      </c>
      <c r="F35" s="1">
        <v>133586308</v>
      </c>
      <c r="G35" s="1">
        <v>-119864296</v>
      </c>
      <c r="H35" s="1">
        <v>91075995</v>
      </c>
      <c r="I35" s="1">
        <v>120126000</v>
      </c>
      <c r="J35" s="1">
        <v>110970000</v>
      </c>
      <c r="K35" s="1">
        <v>85801874</v>
      </c>
      <c r="L35" s="1">
        <f t="shared" si="0"/>
        <v>13722012</v>
      </c>
      <c r="AA35" s="7">
        <v>43750</v>
      </c>
      <c r="AB35">
        <v>-182102539</v>
      </c>
      <c r="AC35">
        <v>11228978</v>
      </c>
      <c r="AD35">
        <v>82992112</v>
      </c>
    </row>
    <row r="36" spans="1:30">
      <c r="A36" s="7">
        <v>43752</v>
      </c>
      <c r="B36" s="8">
        <v>0.451388888888889</v>
      </c>
      <c r="C36" s="6">
        <v>1</v>
      </c>
      <c r="D36" s="1">
        <v>2945882000</v>
      </c>
      <c r="E36" s="1">
        <v>2860080126</v>
      </c>
      <c r="F36" s="1">
        <v>200151155</v>
      </c>
      <c r="G36" s="1">
        <v>-171401127</v>
      </c>
      <c r="H36" s="1">
        <v>109092693</v>
      </c>
      <c r="I36" s="1">
        <v>120126000</v>
      </c>
      <c r="J36" s="1">
        <v>110970000</v>
      </c>
      <c r="K36" s="1">
        <v>85801874</v>
      </c>
      <c r="L36" s="1">
        <f t="shared" si="0"/>
        <v>28750028</v>
      </c>
      <c r="AA36" s="7">
        <v>43751</v>
      </c>
      <c r="AB36">
        <v>-119864296</v>
      </c>
      <c r="AC36">
        <v>13722012</v>
      </c>
      <c r="AD36">
        <v>91075995</v>
      </c>
    </row>
    <row r="37" spans="1:30">
      <c r="A37" s="7">
        <v>43753</v>
      </c>
      <c r="B37" s="8">
        <v>0.902083333333333</v>
      </c>
      <c r="C37" s="6">
        <v>1</v>
      </c>
      <c r="D37" s="1">
        <v>2945882000</v>
      </c>
      <c r="E37" s="1">
        <v>2860080126</v>
      </c>
      <c r="F37" s="1">
        <v>156273865</v>
      </c>
      <c r="G37" s="1">
        <v>-158033353</v>
      </c>
      <c r="H37" s="1">
        <v>89983555</v>
      </c>
      <c r="I37" s="1">
        <v>120126000</v>
      </c>
      <c r="J37" s="1">
        <v>110970000</v>
      </c>
      <c r="K37" s="1">
        <v>85801874</v>
      </c>
      <c r="L37" s="1">
        <f t="shared" si="0"/>
        <v>-1759488</v>
      </c>
      <c r="AA37" s="7">
        <v>43752</v>
      </c>
      <c r="AB37">
        <v>-171401127</v>
      </c>
      <c r="AC37">
        <v>28750028</v>
      </c>
      <c r="AD37">
        <v>109092693</v>
      </c>
    </row>
    <row r="38" spans="1:30">
      <c r="A38" s="7">
        <v>43754</v>
      </c>
      <c r="B38" s="8">
        <v>0.834722222222222</v>
      </c>
      <c r="C38" s="6">
        <v>1</v>
      </c>
      <c r="D38" s="1">
        <v>2945882000</v>
      </c>
      <c r="E38" s="1">
        <v>2860080126</v>
      </c>
      <c r="F38" s="1">
        <v>273496710</v>
      </c>
      <c r="G38" s="1">
        <v>-264149699</v>
      </c>
      <c r="H38" s="1">
        <v>80166626</v>
      </c>
      <c r="I38" s="1">
        <v>120126000</v>
      </c>
      <c r="J38" s="1">
        <v>110970000</v>
      </c>
      <c r="K38" s="1">
        <v>85801874</v>
      </c>
      <c r="L38" s="1">
        <f t="shared" si="0"/>
        <v>9347011</v>
      </c>
      <c r="AA38" s="7">
        <v>43753</v>
      </c>
      <c r="AB38">
        <v>-158033353</v>
      </c>
      <c r="AC38">
        <v>-1759488</v>
      </c>
      <c r="AD38">
        <v>89983555</v>
      </c>
    </row>
    <row r="39" spans="1:30">
      <c r="A39" s="7">
        <v>43755</v>
      </c>
      <c r="B39" s="8">
        <v>0.802083333333333</v>
      </c>
      <c r="C39" s="6">
        <v>1</v>
      </c>
      <c r="D39" s="1">
        <v>2945882000</v>
      </c>
      <c r="E39" s="1">
        <v>2860080126</v>
      </c>
      <c r="F39" s="1">
        <v>149707909</v>
      </c>
      <c r="G39" s="1">
        <v>-143119190</v>
      </c>
      <c r="H39" s="1">
        <v>68773269</v>
      </c>
      <c r="I39" s="1">
        <v>120126000</v>
      </c>
      <c r="J39" s="1">
        <v>110970000</v>
      </c>
      <c r="K39" s="1">
        <v>85801874</v>
      </c>
      <c r="L39" s="1">
        <f t="shared" si="0"/>
        <v>6588719</v>
      </c>
      <c r="AA39" s="7">
        <v>43754</v>
      </c>
      <c r="AB39">
        <v>-264149699</v>
      </c>
      <c r="AC39">
        <v>9347011</v>
      </c>
      <c r="AD39">
        <v>80166626</v>
      </c>
    </row>
    <row r="40" spans="1:30">
      <c r="A40" s="7">
        <v>43756</v>
      </c>
      <c r="B40" s="8">
        <v>0.769444444444444</v>
      </c>
      <c r="C40" s="6">
        <v>1</v>
      </c>
      <c r="D40" s="1">
        <v>2945882000</v>
      </c>
      <c r="E40" s="1">
        <v>2860080126</v>
      </c>
      <c r="F40" s="1">
        <v>228503069</v>
      </c>
      <c r="G40" s="1">
        <v>-213854858</v>
      </c>
      <c r="H40" s="1">
        <v>67075583</v>
      </c>
      <c r="I40" s="1">
        <v>120126000</v>
      </c>
      <c r="J40" s="1">
        <v>110970000</v>
      </c>
      <c r="K40" s="1">
        <v>85801874</v>
      </c>
      <c r="L40" s="1">
        <f t="shared" si="0"/>
        <v>14648211</v>
      </c>
      <c r="AA40" s="7">
        <v>43755</v>
      </c>
      <c r="AB40">
        <v>-143119190</v>
      </c>
      <c r="AC40">
        <v>6588719</v>
      </c>
      <c r="AD40">
        <v>68773269</v>
      </c>
    </row>
    <row r="41" spans="1:30">
      <c r="A41" s="7">
        <v>43757</v>
      </c>
      <c r="B41" s="8">
        <v>0.814583333333333</v>
      </c>
      <c r="C41" s="6">
        <v>1</v>
      </c>
      <c r="D41" s="1">
        <v>2945882000</v>
      </c>
      <c r="E41" s="1">
        <v>2860080126</v>
      </c>
      <c r="F41" s="1">
        <v>109270751</v>
      </c>
      <c r="G41" s="1">
        <v>-111270543</v>
      </c>
      <c r="H41" s="1">
        <v>58373784</v>
      </c>
      <c r="I41" s="1">
        <v>120126000</v>
      </c>
      <c r="J41" s="1">
        <v>110970000</v>
      </c>
      <c r="K41" s="1">
        <v>85801874</v>
      </c>
      <c r="L41" s="1">
        <f t="shared" si="0"/>
        <v>-1999792</v>
      </c>
      <c r="AA41" s="7">
        <v>43756</v>
      </c>
      <c r="AB41">
        <v>-213854858</v>
      </c>
      <c r="AC41">
        <v>14648211</v>
      </c>
      <c r="AD41">
        <v>67075583</v>
      </c>
    </row>
    <row r="42" spans="27:30">
      <c r="AA42" s="7">
        <v>43757</v>
      </c>
      <c r="AB42">
        <v>-111270543</v>
      </c>
      <c r="AC42">
        <v>-1999792</v>
      </c>
      <c r="AD42">
        <v>58373784</v>
      </c>
    </row>
    <row r="43" spans="27:30">
      <c r="AA43" t="s">
        <v>244</v>
      </c>
      <c r="AB43">
        <v>-6310260212</v>
      </c>
      <c r="AC43" t="e">
        <v>#VALUE!</v>
      </c>
      <c r="AD43">
        <v>2331708398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7"/>
  <sheetViews>
    <sheetView topLeftCell="C1" workbookViewId="0">
      <pane ySplit="3" topLeftCell="A28" activePane="bottomLeft" state="frozen"/>
      <selection/>
      <selection pane="bottomLeft" activeCell="H35" sqref="H3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9" t="s">
        <v>290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0" t="s">
        <v>389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 t="shared" ref="L4:L35" si="0">F4+G4</f>
        <v>-98520553</v>
      </c>
      <c r="M4" s="10"/>
      <c r="N4" s="7">
        <v>43725</v>
      </c>
      <c r="O4" s="8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242</v>
      </c>
    </row>
    <row r="5" spans="1:30">
      <c r="A5" s="7">
        <v>43727</v>
      </c>
      <c r="B5" s="8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 t="shared" si="0"/>
        <v>-187981124</v>
      </c>
      <c r="M5" s="10"/>
      <c r="AA5" s="7">
        <v>43726</v>
      </c>
      <c r="AB5">
        <v>-98520553</v>
      </c>
      <c r="AC5">
        <v>-98520553</v>
      </c>
      <c r="AD5">
        <v>-98520553</v>
      </c>
    </row>
    <row r="6" spans="1:30">
      <c r="A6" s="7">
        <v>43728</v>
      </c>
      <c r="B6" s="8">
        <v>0.596527777777778</v>
      </c>
      <c r="C6" s="6">
        <v>1</v>
      </c>
      <c r="D6" s="1">
        <v>2945882000</v>
      </c>
      <c r="E6" s="1"/>
      <c r="F6" s="1">
        <v>0</v>
      </c>
      <c r="G6" s="1">
        <v>-121944984</v>
      </c>
      <c r="H6" s="1">
        <v>-309926108</v>
      </c>
      <c r="I6" s="1"/>
      <c r="J6" s="1"/>
      <c r="K6" s="1"/>
      <c r="L6" s="1">
        <f t="shared" si="0"/>
        <v>-121944984</v>
      </c>
      <c r="M6" s="10"/>
      <c r="AA6" s="7">
        <v>43727</v>
      </c>
      <c r="AB6">
        <v>-187981124</v>
      </c>
      <c r="AC6">
        <v>-187981124</v>
      </c>
      <c r="AD6">
        <v>-187981124</v>
      </c>
    </row>
    <row r="7" spans="1:30">
      <c r="A7" s="7">
        <v>43729</v>
      </c>
      <c r="B7" s="8">
        <v>0.793055555555556</v>
      </c>
      <c r="C7" s="6">
        <v>1</v>
      </c>
      <c r="D7" s="1">
        <v>2945882000</v>
      </c>
      <c r="E7" s="1"/>
      <c r="F7" s="1">
        <v>0</v>
      </c>
      <c r="G7" s="1">
        <v>-133822884</v>
      </c>
      <c r="H7" s="1">
        <v>-443748992</v>
      </c>
      <c r="I7" s="1"/>
      <c r="J7" s="1"/>
      <c r="K7" s="1"/>
      <c r="L7" s="1">
        <f t="shared" si="0"/>
        <v>-133822884</v>
      </c>
      <c r="M7" s="10"/>
      <c r="AA7" s="7">
        <v>43728</v>
      </c>
      <c r="AB7">
        <v>-121944984</v>
      </c>
      <c r="AC7">
        <v>-121944984</v>
      </c>
      <c r="AD7">
        <v>-309926108</v>
      </c>
    </row>
    <row r="8" spans="1:30">
      <c r="A8" s="7">
        <v>43730</v>
      </c>
      <c r="B8" s="8">
        <v>0.802777777777778</v>
      </c>
      <c r="C8" s="6">
        <v>1</v>
      </c>
      <c r="D8" s="1">
        <v>2945882000</v>
      </c>
      <c r="E8" s="1">
        <v>2860080123</v>
      </c>
      <c r="F8" s="1">
        <v>0</v>
      </c>
      <c r="G8" s="1">
        <v>-416267999</v>
      </c>
      <c r="H8" s="1">
        <v>-551594107</v>
      </c>
      <c r="I8" s="1">
        <v>120126000</v>
      </c>
      <c r="J8" s="1">
        <v>110970000</v>
      </c>
      <c r="K8" s="1">
        <v>85801877</v>
      </c>
      <c r="L8" s="1">
        <f t="shared" si="0"/>
        <v>-416267999</v>
      </c>
      <c r="M8" s="10"/>
      <c r="AA8" s="7">
        <v>43729</v>
      </c>
      <c r="AB8">
        <v>-133822884</v>
      </c>
      <c r="AC8">
        <v>-133822884</v>
      </c>
      <c r="AD8">
        <v>-443748992</v>
      </c>
    </row>
    <row r="9" spans="1:30">
      <c r="A9" s="7">
        <v>43731</v>
      </c>
      <c r="B9" s="8">
        <v>0.625694444444444</v>
      </c>
      <c r="C9" s="6">
        <v>1</v>
      </c>
      <c r="D9" s="1">
        <v>2945882000</v>
      </c>
      <c r="E9" s="1">
        <v>2860080123</v>
      </c>
      <c r="F9" s="1" t="s">
        <v>243</v>
      </c>
      <c r="G9" s="1">
        <v>-203645361</v>
      </c>
      <c r="H9" s="1">
        <v>122076292</v>
      </c>
      <c r="I9" s="1" t="s">
        <v>243</v>
      </c>
      <c r="J9" s="1">
        <v>110970000</v>
      </c>
      <c r="K9" s="1">
        <v>85801877</v>
      </c>
      <c r="L9" s="1" t="e">
        <f t="shared" si="0"/>
        <v>#VALUE!</v>
      </c>
      <c r="AA9" s="7">
        <v>43730</v>
      </c>
      <c r="AB9">
        <v>-416267999</v>
      </c>
      <c r="AC9">
        <v>-416267999</v>
      </c>
      <c r="AD9">
        <v>-551594107</v>
      </c>
    </row>
    <row r="10" spans="1:30">
      <c r="A10" s="7">
        <v>43732</v>
      </c>
      <c r="B10" s="8">
        <v>0.593055555555556</v>
      </c>
      <c r="C10" s="6">
        <v>1</v>
      </c>
      <c r="D10" s="1">
        <v>2945882000</v>
      </c>
      <c r="E10" s="1">
        <v>2860080123</v>
      </c>
      <c r="F10" s="1" t="s">
        <v>243</v>
      </c>
      <c r="G10" s="1">
        <v>-203746827</v>
      </c>
      <c r="H10" s="1">
        <v>14129711</v>
      </c>
      <c r="I10" s="1" t="s">
        <v>243</v>
      </c>
      <c r="J10" s="1">
        <v>110970000</v>
      </c>
      <c r="K10" s="1">
        <v>85801877</v>
      </c>
      <c r="L10" s="1" t="e">
        <f t="shared" si="0"/>
        <v>#VALUE!</v>
      </c>
      <c r="AA10" s="7">
        <v>43731</v>
      </c>
      <c r="AB10">
        <v>-203645361</v>
      </c>
      <c r="AC10" t="e">
        <v>#VALUE!</v>
      </c>
      <c r="AD10">
        <v>122076292</v>
      </c>
    </row>
    <row r="11" spans="1:30">
      <c r="A11" s="7">
        <v>43733</v>
      </c>
      <c r="B11" s="8">
        <v>0.889583333333333</v>
      </c>
      <c r="C11" s="6">
        <v>1</v>
      </c>
      <c r="D11" s="1">
        <v>2945882000</v>
      </c>
      <c r="E11" s="1">
        <v>2860080123</v>
      </c>
      <c r="F11" s="1">
        <v>276449714</v>
      </c>
      <c r="G11" s="1">
        <v>-133926918</v>
      </c>
      <c r="H11" s="1">
        <v>156652517</v>
      </c>
      <c r="I11" s="1">
        <v>120126000</v>
      </c>
      <c r="J11" s="1">
        <v>110970000</v>
      </c>
      <c r="K11" s="1">
        <v>85801877</v>
      </c>
      <c r="L11" s="1">
        <f t="shared" si="0"/>
        <v>142522796</v>
      </c>
      <c r="AA11" s="7">
        <v>43732</v>
      </c>
      <c r="AB11">
        <v>-203746827</v>
      </c>
      <c r="AC11" t="e">
        <v>#VALUE!</v>
      </c>
      <c r="AD11">
        <v>14129711</v>
      </c>
    </row>
    <row r="12" spans="1:30">
      <c r="A12" s="7">
        <v>43734</v>
      </c>
      <c r="B12" s="8">
        <v>0.938194444444444</v>
      </c>
      <c r="C12" s="6">
        <v>1</v>
      </c>
      <c r="D12" s="1">
        <v>2945882000</v>
      </c>
      <c r="E12" s="1">
        <v>2860080123</v>
      </c>
      <c r="F12" s="1">
        <v>147024615</v>
      </c>
      <c r="G12" s="1">
        <v>-125488575</v>
      </c>
      <c r="H12" s="1">
        <v>276709110</v>
      </c>
      <c r="I12" s="1">
        <v>120126000</v>
      </c>
      <c r="J12" s="1">
        <v>110970000</v>
      </c>
      <c r="K12" s="1">
        <v>85801877</v>
      </c>
      <c r="L12" s="1">
        <f t="shared" si="0"/>
        <v>21536040</v>
      </c>
      <c r="AA12" s="7">
        <v>43733</v>
      </c>
      <c r="AB12">
        <v>-133926918</v>
      </c>
      <c r="AC12">
        <v>142522796</v>
      </c>
      <c r="AD12">
        <v>156652517</v>
      </c>
    </row>
    <row r="13" spans="1:30">
      <c r="A13" s="7">
        <v>43735</v>
      </c>
      <c r="B13" s="8">
        <v>0.888888888888889</v>
      </c>
      <c r="C13" s="6">
        <v>1</v>
      </c>
      <c r="D13" s="1">
        <v>2945882000</v>
      </c>
      <c r="E13" s="1">
        <v>2860080123</v>
      </c>
      <c r="F13" s="1">
        <v>259583776</v>
      </c>
      <c r="G13" s="1">
        <v>-231134840</v>
      </c>
      <c r="H13" s="1">
        <v>373080577</v>
      </c>
      <c r="I13" s="1">
        <v>120126000</v>
      </c>
      <c r="J13" s="1">
        <v>110970000</v>
      </c>
      <c r="K13" s="1">
        <v>85801877</v>
      </c>
      <c r="L13" s="1">
        <f t="shared" si="0"/>
        <v>28448936</v>
      </c>
      <c r="AA13" s="7">
        <v>43734</v>
      </c>
      <c r="AB13">
        <v>-125488575</v>
      </c>
      <c r="AC13">
        <v>21536040</v>
      </c>
      <c r="AD13">
        <v>276709110</v>
      </c>
    </row>
    <row r="14" spans="1:30">
      <c r="A14" s="7">
        <v>43736</v>
      </c>
      <c r="B14" s="8">
        <v>0.736111111111111</v>
      </c>
      <c r="C14" s="6">
        <v>1</v>
      </c>
      <c r="D14" s="1">
        <v>2945882000</v>
      </c>
      <c r="E14" s="1">
        <v>2860080123</v>
      </c>
      <c r="F14" s="1">
        <v>217104326</v>
      </c>
      <c r="G14" s="1">
        <v>-198599052</v>
      </c>
      <c r="H14" s="1">
        <v>506619939</v>
      </c>
      <c r="I14" s="1">
        <v>120126000</v>
      </c>
      <c r="J14" s="1">
        <v>110970000</v>
      </c>
      <c r="K14" s="1">
        <v>85801877</v>
      </c>
      <c r="L14" s="1">
        <f t="shared" si="0"/>
        <v>18505274</v>
      </c>
      <c r="AA14" s="7">
        <v>43735</v>
      </c>
      <c r="AB14">
        <v>-231134840</v>
      </c>
      <c r="AC14">
        <v>28448936</v>
      </c>
      <c r="AD14">
        <v>373080577</v>
      </c>
    </row>
    <row r="15" spans="1:30">
      <c r="A15" s="7">
        <v>43737</v>
      </c>
      <c r="B15" s="8">
        <v>0.774305555555556</v>
      </c>
      <c r="C15" s="6">
        <v>1</v>
      </c>
      <c r="D15" s="1">
        <v>2945882000</v>
      </c>
      <c r="E15" s="1">
        <v>2860080123</v>
      </c>
      <c r="F15" s="1">
        <v>117519277</v>
      </c>
      <c r="G15" s="1">
        <v>-109769109</v>
      </c>
      <c r="H15" s="1">
        <v>648192991</v>
      </c>
      <c r="I15" s="1">
        <v>120126000</v>
      </c>
      <c r="J15" s="1">
        <v>110970000</v>
      </c>
      <c r="K15" s="1">
        <v>85801877</v>
      </c>
      <c r="L15" s="1">
        <f t="shared" si="0"/>
        <v>7750168</v>
      </c>
      <c r="AA15" s="7">
        <v>43736</v>
      </c>
      <c r="AB15">
        <v>-198599052</v>
      </c>
      <c r="AC15">
        <v>18505274</v>
      </c>
      <c r="AD15">
        <v>506619939</v>
      </c>
    </row>
    <row r="16" spans="1:30">
      <c r="A16" s="7">
        <v>43738</v>
      </c>
      <c r="B16" s="8">
        <v>0.561805555555556</v>
      </c>
      <c r="C16" s="6">
        <v>1</v>
      </c>
      <c r="D16" s="1">
        <v>2945882000</v>
      </c>
      <c r="E16" s="1">
        <v>2860080123</v>
      </c>
      <c r="F16" s="1">
        <v>155172116</v>
      </c>
      <c r="G16" s="1">
        <v>-144269990</v>
      </c>
      <c r="H16" s="1">
        <v>766102756</v>
      </c>
      <c r="I16" s="1">
        <v>120126000</v>
      </c>
      <c r="J16" s="1">
        <v>110970000</v>
      </c>
      <c r="K16" s="1">
        <v>85801877</v>
      </c>
      <c r="L16" s="1">
        <f t="shared" si="0"/>
        <v>10902126</v>
      </c>
      <c r="AA16" s="7">
        <v>43737</v>
      </c>
      <c r="AB16">
        <v>-109769109</v>
      </c>
      <c r="AC16">
        <v>7750168</v>
      </c>
      <c r="AD16">
        <v>648192991</v>
      </c>
    </row>
    <row r="17" spans="1:30">
      <c r="A17" s="7">
        <v>43739</v>
      </c>
      <c r="B17" s="8">
        <v>0.739583333333333</v>
      </c>
      <c r="C17" s="6">
        <v>1</v>
      </c>
      <c r="D17" s="1">
        <v>2945882000</v>
      </c>
      <c r="E17" s="1">
        <v>2860080123</v>
      </c>
      <c r="F17" s="1">
        <v>150583527</v>
      </c>
      <c r="G17" s="1">
        <v>-137664450</v>
      </c>
      <c r="H17" s="1">
        <v>180870115</v>
      </c>
      <c r="I17" s="1">
        <v>120126000</v>
      </c>
      <c r="J17" s="1">
        <v>110970000</v>
      </c>
      <c r="K17" s="1">
        <v>85801877</v>
      </c>
      <c r="L17" s="1">
        <f t="shared" si="0"/>
        <v>12919077</v>
      </c>
      <c r="AA17" s="7">
        <v>43738</v>
      </c>
      <c r="AB17">
        <v>-144269990</v>
      </c>
      <c r="AC17">
        <v>10902126</v>
      </c>
      <c r="AD17">
        <v>766102756</v>
      </c>
    </row>
    <row r="18" spans="1:30">
      <c r="A18" s="7">
        <v>43740</v>
      </c>
      <c r="B18" s="8">
        <v>0.685416666666667</v>
      </c>
      <c r="C18" s="6">
        <v>1</v>
      </c>
      <c r="D18" s="1">
        <v>2945882000</v>
      </c>
      <c r="E18" s="1">
        <v>2860080123</v>
      </c>
      <c r="F18" s="1">
        <v>258099423</v>
      </c>
      <c r="G18" s="1">
        <v>-233659921</v>
      </c>
      <c r="H18" s="1">
        <v>224818440</v>
      </c>
      <c r="I18" s="1">
        <v>120126000</v>
      </c>
      <c r="J18" s="1">
        <v>110970000</v>
      </c>
      <c r="K18" s="1">
        <v>85801877</v>
      </c>
      <c r="L18" s="1">
        <f t="shared" si="0"/>
        <v>24439502</v>
      </c>
      <c r="AA18" s="7">
        <v>43739</v>
      </c>
      <c r="AB18">
        <v>-137664450</v>
      </c>
      <c r="AC18">
        <v>12919077</v>
      </c>
      <c r="AD18">
        <v>180870115</v>
      </c>
    </row>
    <row r="19" spans="1:30">
      <c r="A19" s="7">
        <v>43741</v>
      </c>
      <c r="B19" s="8">
        <v>0.449305555555556</v>
      </c>
      <c r="C19" s="6">
        <v>1</v>
      </c>
      <c r="D19" s="1">
        <v>2945882000</v>
      </c>
      <c r="E19" s="1">
        <v>2860080123</v>
      </c>
      <c r="F19" s="1">
        <v>212683666</v>
      </c>
      <c r="G19" s="1">
        <v>-193099357</v>
      </c>
      <c r="H19" s="1">
        <v>90359518</v>
      </c>
      <c r="I19" s="1">
        <v>120126000</v>
      </c>
      <c r="J19" s="1">
        <v>110970000</v>
      </c>
      <c r="K19" s="1">
        <v>85801877</v>
      </c>
      <c r="L19" s="1">
        <f t="shared" si="0"/>
        <v>19584309</v>
      </c>
      <c r="AA19" s="7">
        <v>43740</v>
      </c>
      <c r="AB19">
        <v>-233659921</v>
      </c>
      <c r="AC19">
        <v>24439502</v>
      </c>
      <c r="AD19">
        <v>224818440</v>
      </c>
    </row>
    <row r="20" spans="1:30">
      <c r="A20" s="7">
        <v>43742</v>
      </c>
      <c r="B20" s="8">
        <v>0.544444444444444</v>
      </c>
      <c r="C20" s="6">
        <v>1</v>
      </c>
      <c r="D20" s="1">
        <v>2945882000</v>
      </c>
      <c r="E20" s="1">
        <v>2860080123</v>
      </c>
      <c r="F20" s="1">
        <v>127644666</v>
      </c>
      <c r="G20" s="1">
        <v>-117195364</v>
      </c>
      <c r="H20" s="1">
        <v>79272780</v>
      </c>
      <c r="I20" s="1">
        <v>120126000</v>
      </c>
      <c r="J20" s="1">
        <v>110970000</v>
      </c>
      <c r="K20" s="1">
        <v>85801877</v>
      </c>
      <c r="L20" s="1">
        <f t="shared" si="0"/>
        <v>10449302</v>
      </c>
      <c r="AA20" s="7">
        <v>43741</v>
      </c>
      <c r="AB20">
        <v>-193099357</v>
      </c>
      <c r="AC20">
        <v>19584309</v>
      </c>
      <c r="AD20">
        <v>90359518</v>
      </c>
    </row>
    <row r="21" spans="1:30">
      <c r="A21" s="7">
        <v>43743</v>
      </c>
      <c r="B21" s="8">
        <v>0.513194444444444</v>
      </c>
      <c r="C21" s="6">
        <v>1</v>
      </c>
      <c r="D21" s="1">
        <v>2945882000</v>
      </c>
      <c r="E21" s="1">
        <v>2860080123</v>
      </c>
      <c r="F21" s="1">
        <v>124933981</v>
      </c>
      <c r="G21" s="1">
        <v>-112750143</v>
      </c>
      <c r="H21" s="1">
        <v>84545722</v>
      </c>
      <c r="I21" s="1">
        <v>120126000</v>
      </c>
      <c r="J21" s="1">
        <v>110970000</v>
      </c>
      <c r="K21" s="1">
        <v>85801877</v>
      </c>
      <c r="L21" s="1">
        <f t="shared" si="0"/>
        <v>12183838</v>
      </c>
      <c r="AA21" s="7">
        <v>43742</v>
      </c>
      <c r="AB21">
        <v>-117195364</v>
      </c>
      <c r="AC21">
        <v>10449302</v>
      </c>
      <c r="AD21">
        <v>79272780</v>
      </c>
    </row>
    <row r="22" spans="1:30">
      <c r="A22" s="7">
        <v>43744</v>
      </c>
      <c r="B22" s="8">
        <v>0.55</v>
      </c>
      <c r="C22" s="6">
        <v>1</v>
      </c>
      <c r="D22" s="1">
        <v>2945882000</v>
      </c>
      <c r="E22" s="1">
        <v>2860080123</v>
      </c>
      <c r="F22" s="1">
        <v>129392702</v>
      </c>
      <c r="G22" s="1">
        <v>-110832571</v>
      </c>
      <c r="H22" s="1">
        <v>84598783</v>
      </c>
      <c r="I22" s="1">
        <v>120126000</v>
      </c>
      <c r="J22" s="1">
        <v>110970000</v>
      </c>
      <c r="K22" s="1">
        <v>85801877</v>
      </c>
      <c r="L22" s="1">
        <f t="shared" si="0"/>
        <v>18560131</v>
      </c>
      <c r="AA22" s="7">
        <v>43743</v>
      </c>
      <c r="AB22">
        <v>-112750143</v>
      </c>
      <c r="AC22">
        <v>12183838</v>
      </c>
      <c r="AD22">
        <v>84545722</v>
      </c>
    </row>
    <row r="23" spans="1:30">
      <c r="A23" s="7">
        <v>43745</v>
      </c>
      <c r="B23" s="8">
        <v>0.464583333333333</v>
      </c>
      <c r="C23" s="6">
        <v>1</v>
      </c>
      <c r="D23" s="1">
        <v>2945882000</v>
      </c>
      <c r="E23" s="1">
        <v>2860080123</v>
      </c>
      <c r="F23" s="1">
        <v>246660637</v>
      </c>
      <c r="G23" s="1">
        <v>-217720827</v>
      </c>
      <c r="H23" s="1">
        <v>92083127</v>
      </c>
      <c r="I23" s="1">
        <v>120126000</v>
      </c>
      <c r="J23" s="1">
        <v>110970000</v>
      </c>
      <c r="K23" s="1">
        <v>85801877</v>
      </c>
      <c r="L23" s="1">
        <f t="shared" si="0"/>
        <v>28939810</v>
      </c>
      <c r="AA23" s="7">
        <v>43744</v>
      </c>
      <c r="AB23">
        <v>-110832571</v>
      </c>
      <c r="AC23">
        <v>18560131</v>
      </c>
      <c r="AD23">
        <v>84598783</v>
      </c>
    </row>
    <row r="24" spans="1:30">
      <c r="A24" s="7">
        <v>43746</v>
      </c>
      <c r="B24" s="8">
        <v>0.522916666666667</v>
      </c>
      <c r="C24" s="6">
        <v>1</v>
      </c>
      <c r="D24" s="1">
        <v>2945882000</v>
      </c>
      <c r="E24" s="1">
        <v>2860080123</v>
      </c>
      <c r="F24" s="1">
        <v>126670039</v>
      </c>
      <c r="G24" s="1">
        <v>-117594806</v>
      </c>
      <c r="H24" s="1">
        <v>93151569</v>
      </c>
      <c r="I24" s="1">
        <v>120126000</v>
      </c>
      <c r="J24" s="1">
        <v>110970000</v>
      </c>
      <c r="K24" s="1">
        <v>85801877</v>
      </c>
      <c r="L24" s="1">
        <f t="shared" si="0"/>
        <v>9075233</v>
      </c>
      <c r="AA24" s="7">
        <v>43745</v>
      </c>
      <c r="AB24">
        <v>-217720827</v>
      </c>
      <c r="AC24">
        <v>28939810</v>
      </c>
      <c r="AD24">
        <v>92083127</v>
      </c>
    </row>
    <row r="25" spans="1:30">
      <c r="A25" s="7">
        <v>43747</v>
      </c>
      <c r="B25" s="8">
        <v>0.777777777777778</v>
      </c>
      <c r="C25" s="6">
        <v>1</v>
      </c>
      <c r="D25" s="1">
        <v>2945882000</v>
      </c>
      <c r="E25" s="1">
        <v>2860080123</v>
      </c>
      <c r="F25" s="1">
        <v>158510386</v>
      </c>
      <c r="G25" s="1">
        <v>-138419662</v>
      </c>
      <c r="H25" s="1">
        <v>100323216</v>
      </c>
      <c r="I25" s="1">
        <v>120126000</v>
      </c>
      <c r="J25" s="1">
        <v>110970000</v>
      </c>
      <c r="K25" s="1">
        <v>85801877</v>
      </c>
      <c r="L25" s="1">
        <f t="shared" si="0"/>
        <v>20090724</v>
      </c>
      <c r="AA25" s="7">
        <v>43746</v>
      </c>
      <c r="AB25">
        <v>-117594806</v>
      </c>
      <c r="AC25">
        <v>9075233</v>
      </c>
      <c r="AD25">
        <v>93151569</v>
      </c>
    </row>
    <row r="26" spans="1:30">
      <c r="A26" s="7">
        <v>43748</v>
      </c>
      <c r="B26" s="8">
        <v>0.781944444444444</v>
      </c>
      <c r="C26" s="6">
        <v>1</v>
      </c>
      <c r="D26" s="1">
        <v>2945882000</v>
      </c>
      <c r="E26" s="1">
        <v>2860080123</v>
      </c>
      <c r="F26" s="1">
        <v>283023254</v>
      </c>
      <c r="G26" s="1">
        <v>-249837908</v>
      </c>
      <c r="H26" s="1">
        <v>98772356</v>
      </c>
      <c r="I26" s="1">
        <v>120126000</v>
      </c>
      <c r="J26" s="1">
        <v>110970000</v>
      </c>
      <c r="K26" s="1">
        <v>85801877</v>
      </c>
      <c r="L26" s="1">
        <f t="shared" si="0"/>
        <v>33185346</v>
      </c>
      <c r="AA26" s="7">
        <v>43747</v>
      </c>
      <c r="AB26">
        <v>-138419662</v>
      </c>
      <c r="AC26">
        <v>20090724</v>
      </c>
      <c r="AD26">
        <v>100323216</v>
      </c>
    </row>
    <row r="27" spans="1:30">
      <c r="A27" s="7">
        <v>43749</v>
      </c>
      <c r="B27" s="8">
        <v>0.757638888888889</v>
      </c>
      <c r="C27" s="6">
        <v>1</v>
      </c>
      <c r="D27" s="1">
        <v>2945882000</v>
      </c>
      <c r="E27" s="1">
        <v>2860080123</v>
      </c>
      <c r="F27" s="1">
        <v>238485302</v>
      </c>
      <c r="G27" s="1">
        <v>-218794564</v>
      </c>
      <c r="H27" s="1">
        <v>91492106</v>
      </c>
      <c r="I27" s="1">
        <v>120126000</v>
      </c>
      <c r="J27" s="1">
        <v>110970000</v>
      </c>
      <c r="K27" s="1">
        <v>85801877</v>
      </c>
      <c r="L27" s="1">
        <f t="shared" si="0"/>
        <v>19690738</v>
      </c>
      <c r="AA27" s="7">
        <v>43748</v>
      </c>
      <c r="AB27">
        <v>-249837908</v>
      </c>
      <c r="AC27">
        <v>33185346</v>
      </c>
      <c r="AD27">
        <v>98772356</v>
      </c>
    </row>
    <row r="28" spans="1:30">
      <c r="A28" s="7">
        <v>43750</v>
      </c>
      <c r="B28" s="8">
        <v>0.428472222222222</v>
      </c>
      <c r="C28" s="6">
        <v>1</v>
      </c>
      <c r="D28" s="1">
        <v>2945882000</v>
      </c>
      <c r="E28" s="1">
        <v>2860080123</v>
      </c>
      <c r="F28" s="1">
        <v>201397037</v>
      </c>
      <c r="G28" s="1">
        <v>-182102539</v>
      </c>
      <c r="H28" s="1">
        <v>98357135</v>
      </c>
      <c r="I28" s="1">
        <v>120126000</v>
      </c>
      <c r="J28" s="1">
        <v>110970000</v>
      </c>
      <c r="K28" s="1">
        <v>85801877</v>
      </c>
      <c r="L28" s="1">
        <f t="shared" si="0"/>
        <v>19294498</v>
      </c>
      <c r="AA28" s="7">
        <v>43749</v>
      </c>
      <c r="AB28">
        <v>-218794564</v>
      </c>
      <c r="AC28">
        <v>19690738</v>
      </c>
      <c r="AD28">
        <v>91492106</v>
      </c>
    </row>
    <row r="29" spans="1:30">
      <c r="A29" s="7">
        <v>43751</v>
      </c>
      <c r="B29" s="8">
        <v>0.505555555555556</v>
      </c>
      <c r="C29" s="6">
        <v>1</v>
      </c>
      <c r="D29" s="1">
        <v>2945882000</v>
      </c>
      <c r="E29" s="1">
        <v>2860080123</v>
      </c>
      <c r="F29" s="1">
        <v>131576219</v>
      </c>
      <c r="G29" s="1">
        <v>-119864296</v>
      </c>
      <c r="H29" s="1">
        <v>102206810</v>
      </c>
      <c r="I29" s="1">
        <v>120126000</v>
      </c>
      <c r="J29" s="1">
        <v>110970000</v>
      </c>
      <c r="K29" s="1">
        <v>85801877</v>
      </c>
      <c r="L29" s="1">
        <f t="shared" si="0"/>
        <v>11711923</v>
      </c>
      <c r="AA29" s="7">
        <v>43750</v>
      </c>
      <c r="AB29">
        <v>-182102539</v>
      </c>
      <c r="AC29">
        <v>19294498</v>
      </c>
      <c r="AD29">
        <v>98357135</v>
      </c>
    </row>
    <row r="30" spans="1:30">
      <c r="A30" s="7">
        <v>43752</v>
      </c>
      <c r="B30" s="8">
        <v>0.452083333333333</v>
      </c>
      <c r="C30" s="6">
        <v>1</v>
      </c>
      <c r="D30" s="1">
        <v>2945882000</v>
      </c>
      <c r="E30" s="1">
        <v>2860080123</v>
      </c>
      <c r="F30" s="1">
        <v>193040179</v>
      </c>
      <c r="G30" s="1">
        <v>-171401127</v>
      </c>
      <c r="H30" s="1">
        <v>97573624</v>
      </c>
      <c r="I30" s="1">
        <v>120126000</v>
      </c>
      <c r="J30" s="1">
        <v>110970000</v>
      </c>
      <c r="K30" s="1">
        <v>85801877</v>
      </c>
      <c r="L30" s="1">
        <f t="shared" si="0"/>
        <v>21639052</v>
      </c>
      <c r="AA30" s="7">
        <v>43751</v>
      </c>
      <c r="AB30">
        <v>-119864296</v>
      </c>
      <c r="AC30">
        <v>11711923</v>
      </c>
      <c r="AD30">
        <v>102206810</v>
      </c>
    </row>
    <row r="31" spans="1:30">
      <c r="A31" s="7">
        <v>43753</v>
      </c>
      <c r="B31" s="8">
        <v>0.902777777777778</v>
      </c>
      <c r="C31" s="6">
        <v>1</v>
      </c>
      <c r="D31" s="1">
        <v>2945882000</v>
      </c>
      <c r="E31" s="1">
        <v>2860080123</v>
      </c>
      <c r="F31" s="1">
        <v>155146943</v>
      </c>
      <c r="G31" s="1">
        <v>-158033353</v>
      </c>
      <c r="H31" s="1">
        <v>84307535</v>
      </c>
      <c r="I31" s="1">
        <v>120126000</v>
      </c>
      <c r="J31" s="1">
        <v>110970000</v>
      </c>
      <c r="K31" s="1">
        <v>85801877</v>
      </c>
      <c r="L31" s="1">
        <f t="shared" si="0"/>
        <v>-2886410</v>
      </c>
      <c r="AA31" s="7">
        <v>43752</v>
      </c>
      <c r="AB31">
        <v>-171401127</v>
      </c>
      <c r="AC31">
        <v>21639052</v>
      </c>
      <c r="AD31">
        <v>97573624</v>
      </c>
    </row>
    <row r="32" spans="1:30">
      <c r="A32" s="7">
        <v>43754</v>
      </c>
      <c r="B32" s="8">
        <v>0.834722222222222</v>
      </c>
      <c r="C32" s="6">
        <v>1</v>
      </c>
      <c r="D32" s="1">
        <v>2945882000</v>
      </c>
      <c r="E32" s="1">
        <v>2860080123</v>
      </c>
      <c r="F32" s="1">
        <v>275934070</v>
      </c>
      <c r="G32" s="1">
        <v>-264149699</v>
      </c>
      <c r="H32" s="1">
        <v>89903083</v>
      </c>
      <c r="I32" s="1">
        <v>120126000</v>
      </c>
      <c r="J32" s="1">
        <v>110970000</v>
      </c>
      <c r="K32" s="1">
        <v>85801877</v>
      </c>
      <c r="L32" s="1">
        <f t="shared" si="0"/>
        <v>11784371</v>
      </c>
      <c r="AA32" s="7">
        <v>43753</v>
      </c>
      <c r="AB32">
        <v>-158033353</v>
      </c>
      <c r="AC32">
        <v>-2886410</v>
      </c>
      <c r="AD32">
        <v>84307535</v>
      </c>
    </row>
    <row r="33" spans="1:30">
      <c r="A33" s="7">
        <v>43755</v>
      </c>
      <c r="B33" s="8">
        <v>0.802083333333333</v>
      </c>
      <c r="C33" s="6">
        <v>1</v>
      </c>
      <c r="D33" s="1">
        <v>2945882000</v>
      </c>
      <c r="E33" s="1">
        <v>2860080123</v>
      </c>
      <c r="F33" s="1">
        <v>152452422</v>
      </c>
      <c r="G33" s="1">
        <v>-143119190</v>
      </c>
      <c r="H33" s="1">
        <v>76012959</v>
      </c>
      <c r="I33" s="1">
        <v>120126000</v>
      </c>
      <c r="J33" s="1">
        <v>110970000</v>
      </c>
      <c r="K33" s="1">
        <v>85801877</v>
      </c>
      <c r="L33" s="1">
        <f t="shared" si="0"/>
        <v>9333232</v>
      </c>
      <c r="AA33" s="7">
        <v>43754</v>
      </c>
      <c r="AB33">
        <v>-264149699</v>
      </c>
      <c r="AC33">
        <v>11784371</v>
      </c>
      <c r="AD33">
        <v>89903083</v>
      </c>
    </row>
    <row r="34" spans="1:30">
      <c r="A34" s="7">
        <v>43756</v>
      </c>
      <c r="B34" s="8">
        <v>0.769444444444444</v>
      </c>
      <c r="C34" s="6">
        <v>1</v>
      </c>
      <c r="D34" s="1">
        <v>2945882000</v>
      </c>
      <c r="E34" s="1">
        <v>2860080123</v>
      </c>
      <c r="F34" s="1">
        <v>233886806</v>
      </c>
      <c r="G34" s="1">
        <v>-213854858</v>
      </c>
      <c r="H34" s="1">
        <v>76749685</v>
      </c>
      <c r="I34" s="1">
        <v>120126000</v>
      </c>
      <c r="J34" s="1">
        <v>110970000</v>
      </c>
      <c r="K34" s="1">
        <v>85801877</v>
      </c>
      <c r="L34" s="1">
        <f t="shared" si="0"/>
        <v>20031948</v>
      </c>
      <c r="AA34" s="7">
        <v>43755</v>
      </c>
      <c r="AB34">
        <v>-143119190</v>
      </c>
      <c r="AC34">
        <v>9333232</v>
      </c>
      <c r="AD34">
        <v>76012959</v>
      </c>
    </row>
    <row r="35" spans="1:30">
      <c r="A35" s="7">
        <v>43757</v>
      </c>
      <c r="B35" s="8">
        <v>0.814583333333333</v>
      </c>
      <c r="C35" s="6">
        <v>1</v>
      </c>
      <c r="D35" s="1">
        <v>2945882000</v>
      </c>
      <c r="E35" s="1">
        <v>2860080123</v>
      </c>
      <c r="F35" s="1">
        <v>120009384</v>
      </c>
      <c r="G35" s="1">
        <v>-111270543</v>
      </c>
      <c r="H35" s="1">
        <v>78892410</v>
      </c>
      <c r="I35" s="1">
        <v>120126000</v>
      </c>
      <c r="J35" s="1">
        <v>110970000</v>
      </c>
      <c r="K35" s="1">
        <v>85801877</v>
      </c>
      <c r="L35" s="1">
        <f t="shared" si="0"/>
        <v>8738841</v>
      </c>
      <c r="AA35" s="7">
        <v>43756</v>
      </c>
      <c r="AB35">
        <v>-213854858</v>
      </c>
      <c r="AC35">
        <v>20031948</v>
      </c>
      <c r="AD35">
        <v>76749685</v>
      </c>
    </row>
    <row r="36" spans="27:30">
      <c r="AA36" s="7">
        <v>43757</v>
      </c>
      <c r="AB36">
        <v>-111270543</v>
      </c>
      <c r="AC36">
        <v>8738841</v>
      </c>
      <c r="AD36">
        <v>78892410</v>
      </c>
    </row>
    <row r="37" spans="27:30">
      <c r="AA37" t="s">
        <v>244</v>
      </c>
      <c r="AB37">
        <v>-5520483394</v>
      </c>
      <c r="AC37" t="e">
        <v>#VALUE!</v>
      </c>
      <c r="AD37">
        <v>3196083982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7"/>
  <sheetViews>
    <sheetView topLeftCell="C1" workbookViewId="0">
      <pane ySplit="3" topLeftCell="A28" activePane="bottomLeft" state="frozen"/>
      <selection/>
      <selection pane="bottomLeft" activeCell="J32" sqref="J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9" t="s">
        <v>290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0" t="s">
        <v>390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35" si="0">F4+G4</f>
        <v>0</v>
      </c>
      <c r="M4" s="10"/>
      <c r="N4" s="7">
        <v>43726</v>
      </c>
      <c r="O4" s="8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A4" t="s">
        <v>242</v>
      </c>
    </row>
    <row r="5" spans="1:30">
      <c r="A5" s="7">
        <v>43727</v>
      </c>
      <c r="B5" s="8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 t="shared" si="0"/>
        <v>-83170233</v>
      </c>
      <c r="M5" s="10"/>
      <c r="AA5" s="7">
        <v>43726</v>
      </c>
      <c r="AB5">
        <v>0</v>
      </c>
      <c r="AC5">
        <v>0</v>
      </c>
      <c r="AD5">
        <v>0</v>
      </c>
    </row>
    <row r="6" spans="1:30">
      <c r="A6" s="7">
        <v>43728</v>
      </c>
      <c r="B6" s="8">
        <v>0.597222222222222</v>
      </c>
      <c r="C6" s="6">
        <v>1</v>
      </c>
      <c r="D6" s="1">
        <v>2805601000</v>
      </c>
      <c r="E6" s="1"/>
      <c r="F6" s="1">
        <v>0</v>
      </c>
      <c r="G6" s="1">
        <v>-116138394</v>
      </c>
      <c r="H6" s="1">
        <v>-199308627</v>
      </c>
      <c r="I6" s="1"/>
      <c r="J6" s="1"/>
      <c r="K6" s="1"/>
      <c r="L6" s="1">
        <f t="shared" si="0"/>
        <v>-116138394</v>
      </c>
      <c r="M6" s="10"/>
      <c r="AA6" s="7">
        <v>43727</v>
      </c>
      <c r="AB6">
        <v>-83170233</v>
      </c>
      <c r="AC6">
        <v>-83170233</v>
      </c>
      <c r="AD6">
        <v>-83170233</v>
      </c>
    </row>
    <row r="7" spans="1:30">
      <c r="A7" s="7">
        <v>43729</v>
      </c>
      <c r="B7" s="8">
        <v>0.79375</v>
      </c>
      <c r="C7" s="6">
        <v>1</v>
      </c>
      <c r="D7" s="1">
        <v>2805601000</v>
      </c>
      <c r="E7" s="1"/>
      <c r="F7" s="1">
        <v>0</v>
      </c>
      <c r="G7" s="1">
        <v>-127450710</v>
      </c>
      <c r="H7" s="1">
        <v>-326759337</v>
      </c>
      <c r="I7" s="1"/>
      <c r="J7" s="1"/>
      <c r="K7" s="1"/>
      <c r="L7" s="1">
        <f t="shared" si="0"/>
        <v>-127450710</v>
      </c>
      <c r="M7" s="10"/>
      <c r="AA7" s="7">
        <v>43728</v>
      </c>
      <c r="AB7">
        <v>-116138394</v>
      </c>
      <c r="AC7">
        <v>-116138394</v>
      </c>
      <c r="AD7">
        <v>-199308627</v>
      </c>
    </row>
    <row r="8" spans="1:30">
      <c r="A8" s="7">
        <v>43730</v>
      </c>
      <c r="B8" s="8">
        <v>0.804861111111111</v>
      </c>
      <c r="C8" s="6">
        <v>1</v>
      </c>
      <c r="D8" s="1">
        <v>2805601000</v>
      </c>
      <c r="E8" s="1"/>
      <c r="F8" s="1">
        <v>0</v>
      </c>
      <c r="G8" s="1">
        <v>-230161844</v>
      </c>
      <c r="H8" s="1">
        <v>-429470471</v>
      </c>
      <c r="I8" s="1"/>
      <c r="J8" s="1"/>
      <c r="K8" s="1"/>
      <c r="L8" s="1">
        <f t="shared" si="0"/>
        <v>-230161844</v>
      </c>
      <c r="M8" s="10"/>
      <c r="AA8" s="7">
        <v>43729</v>
      </c>
      <c r="AB8">
        <v>-127450710</v>
      </c>
      <c r="AC8">
        <v>-127450710</v>
      </c>
      <c r="AD8">
        <v>-326759337</v>
      </c>
    </row>
    <row r="9" spans="1:30">
      <c r="A9" s="7">
        <v>43731</v>
      </c>
      <c r="B9" s="8">
        <v>0.626388888888889</v>
      </c>
      <c r="C9" s="6">
        <v>1</v>
      </c>
      <c r="D9" s="1">
        <v>2805601000</v>
      </c>
      <c r="E9" s="1">
        <v>2726885832</v>
      </c>
      <c r="F9" s="1" t="s">
        <v>243</v>
      </c>
      <c r="G9" s="1">
        <v>-193949711</v>
      </c>
      <c r="H9" s="1">
        <v>97031206</v>
      </c>
      <c r="I9" s="1" t="s">
        <v>243</v>
      </c>
      <c r="J9" s="1">
        <v>105686000</v>
      </c>
      <c r="K9" s="1">
        <v>81715168</v>
      </c>
      <c r="L9" s="1" t="e">
        <f t="shared" si="0"/>
        <v>#VALUE!</v>
      </c>
      <c r="AA9" s="7">
        <v>43730</v>
      </c>
      <c r="AB9">
        <v>-230161844</v>
      </c>
      <c r="AC9">
        <v>-230161844</v>
      </c>
      <c r="AD9">
        <v>-429470471</v>
      </c>
    </row>
    <row r="10" spans="1:30">
      <c r="A10" s="7">
        <v>43732</v>
      </c>
      <c r="B10" s="8">
        <v>0.593055555555556</v>
      </c>
      <c r="C10" s="6">
        <v>1</v>
      </c>
      <c r="D10" s="1">
        <v>2805601000</v>
      </c>
      <c r="E10" s="1">
        <v>2726885832</v>
      </c>
      <c r="F10" s="1" t="s">
        <v>243</v>
      </c>
      <c r="G10" s="1">
        <v>-194042674</v>
      </c>
      <c r="H10" s="1">
        <v>-5772891</v>
      </c>
      <c r="I10" s="1" t="s">
        <v>243</v>
      </c>
      <c r="J10" s="1">
        <v>105686000</v>
      </c>
      <c r="K10" s="1">
        <v>81715168</v>
      </c>
      <c r="L10" s="1" t="e">
        <f t="shared" si="0"/>
        <v>#VALUE!</v>
      </c>
      <c r="AA10" s="7">
        <v>43731</v>
      </c>
      <c r="AB10">
        <v>-193949711</v>
      </c>
      <c r="AC10" t="e">
        <v>#VALUE!</v>
      </c>
      <c r="AD10">
        <v>97031206</v>
      </c>
    </row>
    <row r="11" spans="1:30">
      <c r="A11" s="7">
        <v>43733</v>
      </c>
      <c r="B11" s="8">
        <v>0.890277777777778</v>
      </c>
      <c r="C11" s="6">
        <v>1</v>
      </c>
      <c r="D11" s="1">
        <v>2805601000</v>
      </c>
      <c r="E11" s="1">
        <v>2726885832</v>
      </c>
      <c r="F11" s="1">
        <v>248628322</v>
      </c>
      <c r="G11" s="1">
        <v>-127549791</v>
      </c>
      <c r="H11" s="1">
        <v>115305640</v>
      </c>
      <c r="I11" s="1">
        <v>114406000</v>
      </c>
      <c r="J11" s="1">
        <v>105686000</v>
      </c>
      <c r="K11" s="1">
        <v>81715168</v>
      </c>
      <c r="L11" s="1">
        <f t="shared" si="0"/>
        <v>121078531</v>
      </c>
      <c r="AA11" s="7">
        <v>43732</v>
      </c>
      <c r="AB11">
        <v>-194042674</v>
      </c>
      <c r="AC11" t="e">
        <v>#VALUE!</v>
      </c>
      <c r="AD11">
        <v>-5772891</v>
      </c>
    </row>
    <row r="12" spans="1:30">
      <c r="A12" s="7">
        <v>43734</v>
      </c>
      <c r="B12" s="8">
        <v>0.938888888888889</v>
      </c>
      <c r="C12" s="6">
        <v>1</v>
      </c>
      <c r="D12" s="1">
        <v>2805601000</v>
      </c>
      <c r="E12" s="1">
        <v>2726885832</v>
      </c>
      <c r="F12" s="1">
        <v>118202531</v>
      </c>
      <c r="G12" s="1">
        <v>-119513251</v>
      </c>
      <c r="H12" s="1">
        <v>113994920</v>
      </c>
      <c r="I12" s="1">
        <v>114406000</v>
      </c>
      <c r="J12" s="1">
        <v>105686000</v>
      </c>
      <c r="K12" s="1">
        <v>81715168</v>
      </c>
      <c r="L12" s="1">
        <f t="shared" si="0"/>
        <v>-1310720</v>
      </c>
      <c r="AA12" s="7">
        <v>43733</v>
      </c>
      <c r="AB12">
        <v>-127549791</v>
      </c>
      <c r="AC12">
        <v>121078531</v>
      </c>
      <c r="AD12">
        <v>115305640</v>
      </c>
    </row>
    <row r="13" spans="1:30">
      <c r="A13" s="7">
        <v>43735</v>
      </c>
      <c r="B13" s="8">
        <v>0.889583333333333</v>
      </c>
      <c r="C13" s="6">
        <v>1</v>
      </c>
      <c r="D13" s="1">
        <v>2805601000</v>
      </c>
      <c r="E13" s="1">
        <v>2726885832</v>
      </c>
      <c r="F13" s="1">
        <v>236546583</v>
      </c>
      <c r="G13" s="1">
        <v>-220127790</v>
      </c>
      <c r="H13" s="1">
        <v>214894666</v>
      </c>
      <c r="I13" s="1">
        <v>114406000</v>
      </c>
      <c r="J13" s="1">
        <v>105686000</v>
      </c>
      <c r="K13" s="1">
        <v>81715168</v>
      </c>
      <c r="L13" s="1">
        <f t="shared" si="0"/>
        <v>16418793</v>
      </c>
      <c r="AA13" s="7">
        <v>43734</v>
      </c>
      <c r="AB13">
        <v>-119513251</v>
      </c>
      <c r="AC13">
        <v>-1310720</v>
      </c>
      <c r="AD13">
        <v>113994920</v>
      </c>
    </row>
    <row r="14" spans="1:30">
      <c r="A14" s="7">
        <v>43736</v>
      </c>
      <c r="B14" s="8">
        <v>0.736805555555556</v>
      </c>
      <c r="C14" s="6">
        <v>1</v>
      </c>
      <c r="D14" s="1">
        <v>2805601000</v>
      </c>
      <c r="E14" s="1">
        <v>2726885832</v>
      </c>
      <c r="F14" s="1">
        <v>222799805</v>
      </c>
      <c r="G14" s="1">
        <v>-189141242</v>
      </c>
      <c r="H14" s="1">
        <v>346962110</v>
      </c>
      <c r="I14" s="1">
        <v>114406000</v>
      </c>
      <c r="J14" s="1">
        <v>105686000</v>
      </c>
      <c r="K14" s="1">
        <v>81715168</v>
      </c>
      <c r="L14" s="1">
        <f t="shared" si="0"/>
        <v>33658563</v>
      </c>
      <c r="AA14" s="7">
        <v>43735</v>
      </c>
      <c r="AB14">
        <v>-220127790</v>
      </c>
      <c r="AC14">
        <v>16418793</v>
      </c>
      <c r="AD14">
        <v>214894666</v>
      </c>
    </row>
    <row r="15" spans="1:30">
      <c r="A15" s="7">
        <v>43737</v>
      </c>
      <c r="B15" s="8">
        <v>0.775</v>
      </c>
      <c r="C15" s="6">
        <v>1</v>
      </c>
      <c r="D15" s="1">
        <v>2805601000</v>
      </c>
      <c r="E15" s="1">
        <v>2726885832</v>
      </c>
      <c r="F15" s="1">
        <v>114684041</v>
      </c>
      <c r="G15" s="1">
        <v>-104541067</v>
      </c>
      <c r="H15" s="1">
        <v>484555794</v>
      </c>
      <c r="I15" s="1">
        <v>114406000</v>
      </c>
      <c r="J15" s="1">
        <v>105686000</v>
      </c>
      <c r="K15" s="1">
        <v>81715168</v>
      </c>
      <c r="L15" s="1">
        <f t="shared" si="0"/>
        <v>10142974</v>
      </c>
      <c r="AA15" s="7">
        <v>43736</v>
      </c>
      <c r="AB15">
        <v>-189141242</v>
      </c>
      <c r="AC15">
        <v>33658563</v>
      </c>
      <c r="AD15">
        <v>346962110</v>
      </c>
    </row>
    <row r="16" spans="1:30">
      <c r="A16" s="7">
        <v>43738</v>
      </c>
      <c r="B16" s="8">
        <v>0.561805555555556</v>
      </c>
      <c r="C16" s="6">
        <v>1</v>
      </c>
      <c r="D16" s="1">
        <v>2805601000</v>
      </c>
      <c r="E16" s="1">
        <v>2726885832</v>
      </c>
      <c r="F16" s="1">
        <v>153051937</v>
      </c>
      <c r="G16" s="1">
        <v>-137400361</v>
      </c>
      <c r="H16" s="1">
        <v>594238783</v>
      </c>
      <c r="I16" s="1">
        <v>114406000</v>
      </c>
      <c r="J16" s="1">
        <v>105686000</v>
      </c>
      <c r="K16" s="1">
        <v>81715168</v>
      </c>
      <c r="L16" s="1">
        <f t="shared" si="0"/>
        <v>15651576</v>
      </c>
      <c r="AA16" s="7">
        <v>43737</v>
      </c>
      <c r="AB16">
        <v>-104541067</v>
      </c>
      <c r="AC16">
        <v>10142974</v>
      </c>
      <c r="AD16">
        <v>484555794</v>
      </c>
    </row>
    <row r="17" spans="1:30">
      <c r="A17" s="7">
        <v>43739</v>
      </c>
      <c r="B17" s="8">
        <v>0.740277777777778</v>
      </c>
      <c r="C17" s="6">
        <v>1</v>
      </c>
      <c r="D17" s="1">
        <v>2805601000</v>
      </c>
      <c r="E17" s="1">
        <v>2726885832</v>
      </c>
      <c r="F17" s="1">
        <v>149524255</v>
      </c>
      <c r="G17" s="1">
        <v>-131109354</v>
      </c>
      <c r="H17" s="1">
        <v>150783530</v>
      </c>
      <c r="I17" s="1">
        <v>114406000</v>
      </c>
      <c r="J17" s="1">
        <v>105686000</v>
      </c>
      <c r="K17" s="1">
        <v>81715168</v>
      </c>
      <c r="L17" s="1">
        <f t="shared" si="0"/>
        <v>18414901</v>
      </c>
      <c r="AA17" s="7">
        <v>43738</v>
      </c>
      <c r="AB17">
        <v>-137400361</v>
      </c>
      <c r="AC17">
        <v>15651576</v>
      </c>
      <c r="AD17">
        <v>594238783</v>
      </c>
    </row>
    <row r="18" spans="1:30">
      <c r="A18" s="7">
        <v>43740</v>
      </c>
      <c r="B18" s="8">
        <v>0.686111111111111</v>
      </c>
      <c r="C18" s="6">
        <v>1</v>
      </c>
      <c r="D18" s="1">
        <v>2805601000</v>
      </c>
      <c r="E18" s="1">
        <v>2726885832</v>
      </c>
      <c r="F18" s="1">
        <v>244601357</v>
      </c>
      <c r="G18" s="1">
        <v>-222533860</v>
      </c>
      <c r="H18" s="1">
        <v>192608700</v>
      </c>
      <c r="I18" s="1">
        <v>114406000</v>
      </c>
      <c r="J18" s="1">
        <v>105686000</v>
      </c>
      <c r="K18" s="1">
        <v>81715168</v>
      </c>
      <c r="L18" s="1">
        <f t="shared" si="0"/>
        <v>22067497</v>
      </c>
      <c r="AA18" s="7">
        <v>43739</v>
      </c>
      <c r="AB18">
        <v>-131109354</v>
      </c>
      <c r="AC18">
        <v>18414901</v>
      </c>
      <c r="AD18">
        <v>150783530</v>
      </c>
    </row>
    <row r="19" spans="1:30">
      <c r="A19" s="7">
        <v>43741</v>
      </c>
      <c r="B19" s="8">
        <v>0.45</v>
      </c>
      <c r="C19" s="6">
        <v>1</v>
      </c>
      <c r="D19" s="1">
        <v>2805601000</v>
      </c>
      <c r="E19" s="1">
        <v>2726885832</v>
      </c>
      <c r="F19" s="1">
        <v>192092172</v>
      </c>
      <c r="G19" s="1">
        <v>-183905871</v>
      </c>
      <c r="H19" s="1">
        <v>76063874</v>
      </c>
      <c r="I19" s="1">
        <v>114406000</v>
      </c>
      <c r="J19" s="1">
        <v>105686000</v>
      </c>
      <c r="K19" s="1">
        <v>81715168</v>
      </c>
      <c r="L19" s="1">
        <f t="shared" si="0"/>
        <v>8186301</v>
      </c>
      <c r="AA19" s="7">
        <v>43740</v>
      </c>
      <c r="AB19">
        <v>-222533860</v>
      </c>
      <c r="AC19">
        <v>22067497</v>
      </c>
      <c r="AD19">
        <v>192608700</v>
      </c>
    </row>
    <row r="20" spans="1:30">
      <c r="A20" s="7">
        <v>43742</v>
      </c>
      <c r="B20" s="8">
        <v>0.544444444444444</v>
      </c>
      <c r="C20" s="6">
        <v>1</v>
      </c>
      <c r="D20" s="1">
        <v>2805601000</v>
      </c>
      <c r="E20" s="1">
        <v>2726885832</v>
      </c>
      <c r="F20" s="1">
        <v>122146151</v>
      </c>
      <c r="G20" s="1">
        <v>-111614935</v>
      </c>
      <c r="H20" s="1">
        <v>87905810</v>
      </c>
      <c r="I20" s="1">
        <v>114406000</v>
      </c>
      <c r="J20" s="1">
        <v>105686000</v>
      </c>
      <c r="K20" s="1">
        <v>81715168</v>
      </c>
      <c r="L20" s="1">
        <f t="shared" si="0"/>
        <v>10531216</v>
      </c>
      <c r="AA20" s="7">
        <v>43741</v>
      </c>
      <c r="AB20">
        <v>-183905871</v>
      </c>
      <c r="AC20">
        <v>8186301</v>
      </c>
      <c r="AD20">
        <v>76063874</v>
      </c>
    </row>
    <row r="21" spans="1:30">
      <c r="A21" s="7">
        <v>43743</v>
      </c>
      <c r="B21" s="8">
        <v>0.513888888888889</v>
      </c>
      <c r="C21" s="6">
        <v>1</v>
      </c>
      <c r="D21" s="1">
        <v>2805601000</v>
      </c>
      <c r="E21" s="1">
        <v>2726885832</v>
      </c>
      <c r="F21" s="1">
        <v>114817359</v>
      </c>
      <c r="G21" s="1">
        <v>-107383825</v>
      </c>
      <c r="H21" s="1">
        <v>77609831</v>
      </c>
      <c r="I21" s="1">
        <v>114406000</v>
      </c>
      <c r="J21" s="1">
        <v>105686000</v>
      </c>
      <c r="K21" s="1">
        <v>81715168</v>
      </c>
      <c r="L21" s="1">
        <f t="shared" si="0"/>
        <v>7433534</v>
      </c>
      <c r="AA21" s="7">
        <v>43742</v>
      </c>
      <c r="AB21">
        <v>-111614935</v>
      </c>
      <c r="AC21">
        <v>10531216</v>
      </c>
      <c r="AD21">
        <v>87905810</v>
      </c>
    </row>
    <row r="22" spans="1:30">
      <c r="A22" s="7">
        <v>43744</v>
      </c>
      <c r="B22" s="8">
        <v>0.55</v>
      </c>
      <c r="C22" s="6">
        <v>1</v>
      </c>
      <c r="D22" s="1">
        <v>2805601000</v>
      </c>
      <c r="E22" s="1">
        <v>2726885832</v>
      </c>
      <c r="F22" s="1">
        <v>112529936</v>
      </c>
      <c r="G22" s="1">
        <v>-105555115</v>
      </c>
      <c r="H22" s="1">
        <v>67192349</v>
      </c>
      <c r="I22" s="1">
        <v>114406000</v>
      </c>
      <c r="J22" s="1">
        <v>105686000</v>
      </c>
      <c r="K22" s="1">
        <v>81715168</v>
      </c>
      <c r="L22" s="1">
        <f t="shared" si="0"/>
        <v>6974821</v>
      </c>
      <c r="AA22" s="7">
        <v>43743</v>
      </c>
      <c r="AB22">
        <v>-107383825</v>
      </c>
      <c r="AC22">
        <v>7433534</v>
      </c>
      <c r="AD22">
        <v>77609831</v>
      </c>
    </row>
    <row r="23" spans="1:30">
      <c r="A23" s="7">
        <v>43745</v>
      </c>
      <c r="B23" s="8">
        <v>0.464583333333333</v>
      </c>
      <c r="C23" s="6">
        <v>1</v>
      </c>
      <c r="D23" s="1">
        <v>2805601000</v>
      </c>
      <c r="E23" s="1">
        <v>2726885832</v>
      </c>
      <c r="F23" s="1">
        <v>212796282</v>
      </c>
      <c r="G23" s="1">
        <v>-207354952</v>
      </c>
      <c r="H23" s="1">
        <v>53440106</v>
      </c>
      <c r="I23" s="1">
        <v>114406000</v>
      </c>
      <c r="J23" s="1">
        <v>105686000</v>
      </c>
      <c r="K23" s="1">
        <v>81715168</v>
      </c>
      <c r="L23" s="1">
        <f t="shared" si="0"/>
        <v>5441330</v>
      </c>
      <c r="AA23" s="7">
        <v>43744</v>
      </c>
      <c r="AB23">
        <v>-105555115</v>
      </c>
      <c r="AC23">
        <v>6974821</v>
      </c>
      <c r="AD23">
        <v>67192349</v>
      </c>
    </row>
    <row r="24" spans="1:30">
      <c r="A24" s="7">
        <v>43746</v>
      </c>
      <c r="B24" s="8">
        <v>0.522916666666667</v>
      </c>
      <c r="C24" s="6">
        <v>1</v>
      </c>
      <c r="D24" s="1">
        <v>2805601000</v>
      </c>
      <c r="E24" s="1">
        <v>2726885832</v>
      </c>
      <c r="F24" s="1">
        <v>129381987</v>
      </c>
      <c r="G24" s="1">
        <v>-111995356</v>
      </c>
      <c r="H24" s="1">
        <v>67393913</v>
      </c>
      <c r="I24" s="1">
        <v>114406000</v>
      </c>
      <c r="J24" s="1">
        <v>105686000</v>
      </c>
      <c r="K24" s="1">
        <v>81715168</v>
      </c>
      <c r="L24" s="1">
        <f t="shared" si="0"/>
        <v>17386631</v>
      </c>
      <c r="AA24" s="7">
        <v>43745</v>
      </c>
      <c r="AB24">
        <v>-207354952</v>
      </c>
      <c r="AC24">
        <v>5441330</v>
      </c>
      <c r="AD24">
        <v>53440106</v>
      </c>
    </row>
    <row r="25" spans="1:30">
      <c r="A25" s="7">
        <v>43747</v>
      </c>
      <c r="B25" s="8">
        <v>0.777777777777778</v>
      </c>
      <c r="C25" s="6">
        <v>1</v>
      </c>
      <c r="D25" s="1">
        <v>2805601000</v>
      </c>
      <c r="E25" s="1">
        <v>2726885832</v>
      </c>
      <c r="F25" s="1">
        <v>152409784</v>
      </c>
      <c r="G25" s="1">
        <v>-131828606</v>
      </c>
      <c r="H25" s="1">
        <v>69560190</v>
      </c>
      <c r="I25" s="1">
        <v>114406000</v>
      </c>
      <c r="J25" s="1">
        <v>105686000</v>
      </c>
      <c r="K25" s="1">
        <v>81715168</v>
      </c>
      <c r="L25" s="1">
        <f t="shared" si="0"/>
        <v>20581178</v>
      </c>
      <c r="AA25" s="7">
        <v>43746</v>
      </c>
      <c r="AB25">
        <v>-111995356</v>
      </c>
      <c r="AC25">
        <v>17386631</v>
      </c>
      <c r="AD25">
        <v>67393913</v>
      </c>
    </row>
    <row r="26" spans="1:30">
      <c r="A26" s="7">
        <v>43748</v>
      </c>
      <c r="B26" s="8">
        <v>0.781944444444444</v>
      </c>
      <c r="C26" s="6">
        <v>1</v>
      </c>
      <c r="D26" s="1">
        <v>2805601000</v>
      </c>
      <c r="E26" s="1">
        <v>2726885832</v>
      </c>
      <c r="F26" s="1">
        <v>264585162</v>
      </c>
      <c r="G26" s="1">
        <v>-237942732</v>
      </c>
      <c r="H26" s="1">
        <v>70223364</v>
      </c>
      <c r="I26" s="1">
        <v>114406000</v>
      </c>
      <c r="J26" s="1">
        <v>105686000</v>
      </c>
      <c r="K26" s="1">
        <v>81715168</v>
      </c>
      <c r="L26" s="1">
        <f t="shared" si="0"/>
        <v>26642430</v>
      </c>
      <c r="AA26" s="7">
        <v>43747</v>
      </c>
      <c r="AB26">
        <v>-131828606</v>
      </c>
      <c r="AC26">
        <v>20581178</v>
      </c>
      <c r="AD26">
        <v>69560190</v>
      </c>
    </row>
    <row r="27" spans="1:30">
      <c r="A27" s="7">
        <v>43749</v>
      </c>
      <c r="B27" s="8">
        <v>0.757638888888889</v>
      </c>
      <c r="C27" s="6">
        <v>1</v>
      </c>
      <c r="D27" s="1">
        <v>2805601000</v>
      </c>
      <c r="E27" s="1">
        <v>2726885832</v>
      </c>
      <c r="F27" s="1">
        <v>230662590</v>
      </c>
      <c r="G27" s="1">
        <v>-208377563</v>
      </c>
      <c r="H27" s="1">
        <v>74574440</v>
      </c>
      <c r="I27" s="1">
        <v>114406000</v>
      </c>
      <c r="J27" s="1">
        <v>105686000</v>
      </c>
      <c r="K27" s="1">
        <v>81715168</v>
      </c>
      <c r="L27" s="1">
        <f t="shared" si="0"/>
        <v>22285027</v>
      </c>
      <c r="AA27" s="7">
        <v>43748</v>
      </c>
      <c r="AB27">
        <v>-237942732</v>
      </c>
      <c r="AC27">
        <v>26642430</v>
      </c>
      <c r="AD27">
        <v>70223364</v>
      </c>
    </row>
    <row r="28" spans="1:30">
      <c r="A28" s="7">
        <v>43750</v>
      </c>
      <c r="B28" s="8">
        <v>0.428472222222222</v>
      </c>
      <c r="C28" s="6">
        <v>1</v>
      </c>
      <c r="D28" s="1">
        <v>2805601000</v>
      </c>
      <c r="E28" s="1">
        <v>2726885832</v>
      </c>
      <c r="F28" s="1">
        <v>189132998</v>
      </c>
      <c r="G28" s="1">
        <v>-173430236</v>
      </c>
      <c r="H28" s="1">
        <v>72562670</v>
      </c>
      <c r="I28" s="1">
        <v>114406000</v>
      </c>
      <c r="J28" s="1">
        <v>105686000</v>
      </c>
      <c r="K28" s="1">
        <v>81715168</v>
      </c>
      <c r="L28" s="1">
        <f t="shared" si="0"/>
        <v>15702762</v>
      </c>
      <c r="AA28" s="7">
        <v>43749</v>
      </c>
      <c r="AB28">
        <v>-208377563</v>
      </c>
      <c r="AC28">
        <v>22285027</v>
      </c>
      <c r="AD28">
        <v>74574440</v>
      </c>
    </row>
    <row r="29" spans="1:30">
      <c r="A29" s="7">
        <v>43751</v>
      </c>
      <c r="B29" s="8">
        <v>0.505555555555556</v>
      </c>
      <c r="C29" s="6">
        <v>1</v>
      </c>
      <c r="D29" s="1">
        <v>2805601000</v>
      </c>
      <c r="E29" s="1">
        <v>2726885832</v>
      </c>
      <c r="F29" s="1">
        <v>122141794</v>
      </c>
      <c r="G29" s="1">
        <v>-114156781</v>
      </c>
      <c r="H29" s="1">
        <v>73158166</v>
      </c>
      <c r="I29" s="1">
        <v>114406000</v>
      </c>
      <c r="J29" s="1">
        <v>105686000</v>
      </c>
      <c r="K29" s="1">
        <v>81715168</v>
      </c>
      <c r="L29" s="1">
        <f t="shared" si="0"/>
        <v>7985013</v>
      </c>
      <c r="AA29" s="7">
        <v>43750</v>
      </c>
      <c r="AB29">
        <v>-173430236</v>
      </c>
      <c r="AC29">
        <v>15702762</v>
      </c>
      <c r="AD29">
        <v>72562670</v>
      </c>
    </row>
    <row r="30" spans="1:30">
      <c r="A30" s="7">
        <v>43752</v>
      </c>
      <c r="B30" s="8">
        <v>0.452083333333333</v>
      </c>
      <c r="C30" s="6">
        <v>1</v>
      </c>
      <c r="D30" s="1">
        <v>2805601000</v>
      </c>
      <c r="E30" s="1">
        <v>2726885832</v>
      </c>
      <c r="F30" s="1">
        <v>178921142</v>
      </c>
      <c r="G30" s="1">
        <v>-163238387</v>
      </c>
      <c r="H30" s="1">
        <v>75445933</v>
      </c>
      <c r="I30" s="1">
        <v>114406000</v>
      </c>
      <c r="J30" s="1">
        <v>105686000</v>
      </c>
      <c r="K30" s="1">
        <v>81715168</v>
      </c>
      <c r="L30" s="1">
        <f t="shared" si="0"/>
        <v>15682755</v>
      </c>
      <c r="AA30" s="7">
        <v>43751</v>
      </c>
      <c r="AB30">
        <v>-114156781</v>
      </c>
      <c r="AC30">
        <v>7985013</v>
      </c>
      <c r="AD30">
        <v>73158166</v>
      </c>
    </row>
    <row r="31" spans="1:30">
      <c r="A31" s="7">
        <v>43753</v>
      </c>
      <c r="B31" s="8">
        <v>0.902777777777778</v>
      </c>
      <c r="C31" s="6">
        <v>1</v>
      </c>
      <c r="D31" s="1">
        <v>2805601000</v>
      </c>
      <c r="E31" s="1">
        <v>2726885832</v>
      </c>
      <c r="F31" s="1">
        <v>159285460</v>
      </c>
      <c r="G31" s="1">
        <v>-150507139</v>
      </c>
      <c r="H31" s="1">
        <v>85757745</v>
      </c>
      <c r="I31" s="1">
        <v>114406000</v>
      </c>
      <c r="J31" s="1">
        <v>105686000</v>
      </c>
      <c r="K31" s="1">
        <v>81715168</v>
      </c>
      <c r="L31" s="1">
        <f t="shared" si="0"/>
        <v>8778321</v>
      </c>
      <c r="AA31" s="7">
        <v>43752</v>
      </c>
      <c r="AB31">
        <v>-163238387</v>
      </c>
      <c r="AC31">
        <v>15682755</v>
      </c>
      <c r="AD31">
        <v>75445933</v>
      </c>
    </row>
    <row r="32" spans="1:30">
      <c r="A32" s="7">
        <v>43754</v>
      </c>
      <c r="B32" s="8">
        <v>0.835416666666667</v>
      </c>
      <c r="C32" s="6">
        <v>1</v>
      </c>
      <c r="D32" s="1">
        <v>2805601000</v>
      </c>
      <c r="E32" s="1">
        <v>2726885832</v>
      </c>
      <c r="F32" s="1">
        <v>276784932</v>
      </c>
      <c r="G32" s="1">
        <v>-251571822</v>
      </c>
      <c r="H32" s="1">
        <v>84805903</v>
      </c>
      <c r="I32" s="1">
        <v>114406000</v>
      </c>
      <c r="J32" s="1">
        <v>105686000</v>
      </c>
      <c r="K32" s="1">
        <v>81715168</v>
      </c>
      <c r="L32" s="1">
        <f t="shared" si="0"/>
        <v>25213110</v>
      </c>
      <c r="AA32" s="7">
        <v>43753</v>
      </c>
      <c r="AB32">
        <v>-150507139</v>
      </c>
      <c r="AC32">
        <v>8778321</v>
      </c>
      <c r="AD32">
        <v>85757745</v>
      </c>
    </row>
    <row r="33" spans="1:30">
      <c r="A33" s="7">
        <v>43755</v>
      </c>
      <c r="B33" s="8">
        <v>0.802777777777778</v>
      </c>
      <c r="C33" s="6">
        <v>1</v>
      </c>
      <c r="D33" s="1">
        <v>2805601000</v>
      </c>
      <c r="E33" s="1">
        <v>2726885832</v>
      </c>
      <c r="F33" s="1">
        <v>139147741</v>
      </c>
      <c r="G33" s="1">
        <v>-136305581</v>
      </c>
      <c r="H33" s="1">
        <v>62788909</v>
      </c>
      <c r="I33" s="1">
        <v>114406000</v>
      </c>
      <c r="J33" s="1">
        <v>105686000</v>
      </c>
      <c r="K33" s="1">
        <v>81715168</v>
      </c>
      <c r="L33" s="1">
        <f t="shared" si="0"/>
        <v>2842160</v>
      </c>
      <c r="AA33" s="7">
        <v>43754</v>
      </c>
      <c r="AB33">
        <v>-251571822</v>
      </c>
      <c r="AC33">
        <v>25213110</v>
      </c>
      <c r="AD33">
        <v>84805903</v>
      </c>
    </row>
    <row r="34" spans="1:30">
      <c r="A34" s="7">
        <v>43756</v>
      </c>
      <c r="B34" s="8">
        <v>0.770138888888889</v>
      </c>
      <c r="C34" s="6">
        <v>1</v>
      </c>
      <c r="D34" s="1">
        <v>2805601000</v>
      </c>
      <c r="E34" s="1">
        <v>2726885832</v>
      </c>
      <c r="F34" s="1">
        <v>212581594</v>
      </c>
      <c r="G34" s="1">
        <v>-203670621</v>
      </c>
      <c r="H34" s="1">
        <v>67074446</v>
      </c>
      <c r="I34" s="1">
        <v>114406000</v>
      </c>
      <c r="J34" s="1">
        <v>105686000</v>
      </c>
      <c r="K34" s="1">
        <v>81715168</v>
      </c>
      <c r="L34" s="1">
        <f t="shared" si="0"/>
        <v>8910973</v>
      </c>
      <c r="AA34" s="7">
        <v>43755</v>
      </c>
      <c r="AB34">
        <v>-136305581</v>
      </c>
      <c r="AC34">
        <v>2842160</v>
      </c>
      <c r="AD34">
        <v>62788909</v>
      </c>
    </row>
    <row r="35" spans="1:30">
      <c r="A35" s="7">
        <v>43757</v>
      </c>
      <c r="B35" s="8">
        <v>0.814583333333333</v>
      </c>
      <c r="C35" s="6">
        <v>1</v>
      </c>
      <c r="D35" s="1">
        <v>2805601000</v>
      </c>
      <c r="E35" s="1">
        <v>2726885832</v>
      </c>
      <c r="F35" s="1">
        <v>120896818</v>
      </c>
      <c r="G35" s="1">
        <v>-105971009</v>
      </c>
      <c r="H35" s="1">
        <v>65776480</v>
      </c>
      <c r="I35" s="1">
        <v>114406000</v>
      </c>
      <c r="J35" s="1">
        <v>105686000</v>
      </c>
      <c r="K35" s="1">
        <v>81715168</v>
      </c>
      <c r="L35" s="1">
        <f t="shared" si="0"/>
        <v>14925809</v>
      </c>
      <c r="AA35" s="7">
        <v>43756</v>
      </c>
      <c r="AB35">
        <v>-203670621</v>
      </c>
      <c r="AC35">
        <v>8910973</v>
      </c>
      <c r="AD35">
        <v>67074446</v>
      </c>
    </row>
    <row r="36" spans="27:30">
      <c r="AA36" s="7">
        <v>43757</v>
      </c>
      <c r="AB36">
        <v>-105971009</v>
      </c>
      <c r="AC36">
        <v>14925809</v>
      </c>
      <c r="AD36">
        <v>65776480</v>
      </c>
    </row>
    <row r="37" spans="27:30">
      <c r="AA37" t="s">
        <v>244</v>
      </c>
      <c r="AB37">
        <v>-4901640813</v>
      </c>
      <c r="AC37" t="e">
        <v>#VALUE!</v>
      </c>
      <c r="AD37">
        <v>2497227919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4"/>
  <sheetViews>
    <sheetView topLeftCell="E1" workbookViewId="0">
      <pane ySplit="3" topLeftCell="A26" activePane="bottomLeft" state="frozen"/>
      <selection/>
      <selection pane="bottomLeft" activeCell="J31" sqref="J3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style="1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13:13">
      <c r="M1" s="9" t="s">
        <v>290</v>
      </c>
    </row>
    <row r="2" ht="233" customHeight="1"/>
    <row r="3" ht="54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0" t="s">
        <v>203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43729</v>
      </c>
      <c r="B4" s="5">
        <v>0.798611111111111</v>
      </c>
      <c r="C4" s="6">
        <v>1</v>
      </c>
      <c r="D4" s="1">
        <v>5525604000</v>
      </c>
      <c r="F4" s="1">
        <v>0</v>
      </c>
      <c r="G4" s="1">
        <v>-236797259</v>
      </c>
      <c r="H4" s="1">
        <v>-236797259</v>
      </c>
      <c r="L4" s="1">
        <f t="shared" ref="L4:L32" si="0">G4+F4</f>
        <v>-236797259</v>
      </c>
      <c r="M4" s="10"/>
      <c r="N4" s="7">
        <v>43728</v>
      </c>
      <c r="O4" s="8">
        <v>0.634027777777778</v>
      </c>
      <c r="P4" s="6">
        <v>1</v>
      </c>
      <c r="Q4" s="6">
        <v>0.097</v>
      </c>
      <c r="R4" s="6">
        <v>1</v>
      </c>
      <c r="S4" s="1">
        <v>5885037568</v>
      </c>
      <c r="U4" s="1">
        <v>2187604992</v>
      </c>
      <c r="V4" s="1">
        <v>2145866112</v>
      </c>
      <c r="W4" s="1">
        <v>41738880</v>
      </c>
      <c r="X4" s="1">
        <v>5885038005</v>
      </c>
      <c r="Y4">
        <v>5</v>
      </c>
      <c r="AA4" t="s">
        <v>242</v>
      </c>
    </row>
    <row r="5" spans="1:30">
      <c r="A5" s="7">
        <v>43730</v>
      </c>
      <c r="B5" s="8">
        <v>0.805555555555556</v>
      </c>
      <c r="C5" s="6">
        <v>1</v>
      </c>
      <c r="D5" s="1">
        <v>5525604000</v>
      </c>
      <c r="F5" s="1">
        <v>0</v>
      </c>
      <c r="G5" s="1">
        <v>-449030654</v>
      </c>
      <c r="H5" s="1">
        <v>-449030654</v>
      </c>
      <c r="L5" s="1">
        <f t="shared" si="0"/>
        <v>-449030654</v>
      </c>
      <c r="AA5" s="7">
        <v>43729</v>
      </c>
      <c r="AB5">
        <v>-236797259</v>
      </c>
      <c r="AC5">
        <v>-236797259</v>
      </c>
      <c r="AD5">
        <v>-236797259</v>
      </c>
    </row>
    <row r="6" spans="1:30">
      <c r="A6" s="7">
        <v>43731</v>
      </c>
      <c r="B6" s="8">
        <v>0.627777777777778</v>
      </c>
      <c r="C6" s="6">
        <v>1</v>
      </c>
      <c r="D6" s="1">
        <v>5797309000</v>
      </c>
      <c r="F6" s="1" t="s">
        <v>243</v>
      </c>
      <c r="G6" s="1">
        <v>-400763135</v>
      </c>
      <c r="H6" s="1">
        <v>-637560394</v>
      </c>
      <c r="L6" s="1" t="e">
        <f t="shared" si="0"/>
        <v>#VALUE!</v>
      </c>
      <c r="AA6" s="7">
        <v>43730</v>
      </c>
      <c r="AB6">
        <v>-449030654</v>
      </c>
      <c r="AC6">
        <v>-449030654</v>
      </c>
      <c r="AD6">
        <v>-449030654</v>
      </c>
    </row>
    <row r="7" spans="1:30">
      <c r="A7" s="7">
        <v>43732</v>
      </c>
      <c r="B7" s="8">
        <v>0.59375</v>
      </c>
      <c r="C7" s="6">
        <v>1</v>
      </c>
      <c r="D7" s="1">
        <v>5797309000</v>
      </c>
      <c r="F7" s="1" t="s">
        <v>243</v>
      </c>
      <c r="G7" s="1">
        <v>-400962812</v>
      </c>
      <c r="H7" s="1">
        <v>-849993466</v>
      </c>
      <c r="L7" s="1" t="e">
        <f t="shared" si="0"/>
        <v>#VALUE!</v>
      </c>
      <c r="AA7" s="7">
        <v>43731</v>
      </c>
      <c r="AB7">
        <v>-400763135</v>
      </c>
      <c r="AC7" t="e">
        <v>#VALUE!</v>
      </c>
      <c r="AD7">
        <v>-637560394</v>
      </c>
    </row>
    <row r="8" spans="1:30">
      <c r="A8" s="7">
        <v>43733</v>
      </c>
      <c r="B8" s="8">
        <v>0.891666666666667</v>
      </c>
      <c r="C8" s="6">
        <v>1</v>
      </c>
      <c r="D8" s="1">
        <v>4988820000</v>
      </c>
      <c r="F8" s="1">
        <v>0</v>
      </c>
      <c r="G8" s="1">
        <v>-226804398</v>
      </c>
      <c r="H8" s="1">
        <v>-1076797864</v>
      </c>
      <c r="L8" s="1">
        <f t="shared" si="0"/>
        <v>-226804398</v>
      </c>
      <c r="AA8" s="7">
        <v>43732</v>
      </c>
      <c r="AB8">
        <v>-400962812</v>
      </c>
      <c r="AC8" t="e">
        <v>#VALUE!</v>
      </c>
      <c r="AD8">
        <v>-849993466</v>
      </c>
    </row>
    <row r="9" spans="1:30">
      <c r="A9" s="7">
        <v>43734</v>
      </c>
      <c r="B9" s="8">
        <v>0.938888888888889</v>
      </c>
      <c r="C9" s="6">
        <v>1</v>
      </c>
      <c r="D9" s="1">
        <v>6134064000</v>
      </c>
      <c r="E9" s="1">
        <v>5364665456</v>
      </c>
      <c r="F9" s="1">
        <v>1721557941</v>
      </c>
      <c r="G9" s="1">
        <v>-261300527</v>
      </c>
      <c r="H9" s="1">
        <v>383459550</v>
      </c>
      <c r="I9" s="1">
        <v>250134000</v>
      </c>
      <c r="J9" s="1">
        <v>231069000</v>
      </c>
      <c r="K9" s="1">
        <v>769398544</v>
      </c>
      <c r="L9" s="1">
        <f t="shared" si="0"/>
        <v>1460257414</v>
      </c>
      <c r="AA9" s="7">
        <v>43733</v>
      </c>
      <c r="AB9">
        <v>-226804398</v>
      </c>
      <c r="AC9">
        <v>-226804398</v>
      </c>
      <c r="AD9">
        <v>-1076797864</v>
      </c>
    </row>
    <row r="10" spans="1:30">
      <c r="A10" s="7">
        <v>43735</v>
      </c>
      <c r="B10" s="8">
        <v>0.890277777777778</v>
      </c>
      <c r="C10" s="6">
        <v>1</v>
      </c>
      <c r="D10" s="1">
        <v>6134064000</v>
      </c>
      <c r="E10" s="1">
        <v>5364665456</v>
      </c>
      <c r="F10" s="1">
        <v>1939483415</v>
      </c>
      <c r="G10" s="1">
        <v>-481284098</v>
      </c>
      <c r="H10" s="1">
        <v>381401453</v>
      </c>
      <c r="I10" s="1">
        <v>250134000</v>
      </c>
      <c r="J10" s="1">
        <v>231069000</v>
      </c>
      <c r="K10" s="1">
        <v>769398544</v>
      </c>
      <c r="L10" s="1">
        <f t="shared" si="0"/>
        <v>1458199317</v>
      </c>
      <c r="AA10" s="7">
        <v>43734</v>
      </c>
      <c r="AB10">
        <v>-261300527</v>
      </c>
      <c r="AC10">
        <v>1460257414</v>
      </c>
      <c r="AD10">
        <v>383459550</v>
      </c>
    </row>
    <row r="11" spans="1:30">
      <c r="A11" s="7">
        <v>43736</v>
      </c>
      <c r="B11" s="8">
        <v>0.7375</v>
      </c>
      <c r="C11" s="6">
        <v>1</v>
      </c>
      <c r="D11" s="1">
        <v>6134064000</v>
      </c>
      <c r="E11" s="1">
        <v>5364665456</v>
      </c>
      <c r="F11" s="1">
        <v>427286209</v>
      </c>
      <c r="G11" s="1">
        <v>-413535951</v>
      </c>
      <c r="H11" s="1">
        <v>397209808</v>
      </c>
      <c r="I11" s="1">
        <v>250134000</v>
      </c>
      <c r="J11" s="1">
        <v>231069000</v>
      </c>
      <c r="K11" s="1">
        <v>769398544</v>
      </c>
      <c r="L11" s="1">
        <f t="shared" si="0"/>
        <v>13750258</v>
      </c>
      <c r="AA11" s="7">
        <v>43735</v>
      </c>
      <c r="AB11">
        <v>-481284098</v>
      </c>
      <c r="AC11">
        <v>1458199317</v>
      </c>
      <c r="AD11">
        <v>381401453</v>
      </c>
    </row>
    <row r="12" spans="1:30">
      <c r="A12" s="7">
        <v>43737</v>
      </c>
      <c r="B12" s="8">
        <v>0.775</v>
      </c>
      <c r="C12" s="6">
        <v>1</v>
      </c>
      <c r="D12" s="1">
        <v>6134064000</v>
      </c>
      <c r="E12" s="1">
        <v>5364665456</v>
      </c>
      <c r="F12" s="1">
        <v>251977495</v>
      </c>
      <c r="G12" s="1">
        <v>-228568425</v>
      </c>
      <c r="H12" s="1">
        <v>657416137</v>
      </c>
      <c r="I12" s="1">
        <v>250134000</v>
      </c>
      <c r="J12" s="1">
        <v>231069000</v>
      </c>
      <c r="K12" s="1">
        <v>769398544</v>
      </c>
      <c r="L12" s="1">
        <f t="shared" si="0"/>
        <v>23409070</v>
      </c>
      <c r="AA12" s="7">
        <v>43736</v>
      </c>
      <c r="AB12">
        <v>-413535951</v>
      </c>
      <c r="AC12">
        <v>13750258</v>
      </c>
      <c r="AD12">
        <v>397209808</v>
      </c>
    </row>
    <row r="13" spans="1:30">
      <c r="A13" s="7">
        <v>43738</v>
      </c>
      <c r="B13" s="8">
        <v>0.5625</v>
      </c>
      <c r="C13" s="6">
        <v>1</v>
      </c>
      <c r="D13" s="1">
        <v>6134064000</v>
      </c>
      <c r="E13" s="1">
        <v>5364665456</v>
      </c>
      <c r="F13" s="1">
        <v>350594250</v>
      </c>
      <c r="G13" s="1">
        <v>-300408419</v>
      </c>
      <c r="H13" s="1">
        <v>897913887</v>
      </c>
      <c r="I13" s="1">
        <v>250134000</v>
      </c>
      <c r="J13" s="1">
        <v>231069000</v>
      </c>
      <c r="K13" s="1">
        <v>769398544</v>
      </c>
      <c r="L13" s="1">
        <f t="shared" si="0"/>
        <v>50185831</v>
      </c>
      <c r="AA13" s="7">
        <v>43737</v>
      </c>
      <c r="AB13">
        <v>-228568425</v>
      </c>
      <c r="AC13">
        <v>23409070</v>
      </c>
      <c r="AD13">
        <v>657416137</v>
      </c>
    </row>
    <row r="14" spans="1:30">
      <c r="A14" s="7">
        <v>43739</v>
      </c>
      <c r="B14" s="8">
        <v>0.751388888888889</v>
      </c>
      <c r="C14" s="6">
        <v>1</v>
      </c>
      <c r="D14" s="1">
        <v>5945792000</v>
      </c>
      <c r="E14" s="1">
        <v>5364665456</v>
      </c>
      <c r="F14" s="1">
        <v>301704240</v>
      </c>
      <c r="G14" s="1">
        <v>-277854671</v>
      </c>
      <c r="H14" s="1">
        <v>1258909903</v>
      </c>
      <c r="I14" s="1">
        <v>242456000</v>
      </c>
      <c r="J14" s="1">
        <v>223976000</v>
      </c>
      <c r="K14" s="1">
        <v>581126544</v>
      </c>
      <c r="L14" s="1">
        <f t="shared" si="0"/>
        <v>23849569</v>
      </c>
      <c r="AA14" s="7">
        <v>43738</v>
      </c>
      <c r="AB14">
        <v>-300408419</v>
      </c>
      <c r="AC14">
        <v>50185831</v>
      </c>
      <c r="AD14">
        <v>897913887</v>
      </c>
    </row>
    <row r="15" spans="1:30">
      <c r="A15" s="7">
        <v>43740</v>
      </c>
      <c r="B15" s="8">
        <v>0.686111111111111</v>
      </c>
      <c r="C15" s="6">
        <v>1</v>
      </c>
      <c r="D15" s="1">
        <v>5530474000</v>
      </c>
      <c r="E15" s="1">
        <v>5364665456</v>
      </c>
      <c r="F15" s="1">
        <v>488627616</v>
      </c>
      <c r="G15" s="1">
        <v>-458073042</v>
      </c>
      <c r="H15" s="1">
        <v>1329431273</v>
      </c>
      <c r="I15" s="1">
        <v>225521000</v>
      </c>
      <c r="J15" s="1">
        <v>208331000</v>
      </c>
      <c r="K15" s="1">
        <v>165808544</v>
      </c>
      <c r="L15" s="1">
        <f t="shared" si="0"/>
        <v>30554574</v>
      </c>
      <c r="AA15" s="7">
        <v>43739</v>
      </c>
      <c r="AB15">
        <v>-277854671</v>
      </c>
      <c r="AC15">
        <v>23849569</v>
      </c>
      <c r="AD15">
        <v>1258909903</v>
      </c>
    </row>
    <row r="16" spans="1:30">
      <c r="A16" s="7">
        <v>43741</v>
      </c>
      <c r="B16" s="8">
        <v>0.451388888888889</v>
      </c>
      <c r="C16" s="6">
        <v>1</v>
      </c>
      <c r="D16" s="1">
        <v>6001204000</v>
      </c>
      <c r="E16" s="1">
        <v>5364665456</v>
      </c>
      <c r="F16" s="1">
        <v>401397435</v>
      </c>
      <c r="G16" s="1">
        <v>-378037452</v>
      </c>
      <c r="H16" s="1">
        <v>1572890649</v>
      </c>
      <c r="I16" s="1">
        <v>244716000</v>
      </c>
      <c r="J16" s="1">
        <v>226064000</v>
      </c>
      <c r="K16" s="1">
        <v>636538544</v>
      </c>
      <c r="L16" s="1">
        <f t="shared" si="0"/>
        <v>23359983</v>
      </c>
      <c r="AA16" s="7">
        <v>43740</v>
      </c>
      <c r="AB16">
        <v>-458073042</v>
      </c>
      <c r="AC16">
        <v>30554574</v>
      </c>
      <c r="AD16">
        <v>1329431273</v>
      </c>
    </row>
    <row r="17" spans="1:30">
      <c r="A17" s="7">
        <v>43742</v>
      </c>
      <c r="B17" s="8">
        <v>0.544444444444444</v>
      </c>
      <c r="C17" s="6">
        <v>1</v>
      </c>
      <c r="D17" s="1">
        <v>6067842000</v>
      </c>
      <c r="E17" s="1">
        <v>5364665456</v>
      </c>
      <c r="F17" s="1">
        <v>264181955</v>
      </c>
      <c r="G17" s="1">
        <v>-240097127</v>
      </c>
      <c r="H17" s="1">
        <v>136718063</v>
      </c>
      <c r="I17" s="1">
        <v>247433000</v>
      </c>
      <c r="J17" s="1">
        <v>228574000</v>
      </c>
      <c r="K17" s="1">
        <v>703176544</v>
      </c>
      <c r="L17" s="1">
        <f t="shared" si="0"/>
        <v>24084828</v>
      </c>
      <c r="AA17" s="7">
        <v>43741</v>
      </c>
      <c r="AB17">
        <v>-378037452</v>
      </c>
      <c r="AC17">
        <v>23359983</v>
      </c>
      <c r="AD17">
        <v>1572890649</v>
      </c>
    </row>
    <row r="18" spans="1:30">
      <c r="A18" s="7">
        <v>43743</v>
      </c>
      <c r="B18" s="8">
        <v>0.513888888888889</v>
      </c>
      <c r="C18" s="6">
        <v>1</v>
      </c>
      <c r="D18" s="1">
        <v>6067842000</v>
      </c>
      <c r="E18" s="1">
        <v>5364665456</v>
      </c>
      <c r="F18" s="1">
        <v>239905118</v>
      </c>
      <c r="G18" s="1">
        <v>-232243352</v>
      </c>
      <c r="H18" s="1">
        <v>146437926</v>
      </c>
      <c r="I18" s="1">
        <v>247433000</v>
      </c>
      <c r="J18" s="1">
        <v>228574000</v>
      </c>
      <c r="K18" s="1">
        <v>703176544</v>
      </c>
      <c r="L18" s="1">
        <f t="shared" si="0"/>
        <v>7661766</v>
      </c>
      <c r="AA18" s="7">
        <v>43742</v>
      </c>
      <c r="AB18">
        <v>-240097127</v>
      </c>
      <c r="AC18">
        <v>24084828</v>
      </c>
      <c r="AD18">
        <v>136718063</v>
      </c>
    </row>
    <row r="19" spans="1:30">
      <c r="A19" s="7">
        <v>43744</v>
      </c>
      <c r="B19" s="8">
        <v>0.550694444444444</v>
      </c>
      <c r="C19" s="6">
        <v>1</v>
      </c>
      <c r="D19" s="1">
        <v>5641399000</v>
      </c>
      <c r="E19" s="1">
        <v>5364665456</v>
      </c>
      <c r="F19" s="1">
        <v>247508434</v>
      </c>
      <c r="G19" s="1">
        <v>-212246822</v>
      </c>
      <c r="H19" s="1">
        <v>164403589</v>
      </c>
      <c r="I19" s="1">
        <v>230044000</v>
      </c>
      <c r="J19" s="1">
        <v>212510000</v>
      </c>
      <c r="K19" s="1">
        <v>276733544</v>
      </c>
      <c r="L19" s="1">
        <f t="shared" si="0"/>
        <v>35261612</v>
      </c>
      <c r="AA19" s="7">
        <v>43743</v>
      </c>
      <c r="AB19">
        <v>-232243352</v>
      </c>
      <c r="AC19">
        <v>7661766</v>
      </c>
      <c r="AD19">
        <v>146437926</v>
      </c>
    </row>
    <row r="20" spans="1:30">
      <c r="A20" s="7">
        <v>43745</v>
      </c>
      <c r="B20" s="8">
        <v>0.465277777777778</v>
      </c>
      <c r="C20" s="6">
        <v>1</v>
      </c>
      <c r="D20" s="1">
        <v>5641399000</v>
      </c>
      <c r="E20" s="1">
        <v>5364665456</v>
      </c>
      <c r="F20" s="1">
        <v>490777559</v>
      </c>
      <c r="G20" s="1">
        <v>-416940192</v>
      </c>
      <c r="H20" s="1">
        <v>169735117</v>
      </c>
      <c r="I20" s="1">
        <v>230044000</v>
      </c>
      <c r="J20" s="1">
        <v>212510000</v>
      </c>
      <c r="K20" s="1">
        <v>276733544</v>
      </c>
      <c r="L20" s="1">
        <f t="shared" si="0"/>
        <v>73837367</v>
      </c>
      <c r="AA20" s="7">
        <v>43744</v>
      </c>
      <c r="AB20">
        <v>-212246822</v>
      </c>
      <c r="AC20">
        <v>35261612</v>
      </c>
      <c r="AD20">
        <v>164403589</v>
      </c>
    </row>
    <row r="21" spans="1:30">
      <c r="A21" s="7">
        <v>43746</v>
      </c>
      <c r="B21" s="8">
        <v>0.523611111111111</v>
      </c>
      <c r="C21" s="6">
        <v>1</v>
      </c>
      <c r="D21" s="1">
        <v>5641399000</v>
      </c>
      <c r="E21" s="1">
        <v>5364665456</v>
      </c>
      <c r="F21" s="1">
        <v>251291565</v>
      </c>
      <c r="G21" s="1">
        <v>-225196650</v>
      </c>
      <c r="H21" s="1">
        <v>178888428</v>
      </c>
      <c r="I21" s="1">
        <v>230044000</v>
      </c>
      <c r="J21" s="1">
        <v>212510000</v>
      </c>
      <c r="K21" s="1">
        <v>276733544</v>
      </c>
      <c r="L21" s="1">
        <f t="shared" si="0"/>
        <v>26094915</v>
      </c>
      <c r="AA21" s="7">
        <v>43745</v>
      </c>
      <c r="AB21">
        <v>-416940192</v>
      </c>
      <c r="AC21">
        <v>73837367</v>
      </c>
      <c r="AD21">
        <v>169735117</v>
      </c>
    </row>
    <row r="22" spans="1:30">
      <c r="A22" s="7">
        <v>43747</v>
      </c>
      <c r="B22" s="8">
        <v>0.777777777777778</v>
      </c>
      <c r="C22" s="6">
        <v>1</v>
      </c>
      <c r="D22" s="1">
        <v>5692265000</v>
      </c>
      <c r="E22" s="1">
        <v>5364665456</v>
      </c>
      <c r="F22" s="1">
        <v>309080325</v>
      </c>
      <c r="G22" s="1">
        <v>-267466653</v>
      </c>
      <c r="H22" s="1">
        <v>196652531</v>
      </c>
      <c r="I22" s="1">
        <v>232118000</v>
      </c>
      <c r="J22" s="1">
        <v>214426000</v>
      </c>
      <c r="K22" s="1">
        <v>327599544</v>
      </c>
      <c r="L22" s="1">
        <f t="shared" si="0"/>
        <v>41613672</v>
      </c>
      <c r="AA22" s="7">
        <v>43746</v>
      </c>
      <c r="AB22">
        <v>-225196650</v>
      </c>
      <c r="AC22">
        <v>26094915</v>
      </c>
      <c r="AD22">
        <v>178888428</v>
      </c>
    </row>
    <row r="23" spans="1:30">
      <c r="A23" s="7">
        <v>43748</v>
      </c>
      <c r="B23" s="8">
        <v>0.782638888888889</v>
      </c>
      <c r="C23" s="6">
        <v>1</v>
      </c>
      <c r="D23" s="1">
        <v>5692265000</v>
      </c>
      <c r="E23" s="1">
        <v>5364665456</v>
      </c>
      <c r="F23" s="1">
        <v>522792044</v>
      </c>
      <c r="G23" s="1">
        <v>-482758795</v>
      </c>
      <c r="H23" s="1">
        <v>185920721</v>
      </c>
      <c r="I23" s="1">
        <v>232118000</v>
      </c>
      <c r="J23" s="1">
        <v>214426000</v>
      </c>
      <c r="K23" s="1">
        <v>327599544</v>
      </c>
      <c r="L23" s="1">
        <f t="shared" si="0"/>
        <v>40033249</v>
      </c>
      <c r="AA23" s="7">
        <v>43747</v>
      </c>
      <c r="AB23">
        <v>-267466653</v>
      </c>
      <c r="AC23">
        <v>41613672</v>
      </c>
      <c r="AD23">
        <v>196652531</v>
      </c>
    </row>
    <row r="24" spans="1:30">
      <c r="A24" s="7">
        <v>43749</v>
      </c>
      <c r="B24" s="8">
        <v>0.757638888888889</v>
      </c>
      <c r="C24" s="6">
        <v>1</v>
      </c>
      <c r="D24" s="1">
        <v>6020941000</v>
      </c>
      <c r="E24" s="1">
        <v>5364665456</v>
      </c>
      <c r="F24" s="1">
        <v>447537226</v>
      </c>
      <c r="G24" s="1">
        <v>-434754165</v>
      </c>
      <c r="H24" s="1">
        <v>167005186</v>
      </c>
      <c r="I24" s="1">
        <v>245522000</v>
      </c>
      <c r="J24" s="1">
        <v>226807000</v>
      </c>
      <c r="K24" s="1">
        <v>656275544</v>
      </c>
      <c r="L24" s="1">
        <f t="shared" si="0"/>
        <v>12783061</v>
      </c>
      <c r="AA24" s="7">
        <v>43748</v>
      </c>
      <c r="AB24">
        <v>-482758795</v>
      </c>
      <c r="AC24">
        <v>40033249</v>
      </c>
      <c r="AD24">
        <v>185920721</v>
      </c>
    </row>
    <row r="25" spans="1:30">
      <c r="A25" s="7">
        <v>43750</v>
      </c>
      <c r="B25" s="8">
        <v>0.428472222222222</v>
      </c>
      <c r="C25" s="6">
        <v>1</v>
      </c>
      <c r="D25" s="1">
        <v>5569048000</v>
      </c>
      <c r="E25" s="1">
        <v>5364665456</v>
      </c>
      <c r="F25" s="1">
        <v>376832542</v>
      </c>
      <c r="G25" s="1">
        <v>-360728723</v>
      </c>
      <c r="H25" s="1">
        <v>155357882</v>
      </c>
      <c r="I25" s="1">
        <v>227094000</v>
      </c>
      <c r="J25" s="1">
        <v>209784000</v>
      </c>
      <c r="K25" s="1">
        <v>204382544</v>
      </c>
      <c r="L25" s="1">
        <f t="shared" si="0"/>
        <v>16103819</v>
      </c>
      <c r="AA25" s="7">
        <v>43749</v>
      </c>
      <c r="AB25">
        <v>-434754165</v>
      </c>
      <c r="AC25">
        <v>12783061</v>
      </c>
      <c r="AD25">
        <v>167005186</v>
      </c>
    </row>
    <row r="26" spans="1:30">
      <c r="A26" s="7">
        <v>43751</v>
      </c>
      <c r="B26" s="8">
        <v>0.50625</v>
      </c>
      <c r="C26" s="6">
        <v>1</v>
      </c>
      <c r="D26" s="1">
        <v>5569048000</v>
      </c>
      <c r="E26" s="1">
        <v>5364665456</v>
      </c>
      <c r="F26" s="1">
        <v>261579594</v>
      </c>
      <c r="G26" s="1">
        <v>-226598284</v>
      </c>
      <c r="H26" s="1">
        <v>191050660</v>
      </c>
      <c r="I26" s="1">
        <v>227094000</v>
      </c>
      <c r="J26" s="1">
        <v>209784000</v>
      </c>
      <c r="K26" s="1">
        <v>204382544</v>
      </c>
      <c r="L26" s="1">
        <f t="shared" si="0"/>
        <v>34981310</v>
      </c>
      <c r="AA26" s="7">
        <v>43750</v>
      </c>
      <c r="AB26">
        <v>-360728723</v>
      </c>
      <c r="AC26">
        <v>16103819</v>
      </c>
      <c r="AD26">
        <v>155357882</v>
      </c>
    </row>
    <row r="27" spans="1:30">
      <c r="A27" s="7">
        <v>43752</v>
      </c>
      <c r="B27" s="8">
        <v>0.452777777777778</v>
      </c>
      <c r="C27" s="6">
        <v>1</v>
      </c>
      <c r="D27" s="1">
        <v>5569048000</v>
      </c>
      <c r="E27" s="1">
        <v>5364665456</v>
      </c>
      <c r="F27" s="1">
        <v>365241062</v>
      </c>
      <c r="G27" s="1">
        <v>-324026441</v>
      </c>
      <c r="H27" s="1">
        <v>178449865</v>
      </c>
      <c r="I27" s="1">
        <v>227094000</v>
      </c>
      <c r="J27" s="1">
        <v>209784000</v>
      </c>
      <c r="K27" s="1">
        <v>204382544</v>
      </c>
      <c r="L27" s="1">
        <f t="shared" si="0"/>
        <v>41214621</v>
      </c>
      <c r="AA27" s="7">
        <v>43751</v>
      </c>
      <c r="AB27">
        <v>-226598284</v>
      </c>
      <c r="AC27">
        <v>34981310</v>
      </c>
      <c r="AD27">
        <v>191050660</v>
      </c>
    </row>
    <row r="28" spans="1:30">
      <c r="A28" s="7">
        <v>43753</v>
      </c>
      <c r="B28" s="8">
        <v>0.903472222222222</v>
      </c>
      <c r="C28" s="6">
        <v>1</v>
      </c>
      <c r="D28" s="1">
        <v>5560254000</v>
      </c>
      <c r="E28" s="1">
        <v>5364665456</v>
      </c>
      <c r="F28" s="1">
        <v>335901635</v>
      </c>
      <c r="G28" s="1">
        <v>-298285283</v>
      </c>
      <c r="H28" s="1">
        <v>177490462</v>
      </c>
      <c r="I28" s="1">
        <v>226735000</v>
      </c>
      <c r="J28" s="1">
        <v>209454000</v>
      </c>
      <c r="K28" s="1">
        <v>195588544</v>
      </c>
      <c r="L28" s="1">
        <f t="shared" si="0"/>
        <v>37616352</v>
      </c>
      <c r="AA28" s="7">
        <v>43752</v>
      </c>
      <c r="AB28">
        <v>-324026441</v>
      </c>
      <c r="AC28">
        <v>41214621</v>
      </c>
      <c r="AD28">
        <v>178449865</v>
      </c>
    </row>
    <row r="29" spans="1:30">
      <c r="A29" s="7">
        <v>43754</v>
      </c>
      <c r="B29" s="8">
        <v>0.836111111111111</v>
      </c>
      <c r="C29" s="6">
        <v>1</v>
      </c>
      <c r="D29" s="1">
        <v>5692914000</v>
      </c>
      <c r="E29" s="1">
        <v>5364665456</v>
      </c>
      <c r="F29" s="1">
        <v>536049623</v>
      </c>
      <c r="G29" s="1">
        <v>-500177938</v>
      </c>
      <c r="H29" s="1">
        <v>149650880</v>
      </c>
      <c r="I29" s="1">
        <v>232145000</v>
      </c>
      <c r="J29" s="1">
        <v>214451000</v>
      </c>
      <c r="K29" s="1">
        <v>328248544</v>
      </c>
      <c r="L29" s="1">
        <f t="shared" si="0"/>
        <v>35871685</v>
      </c>
      <c r="AA29" s="7">
        <v>43753</v>
      </c>
      <c r="AB29">
        <v>-298285283</v>
      </c>
      <c r="AC29">
        <v>37616352</v>
      </c>
      <c r="AD29">
        <v>177490462</v>
      </c>
    </row>
    <row r="30" spans="1:30">
      <c r="A30" s="7">
        <v>43755</v>
      </c>
      <c r="B30" s="8">
        <v>0.802777777777778</v>
      </c>
      <c r="C30" s="6">
        <v>1</v>
      </c>
      <c r="D30" s="1">
        <v>5692914000</v>
      </c>
      <c r="E30" s="1">
        <v>5364665456</v>
      </c>
      <c r="F30" s="1">
        <v>275676081</v>
      </c>
      <c r="G30" s="1">
        <v>-276582219</v>
      </c>
      <c r="H30" s="1">
        <v>105869275</v>
      </c>
      <c r="I30" s="1">
        <v>232145000</v>
      </c>
      <c r="J30" s="1">
        <v>214451000</v>
      </c>
      <c r="K30" s="1">
        <v>328248544</v>
      </c>
      <c r="L30" s="1">
        <f t="shared" si="0"/>
        <v>-906138</v>
      </c>
      <c r="AA30" s="7">
        <v>43754</v>
      </c>
      <c r="AB30">
        <v>-500177938</v>
      </c>
      <c r="AC30">
        <v>35871685</v>
      </c>
      <c r="AD30">
        <v>149650880</v>
      </c>
    </row>
    <row r="31" spans="1:30">
      <c r="A31" s="7">
        <v>43756</v>
      </c>
      <c r="B31" s="8">
        <v>0.770138888888889</v>
      </c>
      <c r="C31" s="6">
        <v>1</v>
      </c>
      <c r="D31" s="1">
        <v>5642398000</v>
      </c>
      <c r="E31" s="1">
        <v>5364665456</v>
      </c>
      <c r="F31" s="1">
        <v>418896801</v>
      </c>
      <c r="G31" s="1">
        <v>-411456006</v>
      </c>
      <c r="H31" s="1">
        <v>117058426</v>
      </c>
      <c r="I31" s="1">
        <v>230085000</v>
      </c>
      <c r="J31" s="1">
        <v>212548000</v>
      </c>
      <c r="K31" s="1">
        <v>277732544</v>
      </c>
      <c r="L31" s="1">
        <f t="shared" si="0"/>
        <v>7440795</v>
      </c>
      <c r="AA31" s="7">
        <v>43755</v>
      </c>
      <c r="AB31">
        <v>-276582219</v>
      </c>
      <c r="AC31">
        <v>-906138</v>
      </c>
      <c r="AD31">
        <v>105869275</v>
      </c>
    </row>
    <row r="32" spans="1:30">
      <c r="A32" s="7">
        <v>43757</v>
      </c>
      <c r="B32" s="8">
        <v>0.817361111111111</v>
      </c>
      <c r="C32" s="6">
        <v>1</v>
      </c>
      <c r="D32" s="1">
        <v>5772576000</v>
      </c>
      <c r="E32" s="1">
        <v>5364665456</v>
      </c>
      <c r="F32" s="1">
        <v>236765644</v>
      </c>
      <c r="G32" s="1">
        <v>-218039929</v>
      </c>
      <c r="H32" s="1">
        <v>121420657</v>
      </c>
      <c r="I32" s="1">
        <v>235394000</v>
      </c>
      <c r="J32" s="1">
        <v>217451000</v>
      </c>
      <c r="K32" s="1">
        <v>407910544</v>
      </c>
      <c r="L32" s="1">
        <f t="shared" si="0"/>
        <v>18725715</v>
      </c>
      <c r="AA32" s="7">
        <v>43756</v>
      </c>
      <c r="AB32">
        <v>-411456006</v>
      </c>
      <c r="AC32">
        <v>7440795</v>
      </c>
      <c r="AD32">
        <v>117058426</v>
      </c>
    </row>
    <row r="33" spans="27:30">
      <c r="AA33" s="7">
        <v>43757</v>
      </c>
      <c r="AB33">
        <v>-218039929</v>
      </c>
      <c r="AC33">
        <v>18725715</v>
      </c>
      <c r="AD33">
        <v>121420657</v>
      </c>
    </row>
    <row r="34" spans="27:30">
      <c r="AA34" t="s">
        <v>244</v>
      </c>
      <c r="AB34">
        <v>-9641019422</v>
      </c>
      <c r="AC34" t="e">
        <v>#VALUE!</v>
      </c>
      <c r="AD34">
        <v>6170562691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0"/>
  <sheetViews>
    <sheetView topLeftCell="C1" workbookViewId="0">
      <pane ySplit="3" topLeftCell="A19" activePane="bottomLeft" state="frozen"/>
      <selection/>
      <selection pane="bottomLeft" activeCell="I28" sqref="I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290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0" t="s">
        <v>340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43733</v>
      </c>
      <c r="B4" s="5">
        <v>0.901388888888889</v>
      </c>
      <c r="C4" s="6">
        <v>1</v>
      </c>
      <c r="D4" s="1">
        <v>1302570000</v>
      </c>
      <c r="E4" s="1"/>
      <c r="F4" s="1">
        <v>0</v>
      </c>
      <c r="G4" s="1">
        <v>-57696885</v>
      </c>
      <c r="H4" s="1">
        <v>-57696885</v>
      </c>
      <c r="I4" s="1"/>
      <c r="J4" s="1"/>
      <c r="K4" s="1"/>
      <c r="L4" s="1">
        <f t="shared" ref="L4:L28" si="0">G4+F4</f>
        <v>-57696885</v>
      </c>
      <c r="M4" s="10"/>
      <c r="N4" s="7">
        <v>43732</v>
      </c>
      <c r="O4" s="8">
        <v>0.610416666666667</v>
      </c>
      <c r="P4" s="6">
        <v>1</v>
      </c>
      <c r="Q4" s="6">
        <v>0.097</v>
      </c>
      <c r="R4" s="6">
        <v>1</v>
      </c>
      <c r="S4" s="1">
        <v>1387301376</v>
      </c>
      <c r="U4" s="1">
        <v>515691968</v>
      </c>
      <c r="V4" s="1">
        <v>505852832</v>
      </c>
      <c r="W4" s="1">
        <v>9839136</v>
      </c>
      <c r="X4" s="1">
        <v>1387301312</v>
      </c>
      <c r="Y4">
        <v>3</v>
      </c>
      <c r="AA4" t="s">
        <v>242</v>
      </c>
    </row>
    <row r="5" spans="1:30">
      <c r="A5" s="7">
        <v>43734</v>
      </c>
      <c r="B5" s="8">
        <v>0.940972222222222</v>
      </c>
      <c r="C5" s="6">
        <v>1</v>
      </c>
      <c r="D5" s="1">
        <v>1302570000</v>
      </c>
      <c r="E5" s="1"/>
      <c r="F5" s="1">
        <v>0</v>
      </c>
      <c r="G5" s="1">
        <v>-55486599</v>
      </c>
      <c r="H5" s="1">
        <v>-113183484</v>
      </c>
      <c r="I5" s="1"/>
      <c r="J5" s="1"/>
      <c r="K5" s="1"/>
      <c r="L5" s="1">
        <f t="shared" si="0"/>
        <v>-55486599</v>
      </c>
      <c r="AA5" s="7">
        <v>43733</v>
      </c>
      <c r="AB5">
        <v>-57696885</v>
      </c>
      <c r="AC5">
        <v>-57696885</v>
      </c>
      <c r="AD5">
        <v>-57696885</v>
      </c>
    </row>
    <row r="6" spans="1:30">
      <c r="A6" s="7">
        <v>43735</v>
      </c>
      <c r="B6" s="8">
        <v>0.890277777777778</v>
      </c>
      <c r="C6" s="6">
        <v>1</v>
      </c>
      <c r="D6" s="1">
        <v>1302570000</v>
      </c>
      <c r="E6" s="1"/>
      <c r="F6" s="1">
        <v>0</v>
      </c>
      <c r="G6" s="1">
        <v>-102199632</v>
      </c>
      <c r="H6" s="1">
        <v>-159896517</v>
      </c>
      <c r="I6" s="1"/>
      <c r="J6" s="1"/>
      <c r="K6" s="1"/>
      <c r="L6" s="1">
        <f t="shared" si="0"/>
        <v>-102199632</v>
      </c>
      <c r="AA6" s="7">
        <v>43734</v>
      </c>
      <c r="AB6">
        <v>-55486599</v>
      </c>
      <c r="AC6">
        <v>-55486599</v>
      </c>
      <c r="AD6">
        <v>-113183484</v>
      </c>
    </row>
    <row r="7" spans="1:30">
      <c r="A7" s="7">
        <v>43736</v>
      </c>
      <c r="B7" s="8">
        <v>0.738194444444444</v>
      </c>
      <c r="C7" s="6">
        <v>1</v>
      </c>
      <c r="D7" s="1">
        <v>1302570000</v>
      </c>
      <c r="E7" s="1">
        <v>1264632008</v>
      </c>
      <c r="F7" s="1">
        <v>232225400</v>
      </c>
      <c r="G7" s="1">
        <v>-87813460</v>
      </c>
      <c r="H7" s="1">
        <v>31228456</v>
      </c>
      <c r="I7" s="1">
        <v>53116000</v>
      </c>
      <c r="J7" s="1">
        <v>49067000</v>
      </c>
      <c r="K7" s="1">
        <v>37937992</v>
      </c>
      <c r="L7" s="1">
        <f t="shared" si="0"/>
        <v>144411940</v>
      </c>
      <c r="AA7" s="7">
        <v>43735</v>
      </c>
      <c r="AB7">
        <v>-102199632</v>
      </c>
      <c r="AC7">
        <v>-102199632</v>
      </c>
      <c r="AD7">
        <v>-159896517</v>
      </c>
    </row>
    <row r="8" spans="1:30">
      <c r="A8" s="7">
        <v>43737</v>
      </c>
      <c r="B8" s="8">
        <v>0.775694444444444</v>
      </c>
      <c r="C8" s="6">
        <v>1</v>
      </c>
      <c r="D8" s="1">
        <v>1302570000</v>
      </c>
      <c r="E8" s="1">
        <v>1264632008</v>
      </c>
      <c r="F8" s="1">
        <v>55087070</v>
      </c>
      <c r="G8" s="1">
        <v>-48536008</v>
      </c>
      <c r="H8" s="1">
        <v>37779518</v>
      </c>
      <c r="I8" s="1">
        <v>53116000</v>
      </c>
      <c r="J8" s="1">
        <v>49067000</v>
      </c>
      <c r="K8" s="1">
        <v>37937992</v>
      </c>
      <c r="L8" s="1">
        <f t="shared" si="0"/>
        <v>6551062</v>
      </c>
      <c r="AA8" s="7">
        <v>43736</v>
      </c>
      <c r="AB8">
        <v>-87813460</v>
      </c>
      <c r="AC8">
        <v>144411940</v>
      </c>
      <c r="AD8">
        <v>31228456</v>
      </c>
    </row>
    <row r="9" spans="1:30">
      <c r="A9" s="7">
        <v>43738</v>
      </c>
      <c r="B9" s="8">
        <v>0.5625</v>
      </c>
      <c r="C9" s="6">
        <v>1</v>
      </c>
      <c r="D9" s="1">
        <v>1302570000</v>
      </c>
      <c r="E9" s="1">
        <v>1264632008</v>
      </c>
      <c r="F9" s="1">
        <v>71488813</v>
      </c>
      <c r="G9" s="1">
        <v>-63791074</v>
      </c>
      <c r="H9" s="1">
        <v>40517118</v>
      </c>
      <c r="I9" s="1">
        <v>53116000</v>
      </c>
      <c r="J9" s="1">
        <v>49067000</v>
      </c>
      <c r="K9" s="1">
        <v>37937992</v>
      </c>
      <c r="L9" s="1">
        <f t="shared" si="0"/>
        <v>7697739</v>
      </c>
      <c r="AA9" s="7">
        <v>43737</v>
      </c>
      <c r="AB9">
        <v>-48536008</v>
      </c>
      <c r="AC9">
        <v>6551062</v>
      </c>
      <c r="AD9">
        <v>37779518</v>
      </c>
    </row>
    <row r="10" spans="1:30">
      <c r="A10" s="7">
        <v>43739</v>
      </c>
      <c r="B10" s="8">
        <v>0.759722222222222</v>
      </c>
      <c r="C10" s="6">
        <v>1</v>
      </c>
      <c r="D10" s="1">
        <v>1302570000</v>
      </c>
      <c r="E10" s="1">
        <v>1264632008</v>
      </c>
      <c r="F10" s="1">
        <v>61374689</v>
      </c>
      <c r="G10" s="1">
        <v>-60870339</v>
      </c>
      <c r="H10" s="1">
        <v>41021468</v>
      </c>
      <c r="I10" s="1">
        <v>53116000</v>
      </c>
      <c r="J10" s="1">
        <v>49067000</v>
      </c>
      <c r="K10" s="1">
        <v>37937992</v>
      </c>
      <c r="L10" s="1">
        <f t="shared" si="0"/>
        <v>504350</v>
      </c>
      <c r="AA10" s="7">
        <v>43738</v>
      </c>
      <c r="AB10">
        <v>-63791074</v>
      </c>
      <c r="AC10">
        <v>7697739</v>
      </c>
      <c r="AD10">
        <v>40517118</v>
      </c>
    </row>
    <row r="11" spans="1:30">
      <c r="A11" s="7">
        <v>43740</v>
      </c>
      <c r="B11" s="8">
        <v>0.6875</v>
      </c>
      <c r="C11" s="6">
        <v>1</v>
      </c>
      <c r="D11" s="1">
        <v>1302570000</v>
      </c>
      <c r="E11" s="1">
        <v>1264632008</v>
      </c>
      <c r="F11" s="1">
        <v>103340137</v>
      </c>
      <c r="G11" s="1">
        <v>-103316133</v>
      </c>
      <c r="H11" s="1">
        <v>40541122</v>
      </c>
      <c r="I11" s="1">
        <v>53116000</v>
      </c>
      <c r="J11" s="1">
        <v>49067000</v>
      </c>
      <c r="K11" s="1">
        <v>37937992</v>
      </c>
      <c r="L11" s="1">
        <f t="shared" si="0"/>
        <v>24004</v>
      </c>
      <c r="AA11" s="7">
        <v>43739</v>
      </c>
      <c r="AB11">
        <v>-60870339</v>
      </c>
      <c r="AC11">
        <v>504350</v>
      </c>
      <c r="AD11">
        <v>41021468</v>
      </c>
    </row>
    <row r="12" spans="1:30">
      <c r="A12" s="7">
        <v>43741</v>
      </c>
      <c r="B12" s="8">
        <v>0.452083333333333</v>
      </c>
      <c r="C12" s="6">
        <v>1</v>
      </c>
      <c r="D12" s="1">
        <v>1302570000</v>
      </c>
      <c r="E12" s="1">
        <v>1264632008</v>
      </c>
      <c r="F12" s="1">
        <v>91114320</v>
      </c>
      <c r="G12" s="1">
        <v>-85382257</v>
      </c>
      <c r="H12" s="1">
        <v>104450416</v>
      </c>
      <c r="I12" s="1">
        <v>53116000</v>
      </c>
      <c r="J12" s="1">
        <v>49067000</v>
      </c>
      <c r="K12" s="1">
        <v>37937992</v>
      </c>
      <c r="L12" s="1">
        <f t="shared" si="0"/>
        <v>5732063</v>
      </c>
      <c r="AA12" s="7">
        <v>43740</v>
      </c>
      <c r="AB12">
        <v>-103316133</v>
      </c>
      <c r="AC12">
        <v>24004</v>
      </c>
      <c r="AD12">
        <v>40541122</v>
      </c>
    </row>
    <row r="13" spans="1:30">
      <c r="A13" s="7">
        <v>43742</v>
      </c>
      <c r="B13" s="8">
        <v>0.545138888888889</v>
      </c>
      <c r="C13" s="6">
        <v>1</v>
      </c>
      <c r="D13" s="1">
        <v>1302570000</v>
      </c>
      <c r="E13" s="1">
        <v>1264632008</v>
      </c>
      <c r="F13" s="1">
        <v>56653109</v>
      </c>
      <c r="G13" s="1">
        <v>-51819635</v>
      </c>
      <c r="H13" s="1">
        <v>164770489</v>
      </c>
      <c r="I13" s="1">
        <v>53116000</v>
      </c>
      <c r="J13" s="1">
        <v>49067000</v>
      </c>
      <c r="K13" s="1">
        <v>37937992</v>
      </c>
      <c r="L13" s="1">
        <f t="shared" si="0"/>
        <v>4833474</v>
      </c>
      <c r="AA13" s="7">
        <v>43741</v>
      </c>
      <c r="AB13">
        <v>-85382257</v>
      </c>
      <c r="AC13">
        <v>5732063</v>
      </c>
      <c r="AD13">
        <v>104450416</v>
      </c>
    </row>
    <row r="14" spans="1:30">
      <c r="A14" s="7">
        <v>43743</v>
      </c>
      <c r="B14" s="8">
        <v>0.513888888888889</v>
      </c>
      <c r="C14" s="6">
        <v>1</v>
      </c>
      <c r="D14" s="1">
        <v>1302570000</v>
      </c>
      <c r="E14" s="1">
        <v>1264632008</v>
      </c>
      <c r="F14" s="1">
        <v>54543048</v>
      </c>
      <c r="G14" s="1">
        <v>-49855250</v>
      </c>
      <c r="H14" s="1">
        <v>216171320</v>
      </c>
      <c r="I14" s="1">
        <v>53116000</v>
      </c>
      <c r="J14" s="1">
        <v>49067000</v>
      </c>
      <c r="K14" s="1">
        <v>37937992</v>
      </c>
      <c r="L14" s="1">
        <f t="shared" si="0"/>
        <v>4687798</v>
      </c>
      <c r="AA14" s="7">
        <v>43742</v>
      </c>
      <c r="AB14">
        <v>-51819635</v>
      </c>
      <c r="AC14">
        <v>4833474</v>
      </c>
      <c r="AD14">
        <v>164770489</v>
      </c>
    </row>
    <row r="15" spans="1:30">
      <c r="A15" s="7">
        <v>43744</v>
      </c>
      <c r="B15" s="8">
        <v>0.550694444444444</v>
      </c>
      <c r="C15" s="6">
        <v>1</v>
      </c>
      <c r="D15" s="1">
        <v>1302570000</v>
      </c>
      <c r="E15" s="1">
        <v>1264632008</v>
      </c>
      <c r="F15" s="1">
        <v>56495075</v>
      </c>
      <c r="G15" s="1">
        <v>-49006234</v>
      </c>
      <c r="H15" s="1">
        <v>30944265</v>
      </c>
      <c r="I15" s="1">
        <v>53116000</v>
      </c>
      <c r="J15" s="1">
        <v>49067000</v>
      </c>
      <c r="K15" s="1">
        <v>37937992</v>
      </c>
      <c r="L15" s="1">
        <f t="shared" si="0"/>
        <v>7488841</v>
      </c>
      <c r="AA15" s="7">
        <v>43743</v>
      </c>
      <c r="AB15">
        <v>-49855250</v>
      </c>
      <c r="AC15">
        <v>4687798</v>
      </c>
      <c r="AD15">
        <v>216171320</v>
      </c>
    </row>
    <row r="16" spans="1:30">
      <c r="A16" s="7">
        <v>43745</v>
      </c>
      <c r="B16" s="8">
        <v>0.465277777777778</v>
      </c>
      <c r="C16" s="6">
        <v>1</v>
      </c>
      <c r="D16" s="1">
        <v>1302570000</v>
      </c>
      <c r="E16" s="1">
        <v>1264632008</v>
      </c>
      <c r="F16" s="1">
        <v>112507692</v>
      </c>
      <c r="G16" s="1">
        <v>-96268431</v>
      </c>
      <c r="H16" s="1">
        <v>34214194</v>
      </c>
      <c r="I16" s="1">
        <v>53116000</v>
      </c>
      <c r="J16" s="1">
        <v>49067000</v>
      </c>
      <c r="K16" s="1">
        <v>37937992</v>
      </c>
      <c r="L16" s="1">
        <f t="shared" si="0"/>
        <v>16239261</v>
      </c>
      <c r="AA16" s="7">
        <v>43744</v>
      </c>
      <c r="AB16">
        <v>-49006234</v>
      </c>
      <c r="AC16">
        <v>7488841</v>
      </c>
      <c r="AD16">
        <v>30944265</v>
      </c>
    </row>
    <row r="17" spans="1:30">
      <c r="A17" s="7">
        <v>43746</v>
      </c>
      <c r="B17" s="8">
        <v>0.523611111111111</v>
      </c>
      <c r="C17" s="6">
        <v>1</v>
      </c>
      <c r="D17" s="1">
        <v>1302570000</v>
      </c>
      <c r="E17" s="1">
        <v>1264632008</v>
      </c>
      <c r="F17" s="1">
        <v>54110954</v>
      </c>
      <c r="G17" s="1">
        <v>-51996254</v>
      </c>
      <c r="H17" s="1">
        <v>34111646</v>
      </c>
      <c r="I17" s="1">
        <v>53116000</v>
      </c>
      <c r="J17" s="1">
        <v>49067000</v>
      </c>
      <c r="K17" s="1">
        <v>37937992</v>
      </c>
      <c r="L17" s="1">
        <f t="shared" si="0"/>
        <v>2114700</v>
      </c>
      <c r="AA17" s="7">
        <v>43745</v>
      </c>
      <c r="AB17">
        <v>-96268431</v>
      </c>
      <c r="AC17">
        <v>16239261</v>
      </c>
      <c r="AD17">
        <v>34214194</v>
      </c>
    </row>
    <row r="18" spans="1:30">
      <c r="A18" s="7">
        <v>43747</v>
      </c>
      <c r="B18" s="8">
        <v>0.779166666666667</v>
      </c>
      <c r="C18" s="6">
        <v>1</v>
      </c>
      <c r="D18" s="1">
        <v>1302570000</v>
      </c>
      <c r="E18" s="1">
        <v>1264632008</v>
      </c>
      <c r="F18" s="1">
        <v>66691620</v>
      </c>
      <c r="G18" s="1">
        <v>-61204267</v>
      </c>
      <c r="H18" s="1">
        <v>39094649</v>
      </c>
      <c r="I18" s="1">
        <v>53116000</v>
      </c>
      <c r="J18" s="1">
        <v>49067000</v>
      </c>
      <c r="K18" s="1">
        <v>37937992</v>
      </c>
      <c r="L18" s="1">
        <f t="shared" si="0"/>
        <v>5487353</v>
      </c>
      <c r="AA18" s="7">
        <v>43746</v>
      </c>
      <c r="AB18">
        <v>-51996254</v>
      </c>
      <c r="AC18">
        <v>2114700</v>
      </c>
      <c r="AD18">
        <v>34111646</v>
      </c>
    </row>
    <row r="19" spans="1:30">
      <c r="A19" s="7">
        <v>43748</v>
      </c>
      <c r="B19" s="8">
        <v>0.782638888888889</v>
      </c>
      <c r="C19" s="6">
        <v>1</v>
      </c>
      <c r="D19" s="1">
        <v>1302570000</v>
      </c>
      <c r="E19" s="1">
        <v>1264632008</v>
      </c>
      <c r="F19" s="1">
        <v>123609333</v>
      </c>
      <c r="G19" s="1">
        <v>-110470033</v>
      </c>
      <c r="H19" s="1">
        <v>44634005</v>
      </c>
      <c r="I19" s="1">
        <v>53116000</v>
      </c>
      <c r="J19" s="1">
        <v>49067000</v>
      </c>
      <c r="K19" s="1">
        <v>37937992</v>
      </c>
      <c r="L19" s="1">
        <f t="shared" si="0"/>
        <v>13139300</v>
      </c>
      <c r="AA19" s="7">
        <v>43747</v>
      </c>
      <c r="AB19">
        <v>-61204267</v>
      </c>
      <c r="AC19">
        <v>5487353</v>
      </c>
      <c r="AD19">
        <v>39094649</v>
      </c>
    </row>
    <row r="20" spans="1:30">
      <c r="A20" s="7">
        <v>43749</v>
      </c>
      <c r="B20" s="8">
        <v>0.761111111111111</v>
      </c>
      <c r="C20" s="6">
        <v>1</v>
      </c>
      <c r="D20" s="1">
        <v>1302570000</v>
      </c>
      <c r="E20" s="1">
        <v>1264632008</v>
      </c>
      <c r="F20" s="1">
        <v>109876236</v>
      </c>
      <c r="G20" s="1">
        <v>-96743767</v>
      </c>
      <c r="H20" s="1">
        <v>45901047</v>
      </c>
      <c r="I20" s="1">
        <v>53116000</v>
      </c>
      <c r="J20" s="1">
        <v>49067000</v>
      </c>
      <c r="K20" s="1">
        <v>37937992</v>
      </c>
      <c r="L20" s="1">
        <f t="shared" si="0"/>
        <v>13132469</v>
      </c>
      <c r="AA20" s="7">
        <v>43748</v>
      </c>
      <c r="AB20">
        <v>-110470033</v>
      </c>
      <c r="AC20">
        <v>13139300</v>
      </c>
      <c r="AD20">
        <v>44634005</v>
      </c>
    </row>
    <row r="21" spans="1:30">
      <c r="A21" s="7">
        <v>43750</v>
      </c>
      <c r="B21" s="8">
        <v>0.434027777777778</v>
      </c>
      <c r="C21" s="6">
        <v>1</v>
      </c>
      <c r="D21" s="1">
        <v>1302570000</v>
      </c>
      <c r="E21" s="1">
        <v>1264632008</v>
      </c>
      <c r="F21" s="1">
        <v>91351511</v>
      </c>
      <c r="G21" s="1">
        <v>-80519287</v>
      </c>
      <c r="H21" s="1">
        <v>45754966</v>
      </c>
      <c r="I21" s="1">
        <v>53116000</v>
      </c>
      <c r="J21" s="1">
        <v>49067000</v>
      </c>
      <c r="K21" s="1">
        <v>37937992</v>
      </c>
      <c r="L21" s="1">
        <f t="shared" si="0"/>
        <v>10832224</v>
      </c>
      <c r="AA21" s="7">
        <v>43749</v>
      </c>
      <c r="AB21">
        <v>-96743767</v>
      </c>
      <c r="AC21">
        <v>13132469</v>
      </c>
      <c r="AD21">
        <v>45901047</v>
      </c>
    </row>
    <row r="22" spans="1:30">
      <c r="A22" s="7">
        <v>43751</v>
      </c>
      <c r="B22" s="8">
        <v>0.50625</v>
      </c>
      <c r="C22" s="6">
        <v>1</v>
      </c>
      <c r="D22" s="1">
        <v>1302570000</v>
      </c>
      <c r="E22" s="1">
        <v>1264632008</v>
      </c>
      <c r="F22" s="1">
        <v>57228675</v>
      </c>
      <c r="G22" s="1">
        <v>-52999742</v>
      </c>
      <c r="H22" s="1">
        <v>46554418</v>
      </c>
      <c r="I22" s="1">
        <v>53116000</v>
      </c>
      <c r="J22" s="1">
        <v>49067000</v>
      </c>
      <c r="K22" s="1">
        <v>37937992</v>
      </c>
      <c r="L22" s="1">
        <f t="shared" si="0"/>
        <v>4228933</v>
      </c>
      <c r="AA22" s="7">
        <v>43750</v>
      </c>
      <c r="AB22">
        <v>-80519287</v>
      </c>
      <c r="AC22">
        <v>10832224</v>
      </c>
      <c r="AD22">
        <v>45754966</v>
      </c>
    </row>
    <row r="23" spans="1:30">
      <c r="A23" s="7">
        <v>43752</v>
      </c>
      <c r="B23" s="8">
        <v>0.452777777777778</v>
      </c>
      <c r="C23" s="6">
        <v>1</v>
      </c>
      <c r="D23" s="1">
        <v>1302570000</v>
      </c>
      <c r="E23" s="1">
        <v>1264632008</v>
      </c>
      <c r="F23" s="1">
        <v>80220666</v>
      </c>
      <c r="G23" s="1">
        <v>-75786934</v>
      </c>
      <c r="H23" s="1">
        <v>40828720</v>
      </c>
      <c r="I23" s="1">
        <v>53116000</v>
      </c>
      <c r="J23" s="1">
        <v>49067000</v>
      </c>
      <c r="K23" s="1">
        <v>37937992</v>
      </c>
      <c r="L23" s="1">
        <f t="shared" si="0"/>
        <v>4433732</v>
      </c>
      <c r="AA23" s="7">
        <v>43751</v>
      </c>
      <c r="AB23">
        <v>-52999742</v>
      </c>
      <c r="AC23">
        <v>4228933</v>
      </c>
      <c r="AD23">
        <v>46554418</v>
      </c>
    </row>
    <row r="24" spans="1:30">
      <c r="A24" s="7">
        <v>43753</v>
      </c>
      <c r="B24" s="8">
        <v>0.905555555555556</v>
      </c>
      <c r="C24" s="6">
        <v>1</v>
      </c>
      <c r="D24" s="1">
        <v>1302570000</v>
      </c>
      <c r="E24" s="1">
        <v>1264632008</v>
      </c>
      <c r="F24" s="1">
        <v>73780475</v>
      </c>
      <c r="G24" s="1">
        <v>-69876746</v>
      </c>
      <c r="H24" s="1">
        <v>35982029</v>
      </c>
      <c r="I24" s="1">
        <v>53116000</v>
      </c>
      <c r="J24" s="1">
        <v>49067000</v>
      </c>
      <c r="K24" s="1">
        <v>37937992</v>
      </c>
      <c r="L24" s="1">
        <f t="shared" si="0"/>
        <v>3903729</v>
      </c>
      <c r="AA24" s="7">
        <v>43752</v>
      </c>
      <c r="AB24">
        <v>-75786934</v>
      </c>
      <c r="AC24">
        <v>4433732</v>
      </c>
      <c r="AD24">
        <v>40828720</v>
      </c>
    </row>
    <row r="25" spans="1:30">
      <c r="A25" s="7">
        <v>43754</v>
      </c>
      <c r="B25" s="8">
        <v>0.8375</v>
      </c>
      <c r="C25" s="6">
        <v>1</v>
      </c>
      <c r="D25" s="1">
        <v>1302570000</v>
      </c>
      <c r="E25" s="1">
        <v>1264632008</v>
      </c>
      <c r="F25" s="1">
        <v>124098847</v>
      </c>
      <c r="G25" s="1">
        <v>-116798199</v>
      </c>
      <c r="H25" s="1">
        <v>37264248</v>
      </c>
      <c r="I25" s="1">
        <v>53116000</v>
      </c>
      <c r="J25" s="1">
        <v>49067000</v>
      </c>
      <c r="K25" s="1">
        <v>37937992</v>
      </c>
      <c r="L25" s="1">
        <f t="shared" si="0"/>
        <v>7300648</v>
      </c>
      <c r="AA25" s="7">
        <v>43753</v>
      </c>
      <c r="AB25">
        <v>-69876746</v>
      </c>
      <c r="AC25">
        <v>3903729</v>
      </c>
      <c r="AD25">
        <v>35982029</v>
      </c>
    </row>
    <row r="26" spans="1:30">
      <c r="A26" s="7">
        <v>43755</v>
      </c>
      <c r="B26" s="8">
        <v>0.802777777777778</v>
      </c>
      <c r="C26" s="6">
        <v>1</v>
      </c>
      <c r="D26" s="1">
        <v>1302570000</v>
      </c>
      <c r="E26" s="1">
        <v>1264632008</v>
      </c>
      <c r="F26" s="1">
        <v>62460426</v>
      </c>
      <c r="G26" s="1">
        <v>-63282799</v>
      </c>
      <c r="H26" s="1">
        <v>30736214</v>
      </c>
      <c r="I26" s="1">
        <v>53116000</v>
      </c>
      <c r="J26" s="1">
        <v>49067000</v>
      </c>
      <c r="K26" s="1">
        <v>37937992</v>
      </c>
      <c r="L26" s="1">
        <f t="shared" si="0"/>
        <v>-822373</v>
      </c>
      <c r="AA26" s="7">
        <v>43754</v>
      </c>
      <c r="AB26">
        <v>-116798199</v>
      </c>
      <c r="AC26">
        <v>7300648</v>
      </c>
      <c r="AD26">
        <v>37264248</v>
      </c>
    </row>
    <row r="27" spans="1:30">
      <c r="A27" s="7">
        <v>43756</v>
      </c>
      <c r="B27" s="8">
        <v>0.770833333333333</v>
      </c>
      <c r="C27" s="6">
        <v>1</v>
      </c>
      <c r="D27" s="1">
        <v>1302570000</v>
      </c>
      <c r="E27" s="1">
        <v>1264632008</v>
      </c>
      <c r="F27" s="1">
        <v>96296370</v>
      </c>
      <c r="G27" s="1">
        <v>-94558468</v>
      </c>
      <c r="H27" s="1">
        <v>25862850</v>
      </c>
      <c r="I27" s="1">
        <v>53116000</v>
      </c>
      <c r="J27" s="1">
        <v>49067000</v>
      </c>
      <c r="K27" s="1">
        <v>37937992</v>
      </c>
      <c r="L27" s="1">
        <f t="shared" si="0"/>
        <v>1737902</v>
      </c>
      <c r="AA27" s="7">
        <v>43755</v>
      </c>
      <c r="AB27">
        <v>-63282799</v>
      </c>
      <c r="AC27">
        <v>-822373</v>
      </c>
      <c r="AD27">
        <v>30736214</v>
      </c>
    </row>
    <row r="28" spans="1:30">
      <c r="A28" s="7">
        <v>43757</v>
      </c>
      <c r="B28" s="8">
        <v>0.818055555555556</v>
      </c>
      <c r="C28" s="6">
        <v>1</v>
      </c>
      <c r="D28" s="1">
        <v>1302570000</v>
      </c>
      <c r="E28" s="1">
        <v>1264632008</v>
      </c>
      <c r="F28" s="1">
        <v>51150597</v>
      </c>
      <c r="G28" s="1">
        <v>-49199889</v>
      </c>
      <c r="H28" s="1">
        <v>22333036</v>
      </c>
      <c r="I28" s="1">
        <v>53116000</v>
      </c>
      <c r="J28" s="1">
        <v>49067000</v>
      </c>
      <c r="K28" s="1">
        <v>37937992</v>
      </c>
      <c r="L28" s="1">
        <f t="shared" si="0"/>
        <v>1950708</v>
      </c>
      <c r="AA28" s="7">
        <v>43756</v>
      </c>
      <c r="AB28">
        <v>-94558468</v>
      </c>
      <c r="AC28">
        <v>1737902</v>
      </c>
      <c r="AD28">
        <v>25862850</v>
      </c>
    </row>
    <row r="29" spans="27:30">
      <c r="AA29" s="7">
        <v>43757</v>
      </c>
      <c r="AB29">
        <v>-49199889</v>
      </c>
      <c r="AC29">
        <v>1950708</v>
      </c>
      <c r="AD29">
        <v>22333036</v>
      </c>
    </row>
    <row r="30" spans="27:30">
      <c r="AA30" t="s">
        <v>244</v>
      </c>
      <c r="AB30">
        <v>-1835478322</v>
      </c>
      <c r="AC30">
        <v>50226741</v>
      </c>
      <c r="AD30">
        <v>859919308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0"/>
  <sheetViews>
    <sheetView topLeftCell="C1" workbookViewId="0">
      <pane ySplit="3" topLeftCell="A21" activePane="bottomLeft" state="frozen"/>
      <selection/>
      <selection pane="bottomLeft" activeCell="I24" sqref="I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M1" s="9" t="s">
        <v>290</v>
      </c>
    </row>
    <row r="2" ht="25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0" t="s">
        <v>340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43733</v>
      </c>
      <c r="B4" s="5">
        <v>0.902777777777778</v>
      </c>
      <c r="C4" s="6">
        <v>1</v>
      </c>
      <c r="D4" s="1">
        <v>1334318000</v>
      </c>
      <c r="E4" s="1"/>
      <c r="F4" s="1">
        <v>0</v>
      </c>
      <c r="G4" s="1">
        <v>-58968854</v>
      </c>
      <c r="H4" s="1">
        <v>-58968854</v>
      </c>
      <c r="I4" s="1"/>
      <c r="J4" s="1"/>
      <c r="K4" s="1"/>
      <c r="L4" s="1">
        <f t="shared" ref="L4:L28" si="0">G4+F4</f>
        <v>-58968854</v>
      </c>
      <c r="M4" s="10"/>
      <c r="N4" s="7">
        <v>43732</v>
      </c>
      <c r="O4" s="8">
        <v>0.613194444444444</v>
      </c>
      <c r="P4" s="6">
        <v>1</v>
      </c>
      <c r="Q4" s="6">
        <v>0.097</v>
      </c>
      <c r="R4" s="6">
        <v>1</v>
      </c>
      <c r="S4" s="1">
        <v>1421114624</v>
      </c>
      <c r="U4" s="1">
        <v>528261216</v>
      </c>
      <c r="V4" s="1">
        <v>518182144</v>
      </c>
      <c r="W4" s="1">
        <v>10079072</v>
      </c>
      <c r="X4" s="1">
        <v>1421114614</v>
      </c>
      <c r="Y4">
        <v>3</v>
      </c>
      <c r="AA4" t="s">
        <v>242</v>
      </c>
    </row>
    <row r="5" spans="1:30">
      <c r="A5" s="7">
        <v>43734</v>
      </c>
      <c r="B5" s="8">
        <v>0.941666666666667</v>
      </c>
      <c r="C5" s="6">
        <v>1</v>
      </c>
      <c r="D5" s="1">
        <v>1334318000</v>
      </c>
      <c r="E5" s="1"/>
      <c r="F5" s="1">
        <v>0</v>
      </c>
      <c r="G5" s="1">
        <v>-56839075</v>
      </c>
      <c r="H5" s="1">
        <v>-115807929</v>
      </c>
      <c r="I5" s="1"/>
      <c r="J5" s="1"/>
      <c r="K5" s="1"/>
      <c r="L5" s="1">
        <f t="shared" si="0"/>
        <v>-56839075</v>
      </c>
      <c r="P5" s="6"/>
      <c r="Q5" s="6"/>
      <c r="R5" s="6"/>
      <c r="S5" s="1"/>
      <c r="T5" s="1"/>
      <c r="U5" s="1"/>
      <c r="V5" s="1"/>
      <c r="W5" s="1"/>
      <c r="AA5" s="7">
        <v>43733</v>
      </c>
      <c r="AB5">
        <v>-58968854</v>
      </c>
      <c r="AC5">
        <v>-58968854</v>
      </c>
      <c r="AD5">
        <v>-58968854</v>
      </c>
    </row>
    <row r="6" spans="1:30">
      <c r="A6" s="7">
        <v>43735</v>
      </c>
      <c r="B6" s="8">
        <v>0.890972222222222</v>
      </c>
      <c r="C6" s="6">
        <v>1</v>
      </c>
      <c r="D6" s="1">
        <v>1334318000</v>
      </c>
      <c r="E6" s="1"/>
      <c r="F6" s="1">
        <v>0</v>
      </c>
      <c r="G6" s="1">
        <v>-104690730</v>
      </c>
      <c r="H6" s="1">
        <v>-163659584</v>
      </c>
      <c r="I6" s="1"/>
      <c r="J6" s="1"/>
      <c r="K6" s="1"/>
      <c r="L6" s="1">
        <f t="shared" si="0"/>
        <v>-104690730</v>
      </c>
      <c r="P6" s="6"/>
      <c r="Q6" s="6"/>
      <c r="R6" s="6"/>
      <c r="S6" s="1"/>
      <c r="T6" s="1"/>
      <c r="U6" s="1"/>
      <c r="V6" s="1"/>
      <c r="W6" s="1"/>
      <c r="AA6" s="7">
        <v>43734</v>
      </c>
      <c r="AB6">
        <v>-56839075</v>
      </c>
      <c r="AC6">
        <v>-56839075</v>
      </c>
      <c r="AD6">
        <v>-115807929</v>
      </c>
    </row>
    <row r="7" spans="1:30">
      <c r="A7" s="7">
        <v>43736</v>
      </c>
      <c r="B7" s="8">
        <v>0.739583333333333</v>
      </c>
      <c r="C7" s="6">
        <v>1</v>
      </c>
      <c r="D7" s="1">
        <v>1334318000</v>
      </c>
      <c r="E7" s="1">
        <v>1295455437</v>
      </c>
      <c r="F7" s="1">
        <v>203682846</v>
      </c>
      <c r="G7" s="1">
        <v>-89953898</v>
      </c>
      <c r="H7" s="1">
        <v>-2078981</v>
      </c>
      <c r="I7" s="1">
        <v>54410000</v>
      </c>
      <c r="J7" s="1">
        <v>50263000</v>
      </c>
      <c r="K7" s="1">
        <v>38862563</v>
      </c>
      <c r="L7" s="1">
        <f t="shared" si="0"/>
        <v>113728948</v>
      </c>
      <c r="P7" s="6"/>
      <c r="Q7" s="6"/>
      <c r="R7" s="6"/>
      <c r="S7" s="1"/>
      <c r="T7" s="1"/>
      <c r="U7" s="1"/>
      <c r="V7" s="1"/>
      <c r="W7" s="1"/>
      <c r="AA7" s="7">
        <v>43735</v>
      </c>
      <c r="AB7">
        <v>-104690730</v>
      </c>
      <c r="AC7">
        <v>-104690730</v>
      </c>
      <c r="AD7">
        <v>-163659584</v>
      </c>
    </row>
    <row r="8" spans="1:30">
      <c r="A8" s="7">
        <v>43737</v>
      </c>
      <c r="B8" s="8">
        <v>0.775694444444444</v>
      </c>
      <c r="C8" s="6">
        <v>1</v>
      </c>
      <c r="D8" s="1">
        <v>1334318000</v>
      </c>
      <c r="E8" s="1">
        <v>1295455437</v>
      </c>
      <c r="F8" s="1">
        <v>55361149</v>
      </c>
      <c r="G8" s="1">
        <v>-49719065</v>
      </c>
      <c r="H8" s="1">
        <v>3563103</v>
      </c>
      <c r="I8" s="1">
        <v>54410000</v>
      </c>
      <c r="J8" s="1">
        <v>50263000</v>
      </c>
      <c r="K8" s="1">
        <v>38862563</v>
      </c>
      <c r="L8" s="1">
        <f t="shared" si="0"/>
        <v>5642084</v>
      </c>
      <c r="AA8" s="7">
        <v>43736</v>
      </c>
      <c r="AB8">
        <v>-89953898</v>
      </c>
      <c r="AC8">
        <v>113728948</v>
      </c>
      <c r="AD8">
        <v>-2078981</v>
      </c>
    </row>
    <row r="9" spans="1:30">
      <c r="A9" s="7">
        <v>43738</v>
      </c>
      <c r="B9" s="8">
        <v>0.5625</v>
      </c>
      <c r="C9" s="6">
        <v>1</v>
      </c>
      <c r="D9" s="1">
        <v>1334318000</v>
      </c>
      <c r="E9" s="1">
        <v>1295455437</v>
      </c>
      <c r="F9" s="1">
        <v>72885358</v>
      </c>
      <c r="G9" s="1">
        <v>-65345971</v>
      </c>
      <c r="H9" s="1">
        <v>7086350</v>
      </c>
      <c r="I9" s="1">
        <v>54410000</v>
      </c>
      <c r="J9" s="1">
        <v>50263000</v>
      </c>
      <c r="K9" s="1">
        <v>38862563</v>
      </c>
      <c r="L9" s="1">
        <f t="shared" si="0"/>
        <v>7539387</v>
      </c>
      <c r="AA9" s="7">
        <v>43737</v>
      </c>
      <c r="AB9">
        <v>-49719065</v>
      </c>
      <c r="AC9">
        <v>5642084</v>
      </c>
      <c r="AD9">
        <v>3563103</v>
      </c>
    </row>
    <row r="10" spans="1:30">
      <c r="A10" s="7">
        <v>43739</v>
      </c>
      <c r="B10" s="8">
        <v>0.760416666666667</v>
      </c>
      <c r="C10" s="6">
        <v>1</v>
      </c>
      <c r="D10" s="1">
        <v>1334318000</v>
      </c>
      <c r="E10" s="1">
        <v>1295455437</v>
      </c>
      <c r="F10" s="1">
        <v>61522655</v>
      </c>
      <c r="G10" s="1">
        <v>-62354043</v>
      </c>
      <c r="H10" s="1">
        <v>6254962</v>
      </c>
      <c r="I10" s="1">
        <v>54410000</v>
      </c>
      <c r="J10" s="1">
        <v>50263000</v>
      </c>
      <c r="K10" s="1">
        <v>38862563</v>
      </c>
      <c r="L10" s="1">
        <f t="shared" si="0"/>
        <v>-831388</v>
      </c>
      <c r="AA10" s="7">
        <v>43738</v>
      </c>
      <c r="AB10">
        <v>-65345971</v>
      </c>
      <c r="AC10">
        <v>7539387</v>
      </c>
      <c r="AD10">
        <v>7086350</v>
      </c>
    </row>
    <row r="11" spans="1:30">
      <c r="A11" s="7">
        <v>43740</v>
      </c>
      <c r="B11" s="8">
        <v>0.6875</v>
      </c>
      <c r="C11" s="6">
        <v>1</v>
      </c>
      <c r="D11" s="1">
        <v>1334318000</v>
      </c>
      <c r="E11" s="1">
        <v>1295455437</v>
      </c>
      <c r="F11" s="1">
        <v>112085997</v>
      </c>
      <c r="G11" s="1">
        <v>-105834446</v>
      </c>
      <c r="H11" s="1">
        <v>13337901</v>
      </c>
      <c r="I11" s="1">
        <v>54410000</v>
      </c>
      <c r="J11" s="1">
        <v>50263000</v>
      </c>
      <c r="K11" s="1">
        <v>38862563</v>
      </c>
      <c r="L11" s="1">
        <f t="shared" si="0"/>
        <v>6251551</v>
      </c>
      <c r="AA11" s="7">
        <v>43739</v>
      </c>
      <c r="AB11">
        <v>-62354043</v>
      </c>
      <c r="AC11">
        <v>-831388</v>
      </c>
      <c r="AD11">
        <v>6254962</v>
      </c>
    </row>
    <row r="12" spans="1:30">
      <c r="A12" s="7">
        <v>43741</v>
      </c>
      <c r="B12" s="8">
        <v>0.452083333333333</v>
      </c>
      <c r="C12" s="6">
        <v>1</v>
      </c>
      <c r="D12" s="1">
        <v>1334318000</v>
      </c>
      <c r="E12" s="1">
        <v>1295455437</v>
      </c>
      <c r="F12" s="1">
        <v>98166360</v>
      </c>
      <c r="G12" s="1">
        <v>-87463436</v>
      </c>
      <c r="H12" s="1">
        <v>75926740</v>
      </c>
      <c r="I12" s="1">
        <v>54410000</v>
      </c>
      <c r="J12" s="1">
        <v>50263000</v>
      </c>
      <c r="K12" s="1">
        <v>38862563</v>
      </c>
      <c r="L12" s="1">
        <f t="shared" si="0"/>
        <v>10702924</v>
      </c>
      <c r="AA12" s="7">
        <v>43740</v>
      </c>
      <c r="AB12">
        <v>-105834446</v>
      </c>
      <c r="AC12">
        <v>6251551</v>
      </c>
      <c r="AD12">
        <v>13337901</v>
      </c>
    </row>
    <row r="13" spans="1:30">
      <c r="A13" s="7">
        <v>43742</v>
      </c>
      <c r="B13" s="8">
        <v>0.545833333333333</v>
      </c>
      <c r="C13" s="6">
        <v>1</v>
      </c>
      <c r="D13" s="1">
        <v>1334318000</v>
      </c>
      <c r="E13" s="1">
        <v>1295455437</v>
      </c>
      <c r="F13" s="1">
        <v>56945718</v>
      </c>
      <c r="G13" s="1">
        <v>-53082730</v>
      </c>
      <c r="H13" s="1">
        <v>136528803</v>
      </c>
      <c r="I13" s="1">
        <v>54410000</v>
      </c>
      <c r="J13" s="1">
        <v>50263000</v>
      </c>
      <c r="K13" s="1">
        <v>38862563</v>
      </c>
      <c r="L13" s="1">
        <f t="shared" si="0"/>
        <v>3862988</v>
      </c>
      <c r="AA13" s="7">
        <v>43741</v>
      </c>
      <c r="AB13">
        <v>-87463436</v>
      </c>
      <c r="AC13">
        <v>10702924</v>
      </c>
      <c r="AD13">
        <v>75926740</v>
      </c>
    </row>
    <row r="14" spans="1:30">
      <c r="A14" s="7">
        <v>43743</v>
      </c>
      <c r="B14" s="8">
        <v>0.514583333333333</v>
      </c>
      <c r="C14" s="6">
        <v>1</v>
      </c>
      <c r="D14" s="1">
        <v>1334318000</v>
      </c>
      <c r="E14" s="1">
        <v>1295455437</v>
      </c>
      <c r="F14" s="1">
        <v>58250533</v>
      </c>
      <c r="G14" s="1">
        <v>-51069882</v>
      </c>
      <c r="H14" s="1">
        <v>191561109</v>
      </c>
      <c r="I14" s="1">
        <v>54410000</v>
      </c>
      <c r="J14" s="1">
        <v>50263000</v>
      </c>
      <c r="K14" s="1">
        <v>38862563</v>
      </c>
      <c r="L14" s="1">
        <f t="shared" si="0"/>
        <v>7180651</v>
      </c>
      <c r="AA14" s="7">
        <v>43742</v>
      </c>
      <c r="AB14">
        <v>-53082730</v>
      </c>
      <c r="AC14">
        <v>3862988</v>
      </c>
      <c r="AD14">
        <v>136528803</v>
      </c>
    </row>
    <row r="15" spans="1:30">
      <c r="A15" s="7">
        <v>43744</v>
      </c>
      <c r="B15" s="8">
        <v>0.551388888888889</v>
      </c>
      <c r="C15" s="6">
        <v>1</v>
      </c>
      <c r="D15" s="1">
        <v>1334318000</v>
      </c>
      <c r="E15" s="1">
        <v>1295455437</v>
      </c>
      <c r="F15" s="1">
        <v>56072797</v>
      </c>
      <c r="G15" s="1">
        <v>-50200752</v>
      </c>
      <c r="H15" s="1">
        <v>34226607</v>
      </c>
      <c r="I15" s="1">
        <v>54410000</v>
      </c>
      <c r="J15" s="1">
        <v>50263000</v>
      </c>
      <c r="K15" s="1">
        <v>38862563</v>
      </c>
      <c r="L15" s="1">
        <f t="shared" si="0"/>
        <v>5872045</v>
      </c>
      <c r="AA15" s="7">
        <v>43743</v>
      </c>
      <c r="AB15">
        <v>-51069882</v>
      </c>
      <c r="AC15">
        <v>7180651</v>
      </c>
      <c r="AD15">
        <v>191561109</v>
      </c>
    </row>
    <row r="16" spans="1:30">
      <c r="A16" s="7">
        <v>43745</v>
      </c>
      <c r="B16" s="8">
        <v>0.465277777777778</v>
      </c>
      <c r="C16" s="6">
        <v>1</v>
      </c>
      <c r="D16" s="1">
        <v>1334318000</v>
      </c>
      <c r="E16" s="1">
        <v>1295455437</v>
      </c>
      <c r="F16" s="1">
        <v>106106362</v>
      </c>
      <c r="G16" s="1">
        <v>-98614957</v>
      </c>
      <c r="H16" s="1">
        <v>30052526</v>
      </c>
      <c r="I16" s="1">
        <v>54410000</v>
      </c>
      <c r="J16" s="1">
        <v>50263000</v>
      </c>
      <c r="K16" s="1">
        <v>38862563</v>
      </c>
      <c r="L16" s="1">
        <f t="shared" si="0"/>
        <v>7491405</v>
      </c>
      <c r="AA16" s="7">
        <v>43744</v>
      </c>
      <c r="AB16">
        <v>-50200752</v>
      </c>
      <c r="AC16">
        <v>5872045</v>
      </c>
      <c r="AD16">
        <v>34226607</v>
      </c>
    </row>
    <row r="17" spans="1:30">
      <c r="A17" s="7">
        <v>43746</v>
      </c>
      <c r="B17" s="8">
        <v>0.523611111111111</v>
      </c>
      <c r="C17" s="6">
        <v>1</v>
      </c>
      <c r="D17" s="1">
        <v>1334318000</v>
      </c>
      <c r="E17" s="1">
        <v>1295455437</v>
      </c>
      <c r="F17" s="1">
        <v>62589112</v>
      </c>
      <c r="G17" s="1">
        <v>-53263654</v>
      </c>
      <c r="H17" s="1">
        <v>37632038</v>
      </c>
      <c r="I17" s="1">
        <v>54410000</v>
      </c>
      <c r="J17" s="1">
        <v>50263000</v>
      </c>
      <c r="K17" s="1">
        <v>38862563</v>
      </c>
      <c r="L17" s="1">
        <f t="shared" si="0"/>
        <v>9325458</v>
      </c>
      <c r="AA17" s="7">
        <v>43745</v>
      </c>
      <c r="AB17">
        <v>-98614957</v>
      </c>
      <c r="AC17">
        <v>7491405</v>
      </c>
      <c r="AD17">
        <v>30052526</v>
      </c>
    </row>
    <row r="18" spans="1:30">
      <c r="A18" s="7">
        <v>43747</v>
      </c>
      <c r="B18" s="8">
        <v>0.779166666666667</v>
      </c>
      <c r="C18" s="6">
        <v>1</v>
      </c>
      <c r="D18" s="1">
        <v>1334318000</v>
      </c>
      <c r="E18" s="1">
        <v>1295455437</v>
      </c>
      <c r="F18" s="1">
        <v>64469861</v>
      </c>
      <c r="G18" s="1">
        <v>-62696111</v>
      </c>
      <c r="H18" s="1">
        <v>40237176</v>
      </c>
      <c r="I18" s="1">
        <v>54410000</v>
      </c>
      <c r="J18" s="1">
        <v>50263000</v>
      </c>
      <c r="K18" s="1">
        <v>38862563</v>
      </c>
      <c r="L18" s="1">
        <f t="shared" si="0"/>
        <v>1773750</v>
      </c>
      <c r="AA18" s="7">
        <v>43746</v>
      </c>
      <c r="AB18">
        <v>-53263654</v>
      </c>
      <c r="AC18">
        <v>9325458</v>
      </c>
      <c r="AD18">
        <v>37632038</v>
      </c>
    </row>
    <row r="19" spans="1:30">
      <c r="A19" s="7">
        <v>43748</v>
      </c>
      <c r="B19" s="8">
        <v>0.784722222222222</v>
      </c>
      <c r="C19" s="6">
        <v>1</v>
      </c>
      <c r="D19" s="1">
        <v>1334318000</v>
      </c>
      <c r="E19" s="1">
        <v>1295455437</v>
      </c>
      <c r="F19" s="1">
        <v>120354068</v>
      </c>
      <c r="G19" s="1">
        <v>-113162140</v>
      </c>
      <c r="H19" s="1">
        <v>36868429</v>
      </c>
      <c r="I19" s="1">
        <v>54410000</v>
      </c>
      <c r="J19" s="1">
        <v>50263000</v>
      </c>
      <c r="K19" s="1">
        <v>38862563</v>
      </c>
      <c r="L19" s="1">
        <f t="shared" si="0"/>
        <v>7191928</v>
      </c>
      <c r="AA19" s="7">
        <v>43747</v>
      </c>
      <c r="AB19">
        <v>-62696111</v>
      </c>
      <c r="AC19">
        <v>1773750</v>
      </c>
      <c r="AD19">
        <v>40237176</v>
      </c>
    </row>
    <row r="20" spans="1:30">
      <c r="A20" s="7">
        <v>43749</v>
      </c>
      <c r="B20" s="8">
        <v>0.761111111111111</v>
      </c>
      <c r="C20" s="6">
        <v>1</v>
      </c>
      <c r="D20" s="1">
        <v>1334318000</v>
      </c>
      <c r="E20" s="1">
        <v>1295455437</v>
      </c>
      <c r="F20" s="1">
        <v>107895514</v>
      </c>
      <c r="G20" s="1">
        <v>-99101298</v>
      </c>
      <c r="H20" s="1">
        <v>37438925</v>
      </c>
      <c r="I20" s="1">
        <v>54410000</v>
      </c>
      <c r="J20" s="1">
        <v>50263000</v>
      </c>
      <c r="K20" s="1">
        <v>38862563</v>
      </c>
      <c r="L20" s="1">
        <f t="shared" si="0"/>
        <v>8794216</v>
      </c>
      <c r="AA20" s="7">
        <v>43748</v>
      </c>
      <c r="AB20">
        <v>-113162140</v>
      </c>
      <c r="AC20">
        <v>7191928</v>
      </c>
      <c r="AD20">
        <v>36868429</v>
      </c>
    </row>
    <row r="21" spans="1:30">
      <c r="A21" s="7">
        <v>43750</v>
      </c>
      <c r="B21" s="8">
        <v>0.434722222222222</v>
      </c>
      <c r="C21" s="6">
        <v>1</v>
      </c>
      <c r="D21" s="1">
        <v>1334318000</v>
      </c>
      <c r="E21" s="1">
        <v>1295455437</v>
      </c>
      <c r="F21" s="1">
        <v>88864098</v>
      </c>
      <c r="G21" s="1">
        <v>-82481931</v>
      </c>
      <c r="H21" s="1">
        <v>32782096</v>
      </c>
      <c r="I21" s="1">
        <v>54410000</v>
      </c>
      <c r="J21" s="1">
        <v>50263000</v>
      </c>
      <c r="K21" s="1">
        <v>38862563</v>
      </c>
      <c r="L21" s="1">
        <f t="shared" si="0"/>
        <v>6382167</v>
      </c>
      <c r="AA21" s="7">
        <v>43749</v>
      </c>
      <c r="AB21">
        <v>-99101298</v>
      </c>
      <c r="AC21">
        <v>8794216</v>
      </c>
      <c r="AD21">
        <v>37438925</v>
      </c>
    </row>
    <row r="22" spans="1:30">
      <c r="A22" s="7">
        <v>43751</v>
      </c>
      <c r="B22" s="8">
        <v>0.50625</v>
      </c>
      <c r="C22" s="6">
        <v>1</v>
      </c>
      <c r="D22" s="1">
        <v>1334318000</v>
      </c>
      <c r="E22" s="1">
        <v>1295455437</v>
      </c>
      <c r="F22" s="1">
        <v>58096508</v>
      </c>
      <c r="G22" s="1">
        <v>-54291601</v>
      </c>
      <c r="H22" s="1">
        <v>34195865</v>
      </c>
      <c r="I22" s="1">
        <v>54410000</v>
      </c>
      <c r="J22" s="1">
        <v>50263000</v>
      </c>
      <c r="K22" s="1">
        <v>38862563</v>
      </c>
      <c r="L22" s="1">
        <f t="shared" si="0"/>
        <v>3804907</v>
      </c>
      <c r="AA22" s="7">
        <v>43750</v>
      </c>
      <c r="AB22">
        <v>-82481931</v>
      </c>
      <c r="AC22">
        <v>6382167</v>
      </c>
      <c r="AD22">
        <v>32782096</v>
      </c>
    </row>
    <row r="23" spans="1:30">
      <c r="A23" s="7">
        <v>43752</v>
      </c>
      <c r="B23" s="8">
        <v>0.452777777777778</v>
      </c>
      <c r="C23" s="6">
        <v>1</v>
      </c>
      <c r="D23" s="1">
        <v>1334318000</v>
      </c>
      <c r="E23" s="1">
        <v>1295455437</v>
      </c>
      <c r="F23" s="1">
        <v>81229831</v>
      </c>
      <c r="G23" s="1">
        <v>-77634809</v>
      </c>
      <c r="H23" s="1">
        <v>27831889</v>
      </c>
      <c r="I23" s="1">
        <v>54410000</v>
      </c>
      <c r="J23" s="1">
        <v>50263000</v>
      </c>
      <c r="K23" s="1">
        <v>38862563</v>
      </c>
      <c r="L23" s="1">
        <f t="shared" si="0"/>
        <v>3595022</v>
      </c>
      <c r="AA23" s="7">
        <v>43751</v>
      </c>
      <c r="AB23">
        <v>-54291601</v>
      </c>
      <c r="AC23">
        <v>3804907</v>
      </c>
      <c r="AD23">
        <v>34195865</v>
      </c>
    </row>
    <row r="24" spans="1:30">
      <c r="A24" s="7">
        <v>43753</v>
      </c>
      <c r="B24" s="8">
        <v>0.90625</v>
      </c>
      <c r="C24" s="6">
        <v>1</v>
      </c>
      <c r="D24" s="1">
        <v>1334318000</v>
      </c>
      <c r="E24" s="1">
        <v>1295455437</v>
      </c>
      <c r="F24" s="1">
        <v>75390476</v>
      </c>
      <c r="G24" s="1">
        <v>-71579980</v>
      </c>
      <c r="H24" s="1">
        <v>30023025</v>
      </c>
      <c r="I24" s="1">
        <v>54410000</v>
      </c>
      <c r="J24" s="1">
        <v>50263000</v>
      </c>
      <c r="K24" s="1">
        <v>38862563</v>
      </c>
      <c r="L24" s="1">
        <f t="shared" si="0"/>
        <v>3810496</v>
      </c>
      <c r="AA24" s="7">
        <v>43752</v>
      </c>
      <c r="AB24">
        <v>-77634809</v>
      </c>
      <c r="AC24">
        <v>3595022</v>
      </c>
      <c r="AD24">
        <v>27831889</v>
      </c>
    </row>
    <row r="25" spans="1:30">
      <c r="A25" s="7">
        <v>43754</v>
      </c>
      <c r="B25" s="8">
        <v>0.838194444444444</v>
      </c>
      <c r="C25" s="6">
        <v>1</v>
      </c>
      <c r="D25" s="1">
        <v>1334318000</v>
      </c>
      <c r="E25" s="1">
        <v>1295455437</v>
      </c>
      <c r="F25" s="1">
        <v>127461149</v>
      </c>
      <c r="G25" s="1">
        <v>-119645137</v>
      </c>
      <c r="H25" s="1">
        <v>24703083</v>
      </c>
      <c r="I25" s="1">
        <v>54410000</v>
      </c>
      <c r="J25" s="1">
        <v>50263000</v>
      </c>
      <c r="K25" s="1">
        <v>38862563</v>
      </c>
      <c r="L25" s="1">
        <f t="shared" si="0"/>
        <v>7816012</v>
      </c>
      <c r="AA25" s="7">
        <v>43753</v>
      </c>
      <c r="AB25">
        <v>-71579980</v>
      </c>
      <c r="AC25">
        <v>3810496</v>
      </c>
      <c r="AD25">
        <v>30023025</v>
      </c>
    </row>
    <row r="26" spans="1:30">
      <c r="A26" s="7">
        <v>43755</v>
      </c>
      <c r="B26" s="8">
        <v>0.803472222222222</v>
      </c>
      <c r="C26" s="6">
        <v>1</v>
      </c>
      <c r="D26" s="1">
        <v>1334318000</v>
      </c>
      <c r="E26" s="1">
        <v>1295455437</v>
      </c>
      <c r="F26" s="1">
        <v>68906489</v>
      </c>
      <c r="G26" s="1">
        <v>-64825307</v>
      </c>
      <c r="H26" s="1">
        <v>24750440</v>
      </c>
      <c r="I26" s="1">
        <v>54410000</v>
      </c>
      <c r="J26" s="1">
        <v>50263000</v>
      </c>
      <c r="K26" s="1">
        <v>38862563</v>
      </c>
      <c r="L26" s="1">
        <f t="shared" si="0"/>
        <v>4081182</v>
      </c>
      <c r="AA26" s="7">
        <v>43754</v>
      </c>
      <c r="AB26">
        <v>-119645137</v>
      </c>
      <c r="AC26">
        <v>7816012</v>
      </c>
      <c r="AD26">
        <v>24703083</v>
      </c>
    </row>
    <row r="27" spans="1:30">
      <c r="A27" s="7">
        <v>43756</v>
      </c>
      <c r="B27" s="8">
        <v>0.770833333333333</v>
      </c>
      <c r="C27" s="6">
        <v>1</v>
      </c>
      <c r="D27" s="1">
        <v>1334318000</v>
      </c>
      <c r="E27" s="1">
        <v>1295455437</v>
      </c>
      <c r="F27" s="1">
        <v>106972909</v>
      </c>
      <c r="G27" s="1">
        <v>-96863897</v>
      </c>
      <c r="H27" s="1">
        <v>27620167</v>
      </c>
      <c r="I27" s="1">
        <v>54410000</v>
      </c>
      <c r="J27" s="1">
        <v>50263000</v>
      </c>
      <c r="K27" s="1">
        <v>38862563</v>
      </c>
      <c r="L27" s="1">
        <f t="shared" si="0"/>
        <v>10109012</v>
      </c>
      <c r="AA27" s="7">
        <v>43755</v>
      </c>
      <c r="AB27">
        <v>-64825307</v>
      </c>
      <c r="AC27">
        <v>4081182</v>
      </c>
      <c r="AD27">
        <v>24750440</v>
      </c>
    </row>
    <row r="28" spans="1:30">
      <c r="A28" s="7">
        <v>43757</v>
      </c>
      <c r="B28" s="8">
        <v>0.81875</v>
      </c>
      <c r="C28" s="6">
        <v>1</v>
      </c>
      <c r="D28" s="1">
        <v>1334318000</v>
      </c>
      <c r="E28" s="1">
        <v>1295455437</v>
      </c>
      <c r="F28" s="1">
        <v>59527222</v>
      </c>
      <c r="G28" s="1">
        <v>-50399128</v>
      </c>
      <c r="H28" s="1">
        <v>33372223</v>
      </c>
      <c r="I28" s="1">
        <v>54410000</v>
      </c>
      <c r="J28" s="1">
        <v>50263000</v>
      </c>
      <c r="K28" s="1">
        <v>38862563</v>
      </c>
      <c r="L28" s="1">
        <f t="shared" si="0"/>
        <v>9128094</v>
      </c>
      <c r="AA28" s="7">
        <v>43756</v>
      </c>
      <c r="AB28">
        <v>-96863897</v>
      </c>
      <c r="AC28">
        <v>10109012</v>
      </c>
      <c r="AD28">
        <v>27620167</v>
      </c>
    </row>
    <row r="29" spans="27:30">
      <c r="AA29" s="7">
        <v>43757</v>
      </c>
      <c r="AB29">
        <v>-50399128</v>
      </c>
      <c r="AC29">
        <v>9128094</v>
      </c>
      <c r="AD29">
        <v>33372223</v>
      </c>
    </row>
    <row r="30" spans="27:30">
      <c r="AA30" t="s">
        <v>244</v>
      </c>
      <c r="AB30">
        <v>-1880082832</v>
      </c>
      <c r="AC30">
        <v>22754180</v>
      </c>
      <c r="AD30">
        <v>545478109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0"/>
  <sheetViews>
    <sheetView topLeftCell="C1" workbookViewId="0">
      <pane ySplit="3" topLeftCell="A20" activePane="bottomLeft" state="frozen"/>
      <selection/>
      <selection pane="bottomLeft" activeCell="I28" sqref="I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290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0" t="s">
        <v>340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43733</v>
      </c>
      <c r="B4" s="5">
        <v>0.902777777777778</v>
      </c>
      <c r="C4" s="6">
        <v>1</v>
      </c>
      <c r="D4" s="1">
        <v>1085475000</v>
      </c>
      <c r="E4" s="1"/>
      <c r="F4" s="1">
        <v>0</v>
      </c>
      <c r="G4" s="1">
        <v>-47750685</v>
      </c>
      <c r="H4" s="1">
        <v>-47750685</v>
      </c>
      <c r="I4" s="1"/>
      <c r="J4" s="1"/>
      <c r="K4" s="1"/>
      <c r="L4" s="1">
        <f t="shared" ref="L4:L28" si="0">G4+F4</f>
        <v>-47750685</v>
      </c>
      <c r="M4" s="10"/>
      <c r="N4" s="7">
        <v>43732</v>
      </c>
      <c r="O4" s="8">
        <v>0.61875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242</v>
      </c>
    </row>
    <row r="5" spans="1:30">
      <c r="A5" s="7">
        <v>43734</v>
      </c>
      <c r="B5" s="8">
        <v>0.941666666666667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-93989329</v>
      </c>
      <c r="I5" s="1"/>
      <c r="J5" s="1"/>
      <c r="K5" s="1"/>
      <c r="L5" s="1">
        <f t="shared" si="0"/>
        <v>-46238644</v>
      </c>
      <c r="AA5" s="7">
        <v>43733</v>
      </c>
      <c r="AB5">
        <v>-47750685</v>
      </c>
      <c r="AC5">
        <v>-47750685</v>
      </c>
      <c r="AD5">
        <v>-47750685</v>
      </c>
    </row>
    <row r="6" spans="1:30">
      <c r="A6" s="7">
        <v>43735</v>
      </c>
      <c r="B6" s="8">
        <v>0.891666666666667</v>
      </c>
      <c r="C6" s="6">
        <v>1</v>
      </c>
      <c r="D6" s="1">
        <v>1085475000</v>
      </c>
      <c r="E6" s="1"/>
      <c r="F6" s="1">
        <v>0</v>
      </c>
      <c r="G6" s="1">
        <v>-85165539</v>
      </c>
      <c r="H6" s="1">
        <v>-132916224</v>
      </c>
      <c r="I6" s="1"/>
      <c r="J6" s="1"/>
      <c r="K6" s="1"/>
      <c r="L6" s="1">
        <f t="shared" si="0"/>
        <v>-85165539</v>
      </c>
      <c r="AA6" s="7">
        <v>43734</v>
      </c>
      <c r="AB6">
        <v>-46238644</v>
      </c>
      <c r="AC6">
        <v>-46238644</v>
      </c>
      <c r="AD6">
        <v>-93989329</v>
      </c>
    </row>
    <row r="7" spans="1:30">
      <c r="A7" s="7">
        <v>43736</v>
      </c>
      <c r="B7" s="8">
        <v>0.740972222222222</v>
      </c>
      <c r="C7" s="6">
        <v>1</v>
      </c>
      <c r="D7" s="1">
        <v>1085475000</v>
      </c>
      <c r="E7" s="1">
        <v>1053860007</v>
      </c>
      <c r="F7" s="1">
        <v>173942658</v>
      </c>
      <c r="G7" s="1">
        <v>-73177111</v>
      </c>
      <c r="H7" s="1">
        <v>6776218</v>
      </c>
      <c r="I7" s="1">
        <v>44263000</v>
      </c>
      <c r="J7" s="1">
        <v>40889000</v>
      </c>
      <c r="K7" s="1">
        <v>31614993</v>
      </c>
      <c r="L7" s="1">
        <f t="shared" si="0"/>
        <v>100765547</v>
      </c>
      <c r="AA7" s="7">
        <v>43735</v>
      </c>
      <c r="AB7">
        <v>-85165539</v>
      </c>
      <c r="AC7">
        <v>-85165539</v>
      </c>
      <c r="AD7">
        <v>-132916224</v>
      </c>
    </row>
    <row r="8" spans="1:30">
      <c r="A8" s="7">
        <v>43737</v>
      </c>
      <c r="B8" s="8">
        <v>0.775694444444444</v>
      </c>
      <c r="C8" s="6">
        <v>1</v>
      </c>
      <c r="D8" s="1">
        <v>1085475000</v>
      </c>
      <c r="E8" s="1">
        <v>1053860007</v>
      </c>
      <c r="F8" s="1">
        <v>47211280</v>
      </c>
      <c r="G8" s="1">
        <v>-40446035</v>
      </c>
      <c r="H8" s="1">
        <v>13541463</v>
      </c>
      <c r="I8" s="1">
        <v>44263000</v>
      </c>
      <c r="J8" s="1">
        <v>40889000</v>
      </c>
      <c r="K8" s="1">
        <v>31614993</v>
      </c>
      <c r="L8" s="1">
        <f t="shared" si="0"/>
        <v>6765245</v>
      </c>
      <c r="AA8" s="7">
        <v>43736</v>
      </c>
      <c r="AB8">
        <v>-73177111</v>
      </c>
      <c r="AC8">
        <v>100765547</v>
      </c>
      <c r="AD8">
        <v>6776218</v>
      </c>
    </row>
    <row r="9" spans="1:30">
      <c r="A9" s="7">
        <v>43738</v>
      </c>
      <c r="B9" s="8">
        <v>0.563194444444444</v>
      </c>
      <c r="C9" s="6">
        <v>1</v>
      </c>
      <c r="D9" s="1">
        <v>1085475000</v>
      </c>
      <c r="E9" s="1">
        <v>1053860007</v>
      </c>
      <c r="F9" s="1">
        <v>57797736</v>
      </c>
      <c r="G9" s="1">
        <v>-53159011</v>
      </c>
      <c r="H9" s="1">
        <v>14414394</v>
      </c>
      <c r="I9" s="1">
        <v>44263000</v>
      </c>
      <c r="J9" s="1">
        <v>40889000</v>
      </c>
      <c r="K9" s="1">
        <v>31614993</v>
      </c>
      <c r="L9" s="1">
        <f t="shared" si="0"/>
        <v>4638725</v>
      </c>
      <c r="AA9" s="7">
        <v>43737</v>
      </c>
      <c r="AB9">
        <v>-40446035</v>
      </c>
      <c r="AC9">
        <v>6765245</v>
      </c>
      <c r="AD9">
        <v>13541463</v>
      </c>
    </row>
    <row r="10" spans="1:30">
      <c r="A10" s="7">
        <v>43739</v>
      </c>
      <c r="B10" s="8">
        <v>0.760416666666667</v>
      </c>
      <c r="C10" s="6">
        <v>1</v>
      </c>
      <c r="D10" s="1">
        <v>1085475000</v>
      </c>
      <c r="E10" s="1">
        <v>1053860007</v>
      </c>
      <c r="F10" s="1">
        <v>53014662</v>
      </c>
      <c r="G10" s="1">
        <v>-50724602</v>
      </c>
      <c r="H10" s="1">
        <v>16704454</v>
      </c>
      <c r="I10" s="1">
        <v>44263000</v>
      </c>
      <c r="J10" s="1">
        <v>40889000</v>
      </c>
      <c r="K10" s="1">
        <v>31614993</v>
      </c>
      <c r="L10" s="1">
        <f t="shared" si="0"/>
        <v>2290060</v>
      </c>
      <c r="AA10" s="7">
        <v>43738</v>
      </c>
      <c r="AB10">
        <v>-53159011</v>
      </c>
      <c r="AC10">
        <v>4638725</v>
      </c>
      <c r="AD10">
        <v>14414394</v>
      </c>
    </row>
    <row r="11" spans="1:30">
      <c r="A11" s="7">
        <v>43740</v>
      </c>
      <c r="B11" s="8">
        <v>0.688194444444444</v>
      </c>
      <c r="C11" s="6">
        <v>1</v>
      </c>
      <c r="D11" s="1">
        <v>1085475000</v>
      </c>
      <c r="E11" s="1">
        <v>1053860007</v>
      </c>
      <c r="F11" s="1">
        <v>90356674</v>
      </c>
      <c r="G11" s="1">
        <v>-86095953</v>
      </c>
      <c r="H11" s="1">
        <v>18675115</v>
      </c>
      <c r="I11" s="1">
        <v>44263000</v>
      </c>
      <c r="J11" s="1">
        <v>40889000</v>
      </c>
      <c r="K11" s="1">
        <v>31614993</v>
      </c>
      <c r="L11" s="1">
        <f t="shared" si="0"/>
        <v>4260721</v>
      </c>
      <c r="AA11" s="7">
        <v>43739</v>
      </c>
      <c r="AB11">
        <v>-50724602</v>
      </c>
      <c r="AC11">
        <v>2290060</v>
      </c>
      <c r="AD11">
        <v>16704454</v>
      </c>
    </row>
    <row r="12" spans="1:30">
      <c r="A12" s="7">
        <v>43741</v>
      </c>
      <c r="B12" s="8">
        <v>0.452777777777778</v>
      </c>
      <c r="C12" s="6">
        <v>1</v>
      </c>
      <c r="D12" s="1">
        <v>1085475000</v>
      </c>
      <c r="E12" s="1">
        <v>1053860007</v>
      </c>
      <c r="F12" s="1">
        <v>76956234</v>
      </c>
      <c r="G12" s="1">
        <v>-71151118</v>
      </c>
      <c r="H12" s="1">
        <v>70260255</v>
      </c>
      <c r="I12" s="1">
        <v>44263000</v>
      </c>
      <c r="J12" s="1">
        <v>40889000</v>
      </c>
      <c r="K12" s="1">
        <v>31614993</v>
      </c>
      <c r="L12" s="1">
        <f t="shared" si="0"/>
        <v>5805116</v>
      </c>
      <c r="AA12" s="7">
        <v>43740</v>
      </c>
      <c r="AB12">
        <v>-86095953</v>
      </c>
      <c r="AC12">
        <v>4260721</v>
      </c>
      <c r="AD12">
        <v>18675115</v>
      </c>
    </row>
    <row r="13" spans="1:30">
      <c r="A13" s="7">
        <v>43742</v>
      </c>
      <c r="B13" s="8">
        <v>0.545833333333333</v>
      </c>
      <c r="C13" s="6">
        <v>1</v>
      </c>
      <c r="D13" s="1">
        <v>1085475000</v>
      </c>
      <c r="E13" s="1">
        <v>1053860007</v>
      </c>
      <c r="F13" s="1">
        <v>49481191</v>
      </c>
      <c r="G13" s="1">
        <v>-43182853</v>
      </c>
      <c r="H13" s="1">
        <v>122797237</v>
      </c>
      <c r="I13" s="1">
        <v>44263000</v>
      </c>
      <c r="J13" s="1">
        <v>40889000</v>
      </c>
      <c r="K13" s="1">
        <v>31614993</v>
      </c>
      <c r="L13" s="1">
        <f t="shared" si="0"/>
        <v>6298338</v>
      </c>
      <c r="AA13" s="7">
        <v>43741</v>
      </c>
      <c r="AB13">
        <v>-71151118</v>
      </c>
      <c r="AC13">
        <v>5805116</v>
      </c>
      <c r="AD13">
        <v>70260255</v>
      </c>
    </row>
    <row r="14" spans="1:30">
      <c r="A14" s="7">
        <v>43743</v>
      </c>
      <c r="B14" s="8">
        <v>0.514583333333333</v>
      </c>
      <c r="C14" s="6">
        <v>1</v>
      </c>
      <c r="D14" s="1">
        <v>1085475000</v>
      </c>
      <c r="E14" s="1">
        <v>1053860007</v>
      </c>
      <c r="F14" s="1">
        <v>43439646</v>
      </c>
      <c r="G14" s="1">
        <v>-41545873</v>
      </c>
      <c r="H14" s="1">
        <v>163617905</v>
      </c>
      <c r="I14" s="1">
        <v>44263000</v>
      </c>
      <c r="J14" s="1">
        <v>40889000</v>
      </c>
      <c r="K14" s="1">
        <v>31614993</v>
      </c>
      <c r="L14" s="1">
        <f t="shared" si="0"/>
        <v>1893773</v>
      </c>
      <c r="AA14" s="7">
        <v>43742</v>
      </c>
      <c r="AB14">
        <v>-43182853</v>
      </c>
      <c r="AC14">
        <v>6298338</v>
      </c>
      <c r="AD14">
        <v>122797237</v>
      </c>
    </row>
    <row r="15" spans="1:30">
      <c r="A15" s="7">
        <v>43744</v>
      </c>
      <c r="B15" s="8">
        <v>0.551388888888889</v>
      </c>
      <c r="C15" s="6">
        <v>1</v>
      </c>
      <c r="D15" s="1">
        <v>1085475000</v>
      </c>
      <c r="E15" s="1">
        <v>1053860007</v>
      </c>
      <c r="F15" s="1">
        <v>40550299</v>
      </c>
      <c r="G15" s="1">
        <v>-40838362</v>
      </c>
      <c r="H15" s="1">
        <v>20637949</v>
      </c>
      <c r="I15" s="1">
        <v>44263000</v>
      </c>
      <c r="J15" s="1">
        <v>40889000</v>
      </c>
      <c r="K15" s="1">
        <v>31614993</v>
      </c>
      <c r="L15" s="1">
        <f t="shared" si="0"/>
        <v>-288063</v>
      </c>
      <c r="AA15" s="7">
        <v>43743</v>
      </c>
      <c r="AB15">
        <v>-41545873</v>
      </c>
      <c r="AC15">
        <v>1893773</v>
      </c>
      <c r="AD15">
        <v>163617905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85865861</v>
      </c>
      <c r="G16" s="1">
        <v>-80223839</v>
      </c>
      <c r="H16" s="1">
        <v>21804730</v>
      </c>
      <c r="I16" s="1">
        <v>44263000</v>
      </c>
      <c r="J16" s="1">
        <v>40889000</v>
      </c>
      <c r="K16" s="1">
        <v>31614993</v>
      </c>
      <c r="L16" s="1">
        <f t="shared" si="0"/>
        <v>5642022</v>
      </c>
      <c r="AA16" s="7">
        <v>43744</v>
      </c>
      <c r="AB16">
        <v>-40838362</v>
      </c>
      <c r="AC16">
        <v>-288063</v>
      </c>
      <c r="AD16">
        <v>20637949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50776041</v>
      </c>
      <c r="G17" s="1">
        <v>-43330035</v>
      </c>
      <c r="H17" s="1">
        <v>29375315</v>
      </c>
      <c r="I17" s="1">
        <v>44263000</v>
      </c>
      <c r="J17" s="1">
        <v>40889000</v>
      </c>
      <c r="K17" s="1">
        <v>31614993</v>
      </c>
      <c r="L17" s="1">
        <f t="shared" si="0"/>
        <v>7446006</v>
      </c>
      <c r="AA17" s="7">
        <v>43745</v>
      </c>
      <c r="AB17">
        <v>-80223839</v>
      </c>
      <c r="AC17">
        <v>5642022</v>
      </c>
      <c r="AD17">
        <v>21804730</v>
      </c>
    </row>
    <row r="18" spans="1:30">
      <c r="A18" s="7">
        <v>43747</v>
      </c>
      <c r="B18" s="8">
        <v>0.779166666666667</v>
      </c>
      <c r="C18" s="6">
        <v>1</v>
      </c>
      <c r="D18" s="1">
        <v>1085475000</v>
      </c>
      <c r="E18" s="1">
        <v>1053860007</v>
      </c>
      <c r="F18" s="1">
        <v>54798187</v>
      </c>
      <c r="G18" s="1">
        <v>-51003348</v>
      </c>
      <c r="H18" s="1">
        <v>30880094</v>
      </c>
      <c r="I18" s="1">
        <v>44263000</v>
      </c>
      <c r="J18" s="1">
        <v>40889000</v>
      </c>
      <c r="K18" s="1">
        <v>31614993</v>
      </c>
      <c r="L18" s="1">
        <f t="shared" si="0"/>
        <v>3794839</v>
      </c>
      <c r="AA18" s="7">
        <v>43746</v>
      </c>
      <c r="AB18">
        <v>-43330035</v>
      </c>
      <c r="AC18">
        <v>7446006</v>
      </c>
      <c r="AD18">
        <v>29375315</v>
      </c>
    </row>
    <row r="19" spans="1:30">
      <c r="A19" s="7">
        <v>43748</v>
      </c>
      <c r="B19" s="8">
        <v>0.785416666666667</v>
      </c>
      <c r="C19" s="6">
        <v>1</v>
      </c>
      <c r="D19" s="1">
        <v>1085475000</v>
      </c>
      <c r="E19" s="1">
        <v>1053860007</v>
      </c>
      <c r="F19" s="1">
        <v>98373422</v>
      </c>
      <c r="G19" s="1">
        <v>-92057986</v>
      </c>
      <c r="H19" s="1">
        <v>29267795</v>
      </c>
      <c r="I19" s="1">
        <v>44263000</v>
      </c>
      <c r="J19" s="1">
        <v>40889000</v>
      </c>
      <c r="K19" s="1">
        <v>31614993</v>
      </c>
      <c r="L19" s="1">
        <f t="shared" si="0"/>
        <v>6315436</v>
      </c>
      <c r="AA19" s="7">
        <v>43747</v>
      </c>
      <c r="AB19">
        <v>-51003348</v>
      </c>
      <c r="AC19">
        <v>3794839</v>
      </c>
      <c r="AD19">
        <v>30880094</v>
      </c>
    </row>
    <row r="20" spans="1:30">
      <c r="A20" s="7">
        <v>43749</v>
      </c>
      <c r="B20" s="8">
        <v>0.763888888888889</v>
      </c>
      <c r="C20" s="6">
        <v>1</v>
      </c>
      <c r="D20" s="1">
        <v>1085475000</v>
      </c>
      <c r="E20" s="1">
        <v>1053860007</v>
      </c>
      <c r="F20" s="1">
        <v>87455680</v>
      </c>
      <c r="G20" s="1">
        <v>-80619951</v>
      </c>
      <c r="H20" s="1">
        <v>29542430</v>
      </c>
      <c r="I20" s="1">
        <v>44263000</v>
      </c>
      <c r="J20" s="1">
        <v>40889000</v>
      </c>
      <c r="K20" s="1">
        <v>31614993</v>
      </c>
      <c r="L20" s="1">
        <f t="shared" si="0"/>
        <v>6835729</v>
      </c>
      <c r="AA20" s="7">
        <v>43748</v>
      </c>
      <c r="AB20">
        <v>-92057986</v>
      </c>
      <c r="AC20">
        <v>6315436</v>
      </c>
      <c r="AD20">
        <v>29267795</v>
      </c>
    </row>
    <row r="21" spans="1:30">
      <c r="A21" s="7">
        <v>43750</v>
      </c>
      <c r="B21" s="8">
        <v>0.434722222222222</v>
      </c>
      <c r="C21" s="6">
        <v>1</v>
      </c>
      <c r="D21" s="1">
        <v>1085475000</v>
      </c>
      <c r="E21" s="1">
        <v>1053860007</v>
      </c>
      <c r="F21" s="1">
        <v>74306896</v>
      </c>
      <c r="G21" s="1">
        <v>-67099605</v>
      </c>
      <c r="H21" s="1">
        <v>27607062</v>
      </c>
      <c r="I21" s="1">
        <v>44263000</v>
      </c>
      <c r="J21" s="1">
        <v>40889000</v>
      </c>
      <c r="K21" s="1">
        <v>31614993</v>
      </c>
      <c r="L21" s="1">
        <f t="shared" si="0"/>
        <v>7207291</v>
      </c>
      <c r="AA21" s="7">
        <v>43749</v>
      </c>
      <c r="AB21">
        <v>-80619951</v>
      </c>
      <c r="AC21">
        <v>6835729</v>
      </c>
      <c r="AD21">
        <v>29542430</v>
      </c>
    </row>
    <row r="22" spans="1:30">
      <c r="A22" s="7">
        <v>43751</v>
      </c>
      <c r="B22" s="8">
        <v>0.506944444444444</v>
      </c>
      <c r="C22" s="6">
        <v>1</v>
      </c>
      <c r="D22" s="1">
        <v>1085475000</v>
      </c>
      <c r="E22" s="1">
        <v>1053860007</v>
      </c>
      <c r="F22" s="1">
        <v>45102862</v>
      </c>
      <c r="G22" s="1">
        <v>-44166272</v>
      </c>
      <c r="H22" s="1">
        <v>27547345</v>
      </c>
      <c r="I22" s="1">
        <v>44263000</v>
      </c>
      <c r="J22" s="1">
        <v>40889000</v>
      </c>
      <c r="K22" s="1">
        <v>31614993</v>
      </c>
      <c r="L22" s="1">
        <f t="shared" si="0"/>
        <v>936590</v>
      </c>
      <c r="AA22" s="7">
        <v>43750</v>
      </c>
      <c r="AB22">
        <v>-67099605</v>
      </c>
      <c r="AC22">
        <v>7207291</v>
      </c>
      <c r="AD22">
        <v>27607062</v>
      </c>
    </row>
    <row r="23" spans="1:30">
      <c r="A23" s="7">
        <v>43752</v>
      </c>
      <c r="B23" s="8">
        <v>0.453472222222222</v>
      </c>
      <c r="C23" s="6">
        <v>1</v>
      </c>
      <c r="D23" s="1">
        <v>1085475000</v>
      </c>
      <c r="E23" s="1">
        <v>1053860007</v>
      </c>
      <c r="F23" s="1">
        <v>66451600</v>
      </c>
      <c r="G23" s="1">
        <v>-63155521</v>
      </c>
      <c r="H23" s="1">
        <v>30675496</v>
      </c>
      <c r="I23" s="1">
        <v>44263000</v>
      </c>
      <c r="J23" s="1">
        <v>40889000</v>
      </c>
      <c r="K23" s="1">
        <v>31614993</v>
      </c>
      <c r="L23" s="1">
        <f t="shared" si="0"/>
        <v>3296079</v>
      </c>
      <c r="AA23" s="7">
        <v>43751</v>
      </c>
      <c r="AB23">
        <v>-44166272</v>
      </c>
      <c r="AC23">
        <v>936590</v>
      </c>
      <c r="AD23">
        <v>27547345</v>
      </c>
    </row>
    <row r="24" spans="1:30">
      <c r="A24" s="7">
        <v>43753</v>
      </c>
      <c r="B24" s="8">
        <v>0.906944444444444</v>
      </c>
      <c r="C24" s="6">
        <v>1</v>
      </c>
      <c r="D24" s="1">
        <v>1085475000</v>
      </c>
      <c r="E24" s="1">
        <v>1053860007</v>
      </c>
      <c r="F24" s="1">
        <v>64938230</v>
      </c>
      <c r="G24" s="1">
        <v>-58229911</v>
      </c>
      <c r="H24" s="1">
        <v>31453730</v>
      </c>
      <c r="I24" s="1">
        <v>44263000</v>
      </c>
      <c r="J24" s="1">
        <v>40889000</v>
      </c>
      <c r="K24" s="1">
        <v>31614993</v>
      </c>
      <c r="L24" s="1">
        <f t="shared" si="0"/>
        <v>6708319</v>
      </c>
      <c r="AA24" s="7">
        <v>43752</v>
      </c>
      <c r="AB24">
        <v>-63155521</v>
      </c>
      <c r="AC24">
        <v>3296079</v>
      </c>
      <c r="AD24">
        <v>30675496</v>
      </c>
    </row>
    <row r="25" spans="1:30">
      <c r="A25" s="7">
        <v>43754</v>
      </c>
      <c r="B25" s="8">
        <v>0.838194444444444</v>
      </c>
      <c r="C25" s="6">
        <v>1</v>
      </c>
      <c r="D25" s="1">
        <v>1085475000</v>
      </c>
      <c r="E25" s="1">
        <v>1053860007</v>
      </c>
      <c r="F25" s="1">
        <v>108944774</v>
      </c>
      <c r="G25" s="1">
        <v>-97330962</v>
      </c>
      <c r="H25" s="1">
        <v>28913217</v>
      </c>
      <c r="I25" s="1">
        <v>44263000</v>
      </c>
      <c r="J25" s="1">
        <v>40889000</v>
      </c>
      <c r="K25" s="1">
        <v>31614993</v>
      </c>
      <c r="L25" s="1">
        <f t="shared" si="0"/>
        <v>11613812</v>
      </c>
      <c r="AA25" s="7">
        <v>43753</v>
      </c>
      <c r="AB25">
        <v>-58229911</v>
      </c>
      <c r="AC25">
        <v>6708319</v>
      </c>
      <c r="AD25">
        <v>31453730</v>
      </c>
    </row>
    <row r="26" spans="1:30">
      <c r="A26" s="7">
        <v>43755</v>
      </c>
      <c r="B26" s="8">
        <v>0.803472222222222</v>
      </c>
      <c r="C26" s="6">
        <v>1</v>
      </c>
      <c r="D26" s="1">
        <v>1085475000</v>
      </c>
      <c r="E26" s="1">
        <v>1053860007</v>
      </c>
      <c r="F26" s="1">
        <v>59297075</v>
      </c>
      <c r="G26" s="1">
        <v>-52735451</v>
      </c>
      <c r="H26" s="1">
        <v>29912126</v>
      </c>
      <c r="I26" s="1">
        <v>44263000</v>
      </c>
      <c r="J26" s="1">
        <v>40889000</v>
      </c>
      <c r="K26" s="1">
        <v>31614993</v>
      </c>
      <c r="L26" s="1">
        <f t="shared" si="0"/>
        <v>6561624</v>
      </c>
      <c r="AA26" s="7">
        <v>43754</v>
      </c>
      <c r="AB26">
        <v>-97330962</v>
      </c>
      <c r="AC26">
        <v>11613812</v>
      </c>
      <c r="AD26">
        <v>28913217</v>
      </c>
    </row>
    <row r="27" spans="1:30">
      <c r="A27" s="7">
        <v>43756</v>
      </c>
      <c r="B27" s="8">
        <v>0.771527777777778</v>
      </c>
      <c r="C27" s="6">
        <v>1</v>
      </c>
      <c r="D27" s="1">
        <v>1085475000</v>
      </c>
      <c r="E27" s="1">
        <v>1053860007</v>
      </c>
      <c r="F27" s="1">
        <v>86484887</v>
      </c>
      <c r="G27" s="1">
        <v>-78798403</v>
      </c>
      <c r="H27" s="1">
        <v>30284265</v>
      </c>
      <c r="I27" s="1">
        <v>44263000</v>
      </c>
      <c r="J27" s="1">
        <v>40889000</v>
      </c>
      <c r="K27" s="1">
        <v>31614993</v>
      </c>
      <c r="L27" s="1">
        <f t="shared" si="0"/>
        <v>7686484</v>
      </c>
      <c r="AA27" s="7">
        <v>43755</v>
      </c>
      <c r="AB27">
        <v>-52735451</v>
      </c>
      <c r="AC27">
        <v>6561624</v>
      </c>
      <c r="AD27">
        <v>29912126</v>
      </c>
    </row>
    <row r="28" spans="1:30">
      <c r="A28" s="7">
        <v>43757</v>
      </c>
      <c r="B28" s="8">
        <v>0.820138888888889</v>
      </c>
      <c r="C28" s="6">
        <v>1</v>
      </c>
      <c r="D28" s="1">
        <v>1085475000</v>
      </c>
      <c r="E28" s="1">
        <v>1053860007</v>
      </c>
      <c r="F28" s="1">
        <v>45699646</v>
      </c>
      <c r="G28" s="1">
        <v>-40999267</v>
      </c>
      <c r="H28" s="1">
        <v>30669512</v>
      </c>
      <c r="I28" s="1">
        <v>44263000</v>
      </c>
      <c r="J28" s="1">
        <v>40889000</v>
      </c>
      <c r="K28" s="1">
        <v>31614993</v>
      </c>
      <c r="L28" s="1">
        <f t="shared" si="0"/>
        <v>4700379</v>
      </c>
      <c r="AA28" s="7">
        <v>43756</v>
      </c>
      <c r="AB28">
        <v>-78798403</v>
      </c>
      <c r="AC28">
        <v>7686484</v>
      </c>
      <c r="AD28">
        <v>30284265</v>
      </c>
    </row>
    <row r="29" spans="27:30">
      <c r="AA29" s="7">
        <v>43757</v>
      </c>
      <c r="AB29">
        <v>-40999267</v>
      </c>
      <c r="AC29">
        <v>4700379</v>
      </c>
      <c r="AD29">
        <v>30669512</v>
      </c>
    </row>
    <row r="30" spans="27:30">
      <c r="AA30" t="s">
        <v>244</v>
      </c>
      <c r="AB30">
        <v>-1529226337</v>
      </c>
      <c r="AC30">
        <v>32019204</v>
      </c>
      <c r="AD30">
        <v>550701869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0"/>
  <sheetViews>
    <sheetView topLeftCell="C1" workbookViewId="0">
      <pane ySplit="3" topLeftCell="A23" activePane="bottomLeft" state="frozen"/>
      <selection/>
      <selection pane="bottomLeft" activeCell="I28" sqref="I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290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0" t="s">
        <v>340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43733</v>
      </c>
      <c r="B4" s="5">
        <v>0.903472222222222</v>
      </c>
      <c r="C4" s="6">
        <v>1</v>
      </c>
      <c r="D4" s="1">
        <v>1237840000</v>
      </c>
      <c r="E4" s="1"/>
      <c r="F4" s="1">
        <v>0</v>
      </c>
      <c r="G4" s="1">
        <v>-53750103</v>
      </c>
      <c r="H4" s="1">
        <v>-53750103</v>
      </c>
      <c r="I4" s="1"/>
      <c r="J4" s="1"/>
      <c r="K4" s="1"/>
      <c r="L4" s="1">
        <f t="shared" ref="L4:L28" si="0">G4+F4</f>
        <v>-53750103</v>
      </c>
      <c r="M4" s="10"/>
      <c r="N4" s="7">
        <v>43732</v>
      </c>
      <c r="O4" s="8">
        <v>0.634027777777778</v>
      </c>
      <c r="P4" s="6">
        <v>1</v>
      </c>
      <c r="Q4" s="6">
        <v>0.097</v>
      </c>
      <c r="R4" s="6">
        <v>1</v>
      </c>
      <c r="S4" s="1">
        <v>1318361344</v>
      </c>
      <c r="U4" s="1">
        <v>490065472</v>
      </c>
      <c r="V4" s="1">
        <v>480715200</v>
      </c>
      <c r="W4" s="1">
        <v>9350272</v>
      </c>
      <c r="X4" s="1">
        <v>1318361392</v>
      </c>
      <c r="Y4">
        <v>3</v>
      </c>
      <c r="AA4" t="s">
        <v>242</v>
      </c>
    </row>
    <row r="5" spans="1:30">
      <c r="A5" s="7">
        <v>43734</v>
      </c>
      <c r="B5" s="8">
        <v>0.942361111111111</v>
      </c>
      <c r="C5" s="6">
        <v>1</v>
      </c>
      <c r="D5" s="1">
        <v>1237840000</v>
      </c>
      <c r="E5" s="1"/>
      <c r="F5" s="1">
        <v>0</v>
      </c>
      <c r="G5" s="1">
        <v>-52728496</v>
      </c>
      <c r="H5" s="1">
        <v>-106478599</v>
      </c>
      <c r="I5" s="1"/>
      <c r="J5" s="1"/>
      <c r="K5" s="1"/>
      <c r="L5" s="1">
        <f t="shared" si="0"/>
        <v>-52728496</v>
      </c>
      <c r="AA5" s="7">
        <v>43733</v>
      </c>
      <c r="AB5">
        <v>-53750103</v>
      </c>
      <c r="AC5">
        <v>-53750103</v>
      </c>
      <c r="AD5">
        <v>-53750103</v>
      </c>
    </row>
    <row r="6" spans="1:30">
      <c r="A6" s="7">
        <v>43735</v>
      </c>
      <c r="B6" s="8">
        <v>0.892361111111111</v>
      </c>
      <c r="C6" s="6">
        <v>1</v>
      </c>
      <c r="D6" s="1">
        <v>1237840000</v>
      </c>
      <c r="E6" s="1"/>
      <c r="F6" s="1">
        <v>0</v>
      </c>
      <c r="G6" s="1">
        <v>-97119539</v>
      </c>
      <c r="H6" s="1">
        <v>-150869642</v>
      </c>
      <c r="I6" s="1"/>
      <c r="J6" s="1"/>
      <c r="K6" s="1"/>
      <c r="L6" s="1">
        <f t="shared" si="0"/>
        <v>-97119539</v>
      </c>
      <c r="AA6" s="7">
        <v>43734</v>
      </c>
      <c r="AB6">
        <v>-52728496</v>
      </c>
      <c r="AC6">
        <v>-52728496</v>
      </c>
      <c r="AD6">
        <v>-106478599</v>
      </c>
    </row>
    <row r="7" spans="1:30">
      <c r="A7" s="7">
        <v>43736</v>
      </c>
      <c r="B7" s="8">
        <v>0.741666666666667</v>
      </c>
      <c r="C7" s="6">
        <v>1</v>
      </c>
      <c r="D7" s="1">
        <v>1237840000</v>
      </c>
      <c r="E7" s="1">
        <v>1201787960</v>
      </c>
      <c r="F7" s="1">
        <v>213775110</v>
      </c>
      <c r="G7" s="1">
        <v>-83448469</v>
      </c>
      <c r="H7" s="1">
        <v>23848042</v>
      </c>
      <c r="I7" s="1">
        <v>50476000</v>
      </c>
      <c r="J7" s="1">
        <v>46628000</v>
      </c>
      <c r="K7" s="1">
        <v>36052040</v>
      </c>
      <c r="L7" s="1">
        <f t="shared" si="0"/>
        <v>130326641</v>
      </c>
      <c r="AA7" s="7">
        <v>43735</v>
      </c>
      <c r="AB7">
        <v>-97119539</v>
      </c>
      <c r="AC7">
        <v>-97119539</v>
      </c>
      <c r="AD7">
        <v>-150869642</v>
      </c>
    </row>
    <row r="8" spans="1:30">
      <c r="A8" s="7">
        <v>43737</v>
      </c>
      <c r="B8" s="8">
        <v>0.776388888888889</v>
      </c>
      <c r="C8" s="6">
        <v>1</v>
      </c>
      <c r="D8" s="1">
        <v>1237840000</v>
      </c>
      <c r="E8" s="1">
        <v>1201787960</v>
      </c>
      <c r="F8" s="1">
        <v>52114828</v>
      </c>
      <c r="G8" s="1">
        <v>-46122862</v>
      </c>
      <c r="H8" s="1">
        <v>29840008</v>
      </c>
      <c r="I8" s="1">
        <v>50476000</v>
      </c>
      <c r="J8" s="1">
        <v>46628000</v>
      </c>
      <c r="K8" s="1">
        <v>36052040</v>
      </c>
      <c r="L8" s="1">
        <f t="shared" si="0"/>
        <v>5991966</v>
      </c>
      <c r="AA8" s="7">
        <v>43736</v>
      </c>
      <c r="AB8">
        <v>-83448469</v>
      </c>
      <c r="AC8">
        <v>130326641</v>
      </c>
      <c r="AD8">
        <v>23848042</v>
      </c>
    </row>
    <row r="9" spans="1:30">
      <c r="A9" s="7">
        <v>43738</v>
      </c>
      <c r="B9" s="8">
        <v>0.563194444444444</v>
      </c>
      <c r="C9" s="6">
        <v>1</v>
      </c>
      <c r="D9" s="1">
        <v>1237840000</v>
      </c>
      <c r="E9" s="1">
        <v>1201787960</v>
      </c>
      <c r="F9" s="1">
        <v>65185339</v>
      </c>
      <c r="G9" s="1">
        <v>-60620176</v>
      </c>
      <c r="H9" s="1">
        <v>30060141</v>
      </c>
      <c r="I9" s="1">
        <v>50476000</v>
      </c>
      <c r="J9" s="1">
        <v>46628000</v>
      </c>
      <c r="K9" s="1">
        <v>36052040</v>
      </c>
      <c r="L9" s="1">
        <f t="shared" si="0"/>
        <v>4565163</v>
      </c>
      <c r="AA9" s="7">
        <v>43737</v>
      </c>
      <c r="AB9">
        <v>-46122862</v>
      </c>
      <c r="AC9">
        <v>5991966</v>
      </c>
      <c r="AD9">
        <v>29840008</v>
      </c>
    </row>
    <row r="10" spans="1:30">
      <c r="A10" s="7">
        <v>43739</v>
      </c>
      <c r="B10" s="8">
        <v>0.761805555555556</v>
      </c>
      <c r="C10" s="6">
        <v>1</v>
      </c>
      <c r="D10" s="1">
        <v>1237840000</v>
      </c>
      <c r="E10" s="1">
        <v>1201787960</v>
      </c>
      <c r="F10" s="1">
        <v>63444441</v>
      </c>
      <c r="G10" s="1">
        <v>-57844624</v>
      </c>
      <c r="H10" s="1">
        <v>35659958</v>
      </c>
      <c r="I10" s="1">
        <v>50476000</v>
      </c>
      <c r="J10" s="1">
        <v>46628000</v>
      </c>
      <c r="K10" s="1">
        <v>36052040</v>
      </c>
      <c r="L10" s="1">
        <f t="shared" si="0"/>
        <v>5599817</v>
      </c>
      <c r="AA10" s="7">
        <v>43738</v>
      </c>
      <c r="AB10">
        <v>-60620176</v>
      </c>
      <c r="AC10">
        <v>4565163</v>
      </c>
      <c r="AD10">
        <v>30060141</v>
      </c>
    </row>
    <row r="11" spans="1:30">
      <c r="A11" s="7">
        <v>43740</v>
      </c>
      <c r="B11" s="8">
        <v>0.688194444444444</v>
      </c>
      <c r="C11" s="6">
        <v>1</v>
      </c>
      <c r="D11" s="1">
        <v>1237840000</v>
      </c>
      <c r="E11" s="1">
        <v>1201787960</v>
      </c>
      <c r="F11" s="1">
        <v>106447691</v>
      </c>
      <c r="G11" s="1">
        <v>-98180542</v>
      </c>
      <c r="H11" s="1">
        <v>38327290</v>
      </c>
      <c r="I11" s="1">
        <v>50476000</v>
      </c>
      <c r="J11" s="1">
        <v>46628000</v>
      </c>
      <c r="K11" s="1">
        <v>36052040</v>
      </c>
      <c r="L11" s="1">
        <f t="shared" si="0"/>
        <v>8267149</v>
      </c>
      <c r="AA11" s="7">
        <v>43739</v>
      </c>
      <c r="AB11">
        <v>-57844624</v>
      </c>
      <c r="AC11">
        <v>5599817</v>
      </c>
      <c r="AD11">
        <v>35659958</v>
      </c>
    </row>
    <row r="12" spans="1:30">
      <c r="A12" s="7">
        <v>43741</v>
      </c>
      <c r="B12" s="8">
        <v>0.452777777777778</v>
      </c>
      <c r="C12" s="6">
        <v>1</v>
      </c>
      <c r="D12" s="1">
        <v>1237840000</v>
      </c>
      <c r="E12" s="1">
        <v>1201787960</v>
      </c>
      <c r="F12" s="1">
        <v>887599137</v>
      </c>
      <c r="G12" s="1">
        <v>-81138115</v>
      </c>
      <c r="H12" s="1">
        <v>95871083</v>
      </c>
      <c r="I12" s="1">
        <v>50476000</v>
      </c>
      <c r="J12" s="1">
        <v>46628000</v>
      </c>
      <c r="K12" s="1">
        <v>36052040</v>
      </c>
      <c r="L12" s="1">
        <f t="shared" si="0"/>
        <v>806461022</v>
      </c>
      <c r="AA12" s="7">
        <v>43740</v>
      </c>
      <c r="AB12">
        <v>-98180542</v>
      </c>
      <c r="AC12">
        <v>8267149</v>
      </c>
      <c r="AD12">
        <v>38327290</v>
      </c>
    </row>
    <row r="13" spans="1:30">
      <c r="A13" s="7">
        <v>43742</v>
      </c>
      <c r="B13" s="8">
        <v>0.546527777777778</v>
      </c>
      <c r="C13" s="6">
        <v>1</v>
      </c>
      <c r="D13" s="1">
        <v>1237840000</v>
      </c>
      <c r="E13" s="1">
        <v>1201787960</v>
      </c>
      <c r="F13" s="1">
        <v>56728004</v>
      </c>
      <c r="G13" s="1">
        <v>-49243808</v>
      </c>
      <c r="H13" s="1">
        <v>156083775</v>
      </c>
      <c r="I13" s="1">
        <v>50476000</v>
      </c>
      <c r="J13" s="1">
        <v>46628000</v>
      </c>
      <c r="K13" s="1">
        <v>36052040</v>
      </c>
      <c r="L13" s="1">
        <f t="shared" si="0"/>
        <v>7484196</v>
      </c>
      <c r="AA13" s="7">
        <v>43741</v>
      </c>
      <c r="AB13">
        <v>-81138115</v>
      </c>
      <c r="AC13">
        <v>806461022</v>
      </c>
      <c r="AD13">
        <v>95871083</v>
      </c>
    </row>
    <row r="14" spans="1:30">
      <c r="A14" s="7">
        <v>43743</v>
      </c>
      <c r="B14" s="8">
        <v>0.515277777777778</v>
      </c>
      <c r="C14" s="6">
        <v>1</v>
      </c>
      <c r="D14" s="1">
        <v>1237840000</v>
      </c>
      <c r="E14" s="1">
        <v>1201787960</v>
      </c>
      <c r="F14" s="1">
        <v>48317882</v>
      </c>
      <c r="G14" s="1">
        <v>-47377069</v>
      </c>
      <c r="H14" s="1">
        <v>201415631</v>
      </c>
      <c r="I14" s="1">
        <v>50476000</v>
      </c>
      <c r="J14" s="1">
        <v>46628000</v>
      </c>
      <c r="K14" s="1">
        <v>36052040</v>
      </c>
      <c r="L14" s="1">
        <f t="shared" si="0"/>
        <v>940813</v>
      </c>
      <c r="AA14" s="7">
        <v>43742</v>
      </c>
      <c r="AB14">
        <v>-49243808</v>
      </c>
      <c r="AC14">
        <v>7484196</v>
      </c>
      <c r="AD14">
        <v>156083775</v>
      </c>
    </row>
    <row r="15" spans="1:30">
      <c r="A15" s="7">
        <v>43744</v>
      </c>
      <c r="B15" s="8">
        <v>0.551388888888889</v>
      </c>
      <c r="C15" s="6">
        <v>1</v>
      </c>
      <c r="D15" s="1">
        <v>1237840000</v>
      </c>
      <c r="E15" s="1">
        <v>1201787960</v>
      </c>
      <c r="F15" s="1">
        <v>49121665</v>
      </c>
      <c r="G15" s="1">
        <v>-46570254</v>
      </c>
      <c r="H15" s="1">
        <v>27602422</v>
      </c>
      <c r="I15" s="1">
        <v>50476000</v>
      </c>
      <c r="J15" s="1">
        <v>46628000</v>
      </c>
      <c r="K15" s="1">
        <v>36052040</v>
      </c>
      <c r="L15" s="1">
        <f t="shared" si="0"/>
        <v>2551411</v>
      </c>
      <c r="AA15" s="7">
        <v>43743</v>
      </c>
      <c r="AB15">
        <v>-47377069</v>
      </c>
      <c r="AC15">
        <v>940813</v>
      </c>
      <c r="AD15">
        <v>201415631</v>
      </c>
    </row>
    <row r="16" spans="1:30">
      <c r="A16" s="7">
        <v>43745</v>
      </c>
      <c r="B16" s="8">
        <v>0.465972222222222</v>
      </c>
      <c r="C16" s="6">
        <v>1</v>
      </c>
      <c r="D16" s="1">
        <v>1237840000</v>
      </c>
      <c r="E16" s="1">
        <v>1201787960</v>
      </c>
      <c r="F16" s="1">
        <v>94769260</v>
      </c>
      <c r="G16" s="1">
        <v>-91483163</v>
      </c>
      <c r="H16" s="1">
        <v>23703575</v>
      </c>
      <c r="I16" s="1">
        <v>50476000</v>
      </c>
      <c r="J16" s="1">
        <v>46628000</v>
      </c>
      <c r="K16" s="1">
        <v>36052040</v>
      </c>
      <c r="L16" s="1">
        <f t="shared" si="0"/>
        <v>3286097</v>
      </c>
      <c r="AA16" s="7">
        <v>43744</v>
      </c>
      <c r="AB16">
        <v>-46570254</v>
      </c>
      <c r="AC16">
        <v>2551411</v>
      </c>
      <c r="AD16">
        <v>27602422</v>
      </c>
    </row>
    <row r="17" spans="1:30">
      <c r="A17" s="7">
        <v>43746</v>
      </c>
      <c r="B17" s="8">
        <v>0.524305555555556</v>
      </c>
      <c r="C17" s="6">
        <v>1</v>
      </c>
      <c r="D17" s="1">
        <v>1237840000</v>
      </c>
      <c r="E17" s="1">
        <v>1201787960</v>
      </c>
      <c r="F17" s="1">
        <v>53370574</v>
      </c>
      <c r="G17" s="1">
        <v>-49411648</v>
      </c>
      <c r="H17" s="1">
        <v>27729871</v>
      </c>
      <c r="I17" s="1">
        <v>50476000</v>
      </c>
      <c r="J17" s="1">
        <v>46628000</v>
      </c>
      <c r="K17" s="1">
        <v>36052040</v>
      </c>
      <c r="L17" s="1">
        <f t="shared" si="0"/>
        <v>3958926</v>
      </c>
      <c r="AA17" s="7">
        <v>43745</v>
      </c>
      <c r="AB17">
        <v>-91483163</v>
      </c>
      <c r="AC17">
        <v>3286097</v>
      </c>
      <c r="AD17">
        <v>23703575</v>
      </c>
    </row>
    <row r="18" spans="1:30">
      <c r="A18" s="7">
        <v>43747</v>
      </c>
      <c r="B18" s="8">
        <v>0.779861111111111</v>
      </c>
      <c r="C18" s="6">
        <v>1</v>
      </c>
      <c r="D18" s="1">
        <v>1237840000</v>
      </c>
      <c r="E18" s="1">
        <v>1201787960</v>
      </c>
      <c r="F18" s="1">
        <v>57976233</v>
      </c>
      <c r="G18" s="1">
        <v>-58161953</v>
      </c>
      <c r="H18" s="1">
        <v>21944334</v>
      </c>
      <c r="I18" s="1">
        <v>50476000</v>
      </c>
      <c r="J18" s="1">
        <v>46628000</v>
      </c>
      <c r="K18" s="1">
        <v>36052040</v>
      </c>
      <c r="L18" s="1">
        <f t="shared" si="0"/>
        <v>-185720</v>
      </c>
      <c r="AA18" s="7">
        <v>43746</v>
      </c>
      <c r="AB18">
        <v>-49411648</v>
      </c>
      <c r="AC18">
        <v>3958926</v>
      </c>
      <c r="AD18">
        <v>27729871</v>
      </c>
    </row>
    <row r="19" spans="1:30">
      <c r="A19" s="7">
        <v>43748</v>
      </c>
      <c r="B19" s="8">
        <v>0.785416666666667</v>
      </c>
      <c r="C19" s="6">
        <v>1</v>
      </c>
      <c r="D19" s="1">
        <v>1237840000</v>
      </c>
      <c r="E19" s="1">
        <v>1201787960</v>
      </c>
      <c r="F19" s="1">
        <v>104204396</v>
      </c>
      <c r="G19" s="1">
        <v>-104978839</v>
      </c>
      <c r="H19" s="1">
        <v>16620207</v>
      </c>
      <c r="I19" s="1">
        <v>50476000</v>
      </c>
      <c r="J19" s="1">
        <v>46628000</v>
      </c>
      <c r="K19" s="1">
        <v>36052040</v>
      </c>
      <c r="L19" s="1">
        <f t="shared" si="0"/>
        <v>-774443</v>
      </c>
      <c r="AA19" s="7">
        <v>43747</v>
      </c>
      <c r="AB19">
        <v>-58161953</v>
      </c>
      <c r="AC19">
        <v>-185720</v>
      </c>
      <c r="AD19">
        <v>21944334</v>
      </c>
    </row>
    <row r="20" spans="1:30">
      <c r="A20" s="7">
        <v>43749</v>
      </c>
      <c r="B20" s="8">
        <v>0.765972222222222</v>
      </c>
      <c r="C20" s="6">
        <v>1</v>
      </c>
      <c r="D20" s="1">
        <v>1237840000</v>
      </c>
      <c r="E20" s="1">
        <v>1201787960</v>
      </c>
      <c r="F20" s="1">
        <v>94185316</v>
      </c>
      <c r="G20" s="1">
        <v>-91934872</v>
      </c>
      <c r="H20" s="1">
        <v>14014028</v>
      </c>
      <c r="I20" s="1">
        <v>50476000</v>
      </c>
      <c r="J20" s="1">
        <v>46628000</v>
      </c>
      <c r="K20" s="1">
        <v>36052040</v>
      </c>
      <c r="L20" s="1">
        <f t="shared" si="0"/>
        <v>2250444</v>
      </c>
      <c r="AA20" s="7">
        <v>43748</v>
      </c>
      <c r="AB20">
        <v>-104978839</v>
      </c>
      <c r="AC20">
        <v>-774443</v>
      </c>
      <c r="AD20">
        <v>16620207</v>
      </c>
    </row>
    <row r="21" spans="1:30">
      <c r="A21" s="7">
        <v>43750</v>
      </c>
      <c r="B21" s="8">
        <v>0.434722222222222</v>
      </c>
      <c r="C21" s="6">
        <v>1</v>
      </c>
      <c r="D21" s="1">
        <v>1237840000</v>
      </c>
      <c r="E21" s="1">
        <v>1201787960</v>
      </c>
      <c r="F21" s="1">
        <v>80944027</v>
      </c>
      <c r="G21" s="1">
        <v>-76516871</v>
      </c>
      <c r="H21" s="1">
        <v>10652793</v>
      </c>
      <c r="I21" s="1">
        <v>50476000</v>
      </c>
      <c r="J21" s="1">
        <v>46628000</v>
      </c>
      <c r="K21" s="1">
        <v>36052040</v>
      </c>
      <c r="L21" s="1">
        <f t="shared" si="0"/>
        <v>4427156</v>
      </c>
      <c r="AA21" s="7">
        <v>43749</v>
      </c>
      <c r="AB21">
        <v>-91934872</v>
      </c>
      <c r="AC21">
        <v>2250444</v>
      </c>
      <c r="AD21">
        <v>14014028</v>
      </c>
    </row>
    <row r="22" spans="1:30">
      <c r="A22" s="7">
        <v>43751</v>
      </c>
      <c r="B22" s="8">
        <v>0.506944444444444</v>
      </c>
      <c r="C22" s="6">
        <v>1</v>
      </c>
      <c r="D22" s="1">
        <v>1237840000</v>
      </c>
      <c r="E22" s="1">
        <v>1201787960</v>
      </c>
      <c r="F22" s="1">
        <v>52592550</v>
      </c>
      <c r="G22" s="1">
        <v>-50365255</v>
      </c>
      <c r="H22" s="1">
        <v>13124031</v>
      </c>
      <c r="I22" s="1">
        <v>50476000</v>
      </c>
      <c r="J22" s="1">
        <v>46628000</v>
      </c>
      <c r="K22" s="1">
        <v>36052040</v>
      </c>
      <c r="L22" s="1">
        <f t="shared" si="0"/>
        <v>2227295</v>
      </c>
      <c r="AA22" s="7">
        <v>43750</v>
      </c>
      <c r="AB22">
        <v>-76516871</v>
      </c>
      <c r="AC22">
        <v>4427156</v>
      </c>
      <c r="AD22">
        <v>10652793</v>
      </c>
    </row>
    <row r="23" spans="1:30">
      <c r="A23" s="7">
        <v>43752</v>
      </c>
      <c r="B23" s="8">
        <v>0.453472222222222</v>
      </c>
      <c r="C23" s="6">
        <v>1</v>
      </c>
      <c r="D23" s="1">
        <v>1237840000</v>
      </c>
      <c r="E23" s="1">
        <v>1201787960</v>
      </c>
      <c r="F23" s="1">
        <v>76717290</v>
      </c>
      <c r="G23" s="1">
        <v>-72019751</v>
      </c>
      <c r="H23" s="1">
        <v>15273205</v>
      </c>
      <c r="I23" s="1">
        <v>50476000</v>
      </c>
      <c r="J23" s="1">
        <v>46628000</v>
      </c>
      <c r="K23" s="1">
        <v>36052040</v>
      </c>
      <c r="L23" s="1">
        <f t="shared" si="0"/>
        <v>4697539</v>
      </c>
      <c r="AA23" s="7">
        <v>43751</v>
      </c>
      <c r="AB23">
        <v>-50365255</v>
      </c>
      <c r="AC23">
        <v>2227295</v>
      </c>
      <c r="AD23">
        <v>13124031</v>
      </c>
    </row>
    <row r="24" spans="1:30">
      <c r="A24" s="7">
        <v>43753</v>
      </c>
      <c r="B24" s="8">
        <v>0.906944444444444</v>
      </c>
      <c r="C24" s="6">
        <v>1</v>
      </c>
      <c r="D24" s="1">
        <v>1237840000</v>
      </c>
      <c r="E24" s="1">
        <v>1201787960</v>
      </c>
      <c r="F24" s="1">
        <v>78772048</v>
      </c>
      <c r="G24" s="1">
        <v>-66403344</v>
      </c>
      <c r="H24" s="1">
        <v>26908223</v>
      </c>
      <c r="I24" s="1">
        <v>50476000</v>
      </c>
      <c r="J24" s="1">
        <v>46628000</v>
      </c>
      <c r="K24" s="1">
        <v>36052040</v>
      </c>
      <c r="L24" s="1">
        <f t="shared" si="0"/>
        <v>12368704</v>
      </c>
      <c r="AA24" s="7">
        <v>43752</v>
      </c>
      <c r="AB24">
        <v>-72019751</v>
      </c>
      <c r="AC24">
        <v>4697539</v>
      </c>
      <c r="AD24">
        <v>15273205</v>
      </c>
    </row>
    <row r="25" spans="1:30">
      <c r="A25" s="7">
        <v>43754</v>
      </c>
      <c r="B25" s="8">
        <v>0.838888888888889</v>
      </c>
      <c r="C25" s="6">
        <v>1</v>
      </c>
      <c r="D25" s="1">
        <v>1237840000</v>
      </c>
      <c r="E25" s="1">
        <v>1201787960</v>
      </c>
      <c r="F25" s="1">
        <v>129919608</v>
      </c>
      <c r="G25" s="1">
        <v>-110992448</v>
      </c>
      <c r="H25" s="1">
        <v>29507753</v>
      </c>
      <c r="I25" s="1">
        <v>50476000</v>
      </c>
      <c r="J25" s="1">
        <v>46628000</v>
      </c>
      <c r="K25" s="1">
        <v>36052040</v>
      </c>
      <c r="L25" s="1">
        <f t="shared" si="0"/>
        <v>18927160</v>
      </c>
      <c r="AA25" s="7">
        <v>43753</v>
      </c>
      <c r="AB25">
        <v>-66403344</v>
      </c>
      <c r="AC25">
        <v>12368704</v>
      </c>
      <c r="AD25">
        <v>26908223</v>
      </c>
    </row>
    <row r="26" spans="1:30">
      <c r="A26" s="7">
        <v>43755</v>
      </c>
      <c r="B26" s="8">
        <v>0.803472222222222</v>
      </c>
      <c r="C26" s="6">
        <v>1</v>
      </c>
      <c r="D26" s="1">
        <v>1237840000</v>
      </c>
      <c r="E26" s="1">
        <v>1201787960</v>
      </c>
      <c r="F26" s="1">
        <v>61564882</v>
      </c>
      <c r="G26" s="1">
        <v>-60137167</v>
      </c>
      <c r="H26" s="1">
        <v>28644010</v>
      </c>
      <c r="I26" s="1">
        <v>50476000</v>
      </c>
      <c r="J26" s="1">
        <v>46628000</v>
      </c>
      <c r="K26" s="1">
        <v>36052040</v>
      </c>
      <c r="L26" s="1">
        <f t="shared" si="0"/>
        <v>1427715</v>
      </c>
      <c r="AA26" s="7">
        <v>43754</v>
      </c>
      <c r="AB26">
        <v>-110992448</v>
      </c>
      <c r="AC26">
        <v>18927160</v>
      </c>
      <c r="AD26">
        <v>29507753</v>
      </c>
    </row>
    <row r="27" spans="1:30">
      <c r="A27" s="7">
        <v>43756</v>
      </c>
      <c r="B27" s="8">
        <v>0.771527777777778</v>
      </c>
      <c r="C27" s="6">
        <v>1</v>
      </c>
      <c r="D27" s="1">
        <v>1237840000</v>
      </c>
      <c r="E27" s="1">
        <v>1201787960</v>
      </c>
      <c r="F27" s="1">
        <v>93473276</v>
      </c>
      <c r="G27" s="1">
        <v>-89858199</v>
      </c>
      <c r="H27" s="1">
        <v>33897273</v>
      </c>
      <c r="I27" s="1">
        <v>50476000</v>
      </c>
      <c r="J27" s="1">
        <v>46628000</v>
      </c>
      <c r="K27" s="1">
        <v>36052040</v>
      </c>
      <c r="L27" s="1">
        <f t="shared" si="0"/>
        <v>3615077</v>
      </c>
      <c r="AA27" s="7">
        <v>43755</v>
      </c>
      <c r="AB27">
        <v>-60137167</v>
      </c>
      <c r="AC27">
        <v>1427715</v>
      </c>
      <c r="AD27">
        <v>28644010</v>
      </c>
    </row>
    <row r="28" spans="1:30">
      <c r="A28" s="7">
        <v>43757</v>
      </c>
      <c r="B28" s="8">
        <v>0.820138888888889</v>
      </c>
      <c r="C28" s="6">
        <v>1</v>
      </c>
      <c r="D28" s="1">
        <v>1237840000</v>
      </c>
      <c r="E28" s="1">
        <v>1201787960</v>
      </c>
      <c r="F28" s="1">
        <v>51887160</v>
      </c>
      <c r="G28" s="1">
        <v>-46753744</v>
      </c>
      <c r="H28" s="1">
        <v>36191522</v>
      </c>
      <c r="I28" s="1">
        <v>50476000</v>
      </c>
      <c r="J28" s="1">
        <v>46628000</v>
      </c>
      <c r="K28" s="1">
        <v>36052040</v>
      </c>
      <c r="L28" s="1">
        <f t="shared" si="0"/>
        <v>5133416</v>
      </c>
      <c r="AA28" s="7">
        <v>43756</v>
      </c>
      <c r="AB28">
        <v>-89858199</v>
      </c>
      <c r="AC28">
        <v>3615077</v>
      </c>
      <c r="AD28">
        <v>33897273</v>
      </c>
    </row>
    <row r="29" spans="27:30">
      <c r="AA29" s="7">
        <v>43757</v>
      </c>
      <c r="AB29">
        <v>-46753744</v>
      </c>
      <c r="AC29">
        <v>5133416</v>
      </c>
      <c r="AD29">
        <v>36191522</v>
      </c>
    </row>
    <row r="30" spans="27:30">
      <c r="AA30" t="s">
        <v>244</v>
      </c>
      <c r="AB30">
        <v>-1743161311</v>
      </c>
      <c r="AC30">
        <v>829949406</v>
      </c>
      <c r="AD30">
        <v>625820831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9"/>
  <sheetViews>
    <sheetView topLeftCell="C1" workbookViewId="0">
      <pane ySplit="3" topLeftCell="A21" activePane="bottomLeft" state="frozen"/>
      <selection/>
      <selection pane="bottomLeft" activeCell="I27" sqref="I2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9" customHeight="1" spans="4:13">
      <c r="D1" s="1"/>
      <c r="E1" s="1"/>
      <c r="F1" s="1"/>
      <c r="G1" s="1"/>
      <c r="H1" s="1"/>
      <c r="I1" s="1"/>
      <c r="J1" s="1"/>
      <c r="K1" s="1"/>
      <c r="M1" s="9" t="s">
        <v>290</v>
      </c>
    </row>
    <row r="2" ht="25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0" t="s">
        <v>391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43734</v>
      </c>
      <c r="B4" s="5">
        <v>0.947222222222222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27" si="0">G4+F4</f>
        <v>0</v>
      </c>
      <c r="M4" s="10"/>
      <c r="N4" s="7">
        <v>43734</v>
      </c>
      <c r="O4" s="8">
        <v>0.920138888888889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242</v>
      </c>
    </row>
    <row r="5" spans="1:30">
      <c r="A5" s="7">
        <v>43735</v>
      </c>
      <c r="B5" s="8">
        <v>0.893055555555556</v>
      </c>
      <c r="C5" s="6">
        <v>1</v>
      </c>
      <c r="D5" s="1">
        <v>1085475000</v>
      </c>
      <c r="E5" s="1"/>
      <c r="F5" s="1">
        <v>0</v>
      </c>
      <c r="G5" s="1">
        <v>-38821360</v>
      </c>
      <c r="H5" s="1">
        <v>-38821360</v>
      </c>
      <c r="I5" s="1"/>
      <c r="J5" s="1"/>
      <c r="K5" s="1"/>
      <c r="L5" s="1">
        <f t="shared" si="0"/>
        <v>-38821360</v>
      </c>
      <c r="AA5" s="7">
        <v>43734</v>
      </c>
      <c r="AB5">
        <v>0</v>
      </c>
      <c r="AC5">
        <v>0</v>
      </c>
      <c r="AD5">
        <v>0</v>
      </c>
    </row>
    <row r="6" spans="1:30">
      <c r="A6" s="7">
        <v>43736</v>
      </c>
      <c r="B6" s="8">
        <v>0.74375</v>
      </c>
      <c r="C6" s="6">
        <v>1</v>
      </c>
      <c r="D6" s="1">
        <v>1085475000</v>
      </c>
      <c r="E6" s="1"/>
      <c r="F6" s="1">
        <v>0</v>
      </c>
      <c r="G6" s="1">
        <v>-73071576</v>
      </c>
      <c r="H6" s="1">
        <v>-73071576</v>
      </c>
      <c r="I6" s="1"/>
      <c r="J6" s="1"/>
      <c r="K6" s="1"/>
      <c r="L6" s="1">
        <f t="shared" si="0"/>
        <v>-73071576</v>
      </c>
      <c r="AA6" s="7">
        <v>43735</v>
      </c>
      <c r="AB6">
        <v>-38821360</v>
      </c>
      <c r="AC6">
        <v>-38821360</v>
      </c>
      <c r="AD6">
        <v>-38821360</v>
      </c>
    </row>
    <row r="7" spans="1:30">
      <c r="A7" s="7">
        <v>43737</v>
      </c>
      <c r="B7" s="8">
        <v>0.777083333333333</v>
      </c>
      <c r="C7" s="6">
        <v>1</v>
      </c>
      <c r="D7" s="1">
        <v>1085475000</v>
      </c>
      <c r="E7" s="1"/>
      <c r="F7" s="1">
        <v>0</v>
      </c>
      <c r="G7" s="1">
        <v>-40446508</v>
      </c>
      <c r="H7" s="1">
        <v>-113518084</v>
      </c>
      <c r="I7" s="1"/>
      <c r="J7" s="1"/>
      <c r="K7" s="1"/>
      <c r="L7" s="1">
        <f t="shared" si="0"/>
        <v>-40446508</v>
      </c>
      <c r="AA7" s="7">
        <v>43736</v>
      </c>
      <c r="AB7">
        <v>-73071576</v>
      </c>
      <c r="AC7">
        <v>-73071576</v>
      </c>
      <c r="AD7">
        <v>-73071576</v>
      </c>
    </row>
    <row r="8" spans="1:30">
      <c r="A8" s="7">
        <v>43738</v>
      </c>
      <c r="B8" s="8">
        <v>0.563888888888889</v>
      </c>
      <c r="C8" s="6">
        <v>1</v>
      </c>
      <c r="D8" s="1">
        <v>1085475000</v>
      </c>
      <c r="E8" s="1">
        <v>1053860004</v>
      </c>
      <c r="F8" s="1">
        <v>156899845</v>
      </c>
      <c r="G8" s="1">
        <v>-53159011</v>
      </c>
      <c r="H8" s="1">
        <v>12953058</v>
      </c>
      <c r="I8" s="1">
        <v>44263000</v>
      </c>
      <c r="J8" s="1">
        <v>40889000</v>
      </c>
      <c r="K8" s="1">
        <v>31614996</v>
      </c>
      <c r="L8" s="1">
        <f t="shared" si="0"/>
        <v>103740834</v>
      </c>
      <c r="AA8" s="7">
        <v>43737</v>
      </c>
      <c r="AB8">
        <v>-40446508</v>
      </c>
      <c r="AC8">
        <v>-40446508</v>
      </c>
      <c r="AD8">
        <v>-113518084</v>
      </c>
    </row>
    <row r="9" spans="1:30">
      <c r="A9" s="7">
        <v>43739</v>
      </c>
      <c r="B9" s="8">
        <v>0.7625</v>
      </c>
      <c r="C9" s="6">
        <v>1</v>
      </c>
      <c r="D9" s="1">
        <v>1085475000</v>
      </c>
      <c r="E9" s="1">
        <v>1053860004</v>
      </c>
      <c r="F9" s="1">
        <v>52809636</v>
      </c>
      <c r="G9" s="1">
        <v>-50725076</v>
      </c>
      <c r="H9" s="1">
        <v>15037618</v>
      </c>
      <c r="I9" s="1">
        <v>44263000</v>
      </c>
      <c r="J9" s="1">
        <v>40889000</v>
      </c>
      <c r="K9" s="1">
        <v>31614996</v>
      </c>
      <c r="L9" s="1">
        <f t="shared" si="0"/>
        <v>2084560</v>
      </c>
      <c r="AA9" s="7">
        <v>43738</v>
      </c>
      <c r="AB9">
        <v>-53159011</v>
      </c>
      <c r="AC9">
        <v>103740834</v>
      </c>
      <c r="AD9">
        <v>12953058</v>
      </c>
    </row>
    <row r="10" spans="1:30">
      <c r="A10" s="7">
        <v>43740</v>
      </c>
      <c r="B10" s="8">
        <v>0.688888888888889</v>
      </c>
      <c r="C10" s="6">
        <v>1</v>
      </c>
      <c r="D10" s="1">
        <v>1085475000</v>
      </c>
      <c r="E10" s="1">
        <v>1053860004</v>
      </c>
      <c r="F10" s="1">
        <v>88753521</v>
      </c>
      <c r="G10" s="1">
        <v>-86096427</v>
      </c>
      <c r="H10" s="1">
        <v>15610152</v>
      </c>
      <c r="I10" s="1">
        <v>44263000</v>
      </c>
      <c r="J10" s="1">
        <v>40889000</v>
      </c>
      <c r="K10" s="1">
        <v>31614996</v>
      </c>
      <c r="L10" s="1">
        <f t="shared" si="0"/>
        <v>2657094</v>
      </c>
      <c r="AA10" s="7">
        <v>43739</v>
      </c>
      <c r="AB10">
        <v>-50725076</v>
      </c>
      <c r="AC10">
        <v>2084560</v>
      </c>
      <c r="AD10">
        <v>15037618</v>
      </c>
    </row>
    <row r="11" spans="1:30">
      <c r="A11" s="7">
        <v>43741</v>
      </c>
      <c r="B11" s="8">
        <v>0.453472222222222</v>
      </c>
      <c r="C11" s="6">
        <v>1</v>
      </c>
      <c r="D11" s="1">
        <v>1085475000</v>
      </c>
      <c r="E11" s="1">
        <v>1053860004</v>
      </c>
      <c r="F11" s="1">
        <v>73472985</v>
      </c>
      <c r="G11" s="1">
        <v>-71151591</v>
      </c>
      <c r="H11" s="1">
        <v>17359012</v>
      </c>
      <c r="I11" s="1">
        <v>44263000</v>
      </c>
      <c r="J11" s="1">
        <v>40889000</v>
      </c>
      <c r="K11" s="1">
        <v>31614996</v>
      </c>
      <c r="L11" s="1">
        <f t="shared" si="0"/>
        <v>2321394</v>
      </c>
      <c r="AA11" s="7">
        <v>43740</v>
      </c>
      <c r="AB11">
        <v>-86096427</v>
      </c>
      <c r="AC11">
        <v>2657094</v>
      </c>
      <c r="AD11">
        <v>15610152</v>
      </c>
    </row>
    <row r="12" spans="1:30">
      <c r="A12" s="7">
        <v>43742</v>
      </c>
      <c r="B12" s="8">
        <v>0.547222222222222</v>
      </c>
      <c r="C12" s="6">
        <v>1</v>
      </c>
      <c r="D12" s="1">
        <v>1085475000</v>
      </c>
      <c r="E12" s="1">
        <v>1053860004</v>
      </c>
      <c r="F12" s="1">
        <v>46313429</v>
      </c>
      <c r="G12" s="1">
        <v>-43182853</v>
      </c>
      <c r="H12" s="1">
        <v>20489588</v>
      </c>
      <c r="I12" s="1">
        <v>44263000</v>
      </c>
      <c r="J12" s="1">
        <v>40889000</v>
      </c>
      <c r="K12" s="1">
        <v>31614996</v>
      </c>
      <c r="L12" s="1">
        <f t="shared" si="0"/>
        <v>3130576</v>
      </c>
      <c r="AA12" s="7">
        <v>43741</v>
      </c>
      <c r="AB12">
        <v>-71151591</v>
      </c>
      <c r="AC12">
        <v>2321394</v>
      </c>
      <c r="AD12">
        <v>17359012</v>
      </c>
    </row>
    <row r="13" spans="1:30">
      <c r="A13" s="7">
        <v>43743</v>
      </c>
      <c r="B13" s="8">
        <v>0.515972222222222</v>
      </c>
      <c r="C13" s="6">
        <v>1</v>
      </c>
      <c r="D13" s="1">
        <v>1085475000</v>
      </c>
      <c r="E13" s="1">
        <v>1053860004</v>
      </c>
      <c r="F13" s="1">
        <v>45575634</v>
      </c>
      <c r="G13" s="1">
        <v>-41545873</v>
      </c>
      <c r="H13" s="1">
        <v>63340709</v>
      </c>
      <c r="I13" s="1">
        <v>44263000</v>
      </c>
      <c r="J13" s="1">
        <v>40889000</v>
      </c>
      <c r="K13" s="1">
        <v>31614996</v>
      </c>
      <c r="L13" s="1">
        <f t="shared" si="0"/>
        <v>4029761</v>
      </c>
      <c r="AA13" s="7">
        <v>43742</v>
      </c>
      <c r="AB13">
        <v>-43182853</v>
      </c>
      <c r="AC13">
        <v>3130576</v>
      </c>
      <c r="AD13">
        <v>20489588</v>
      </c>
    </row>
    <row r="14" spans="1:30">
      <c r="A14" s="7">
        <v>43744</v>
      </c>
      <c r="B14" s="8">
        <v>0.552083333333333</v>
      </c>
      <c r="C14" s="6">
        <v>1</v>
      </c>
      <c r="D14" s="1">
        <v>1085475000</v>
      </c>
      <c r="E14" s="1">
        <v>1053860004</v>
      </c>
      <c r="F14" s="1">
        <v>39804195</v>
      </c>
      <c r="G14" s="1">
        <v>-40838362</v>
      </c>
      <c r="H14" s="1">
        <v>114272958</v>
      </c>
      <c r="I14" s="1">
        <v>44263000</v>
      </c>
      <c r="J14" s="1">
        <v>40889000</v>
      </c>
      <c r="K14" s="1">
        <v>31614996</v>
      </c>
      <c r="L14" s="1">
        <f t="shared" si="0"/>
        <v>-1034167</v>
      </c>
      <c r="AA14" s="7">
        <v>43743</v>
      </c>
      <c r="AB14">
        <v>-41545873</v>
      </c>
      <c r="AC14">
        <v>4029761</v>
      </c>
      <c r="AD14">
        <v>63340709</v>
      </c>
    </row>
    <row r="15" spans="1:30">
      <c r="A15" s="7">
        <v>43745</v>
      </c>
      <c r="B15" s="8">
        <v>0.466666666666667</v>
      </c>
      <c r="C15" s="6">
        <v>1</v>
      </c>
      <c r="D15" s="1">
        <v>1085475000</v>
      </c>
      <c r="E15" s="1">
        <v>1053860004</v>
      </c>
      <c r="F15" s="1">
        <v>81165537</v>
      </c>
      <c r="G15" s="1">
        <v>-80223366</v>
      </c>
      <c r="H15" s="1">
        <v>153019580</v>
      </c>
      <c r="I15" s="1">
        <v>44263000</v>
      </c>
      <c r="J15" s="1">
        <v>40889000</v>
      </c>
      <c r="K15" s="1">
        <v>31614996</v>
      </c>
      <c r="L15" s="1">
        <f t="shared" si="0"/>
        <v>942171</v>
      </c>
      <c r="AA15" s="7">
        <v>43744</v>
      </c>
      <c r="AB15">
        <v>-40838362</v>
      </c>
      <c r="AC15">
        <v>-1034167</v>
      </c>
      <c r="AD15">
        <v>114272958</v>
      </c>
    </row>
    <row r="16" spans="1:30">
      <c r="A16" s="7">
        <v>43746</v>
      </c>
      <c r="B16" s="8">
        <v>0.524305555555556</v>
      </c>
      <c r="C16" s="6">
        <v>1</v>
      </c>
      <c r="D16" s="1">
        <v>1085475000</v>
      </c>
      <c r="E16" s="1">
        <v>1053860004</v>
      </c>
      <c r="F16" s="1">
        <v>43154134</v>
      </c>
      <c r="G16" s="1">
        <v>-43330035</v>
      </c>
      <c r="H16" s="1">
        <v>12332561</v>
      </c>
      <c r="I16" s="1">
        <v>44263000</v>
      </c>
      <c r="J16" s="1">
        <v>40889000</v>
      </c>
      <c r="K16" s="1">
        <v>31614996</v>
      </c>
      <c r="L16" s="1">
        <f t="shared" si="0"/>
        <v>-175901</v>
      </c>
      <c r="AA16" s="7">
        <v>43745</v>
      </c>
      <c r="AB16">
        <v>-80223366</v>
      </c>
      <c r="AC16">
        <v>942171</v>
      </c>
      <c r="AD16">
        <v>153019580</v>
      </c>
    </row>
    <row r="17" spans="1:30">
      <c r="A17" s="7">
        <v>43747</v>
      </c>
      <c r="B17" s="8">
        <v>0.779861111111111</v>
      </c>
      <c r="C17" s="6">
        <v>1</v>
      </c>
      <c r="D17" s="1">
        <v>1085475000</v>
      </c>
      <c r="E17" s="1">
        <v>1053860004</v>
      </c>
      <c r="F17" s="1">
        <v>51535405</v>
      </c>
      <c r="G17" s="1">
        <v>-51003348</v>
      </c>
      <c r="H17" s="1">
        <v>10780058</v>
      </c>
      <c r="I17" s="1">
        <v>44263000</v>
      </c>
      <c r="J17" s="1">
        <v>40889000</v>
      </c>
      <c r="K17" s="1">
        <v>31614996</v>
      </c>
      <c r="L17" s="1">
        <f t="shared" si="0"/>
        <v>532057</v>
      </c>
      <c r="AA17" s="7">
        <v>43746</v>
      </c>
      <c r="AB17">
        <v>-43330035</v>
      </c>
      <c r="AC17">
        <v>-175901</v>
      </c>
      <c r="AD17">
        <v>12332561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1053860004</v>
      </c>
      <c r="F18" s="1">
        <v>94371564</v>
      </c>
      <c r="G18" s="1">
        <v>-92057986</v>
      </c>
      <c r="H18" s="1">
        <v>10140083</v>
      </c>
      <c r="I18" s="1">
        <v>44263000</v>
      </c>
      <c r="J18" s="1">
        <v>40889000</v>
      </c>
      <c r="K18" s="1">
        <v>31614996</v>
      </c>
      <c r="L18" s="1">
        <f t="shared" si="0"/>
        <v>2313578</v>
      </c>
      <c r="AA18" s="7">
        <v>43747</v>
      </c>
      <c r="AB18">
        <v>-51003348</v>
      </c>
      <c r="AC18">
        <v>532057</v>
      </c>
      <c r="AD18">
        <v>10780058</v>
      </c>
    </row>
    <row r="19" spans="1:30">
      <c r="A19" s="7">
        <v>43749</v>
      </c>
      <c r="B19" s="8">
        <v>0.765972222222222</v>
      </c>
      <c r="C19" s="6">
        <v>1</v>
      </c>
      <c r="D19" s="1">
        <v>1085475000</v>
      </c>
      <c r="E19" s="1">
        <v>1053860004</v>
      </c>
      <c r="F19" s="1">
        <v>83681129</v>
      </c>
      <c r="G19" s="1">
        <v>-80619478</v>
      </c>
      <c r="H19" s="1">
        <v>8309816</v>
      </c>
      <c r="I19" s="1">
        <v>44263000</v>
      </c>
      <c r="J19" s="1">
        <v>40889000</v>
      </c>
      <c r="K19" s="1">
        <v>31614996</v>
      </c>
      <c r="L19" s="1">
        <f t="shared" si="0"/>
        <v>3061651</v>
      </c>
      <c r="AA19" s="7">
        <v>43748</v>
      </c>
      <c r="AB19">
        <v>-92057986</v>
      </c>
      <c r="AC19">
        <v>2313578</v>
      </c>
      <c r="AD19">
        <v>10140083</v>
      </c>
    </row>
    <row r="20" spans="1:30">
      <c r="A20" s="7">
        <v>43750</v>
      </c>
      <c r="B20" s="8">
        <v>0.435416666666667</v>
      </c>
      <c r="C20" s="6">
        <v>1</v>
      </c>
      <c r="D20" s="1">
        <v>1085475000</v>
      </c>
      <c r="E20" s="1">
        <v>1053860004</v>
      </c>
      <c r="F20" s="1">
        <v>68799806</v>
      </c>
      <c r="G20" s="1">
        <v>-67099132</v>
      </c>
      <c r="H20" s="1">
        <v>7173338</v>
      </c>
      <c r="I20" s="1">
        <v>44263000</v>
      </c>
      <c r="J20" s="1">
        <v>40889000</v>
      </c>
      <c r="K20" s="1">
        <v>31614996</v>
      </c>
      <c r="L20" s="1">
        <f t="shared" si="0"/>
        <v>1700674</v>
      </c>
      <c r="AA20" s="7">
        <v>43749</v>
      </c>
      <c r="AB20">
        <v>-80619478</v>
      </c>
      <c r="AC20">
        <v>3061651</v>
      </c>
      <c r="AD20">
        <v>8309816</v>
      </c>
    </row>
    <row r="21" spans="1:30">
      <c r="A21" s="7">
        <v>43751</v>
      </c>
      <c r="B21" s="8">
        <v>0.511111111111111</v>
      </c>
      <c r="C21" s="6">
        <v>1</v>
      </c>
      <c r="D21" s="1">
        <v>1085475000</v>
      </c>
      <c r="E21" s="1">
        <v>1053860004</v>
      </c>
      <c r="F21" s="1">
        <v>46465690</v>
      </c>
      <c r="G21" s="1">
        <v>-44166272</v>
      </c>
      <c r="H21" s="1">
        <v>7079940</v>
      </c>
      <c r="I21" s="1">
        <v>44263000</v>
      </c>
      <c r="J21" s="1">
        <v>40889000</v>
      </c>
      <c r="K21" s="1">
        <v>31614996</v>
      </c>
      <c r="L21" s="1">
        <f t="shared" si="0"/>
        <v>2299418</v>
      </c>
      <c r="AA21" s="7">
        <v>43750</v>
      </c>
      <c r="AB21">
        <v>-67099132</v>
      </c>
      <c r="AC21">
        <v>1700674</v>
      </c>
      <c r="AD21">
        <v>7173338</v>
      </c>
    </row>
    <row r="22" spans="1:30">
      <c r="A22" s="7">
        <v>43752</v>
      </c>
      <c r="B22" s="8">
        <v>0.454166666666667</v>
      </c>
      <c r="C22" s="6">
        <v>1</v>
      </c>
      <c r="D22" s="1">
        <v>1085475000</v>
      </c>
      <c r="E22" s="1">
        <v>1053860004</v>
      </c>
      <c r="F22" s="1">
        <v>68936216</v>
      </c>
      <c r="G22" s="1">
        <v>-63155521</v>
      </c>
      <c r="H22" s="1">
        <v>13105263</v>
      </c>
      <c r="I22" s="1">
        <v>44263000</v>
      </c>
      <c r="J22" s="1">
        <v>40889000</v>
      </c>
      <c r="K22" s="1">
        <v>31614996</v>
      </c>
      <c r="L22" s="1">
        <f t="shared" si="0"/>
        <v>5780695</v>
      </c>
      <c r="AA22" s="7">
        <v>43751</v>
      </c>
      <c r="AB22">
        <v>-44166272</v>
      </c>
      <c r="AC22">
        <v>2299418</v>
      </c>
      <c r="AD22">
        <v>7079940</v>
      </c>
    </row>
    <row r="23" spans="1:30">
      <c r="A23" s="7">
        <v>43753</v>
      </c>
      <c r="B23" s="8">
        <v>0.906944444444444</v>
      </c>
      <c r="C23" s="6">
        <v>1</v>
      </c>
      <c r="D23" s="1">
        <v>1085475000</v>
      </c>
      <c r="E23" s="1">
        <v>1053860004</v>
      </c>
      <c r="F23" s="1">
        <v>67344070</v>
      </c>
      <c r="G23" s="1">
        <v>-58230384</v>
      </c>
      <c r="H23" s="1">
        <v>20242611</v>
      </c>
      <c r="I23" s="1">
        <v>44263000</v>
      </c>
      <c r="J23" s="1">
        <v>40889000</v>
      </c>
      <c r="K23" s="1">
        <v>31614996</v>
      </c>
      <c r="L23" s="1">
        <f t="shared" si="0"/>
        <v>9113686</v>
      </c>
      <c r="AA23" s="7">
        <v>43752</v>
      </c>
      <c r="AB23">
        <v>-63155521</v>
      </c>
      <c r="AC23">
        <v>5780695</v>
      </c>
      <c r="AD23">
        <v>13105263</v>
      </c>
    </row>
    <row r="24" spans="1:30">
      <c r="A24" s="7">
        <v>43754</v>
      </c>
      <c r="B24" s="8">
        <v>0.839583333333333</v>
      </c>
      <c r="C24" s="6">
        <v>1</v>
      </c>
      <c r="D24" s="1">
        <v>1085475000</v>
      </c>
      <c r="E24" s="1">
        <v>1053860004</v>
      </c>
      <c r="F24" s="1">
        <v>112552583</v>
      </c>
      <c r="G24" s="1">
        <v>-97331435</v>
      </c>
      <c r="H24" s="1">
        <v>26525974</v>
      </c>
      <c r="I24" s="1">
        <v>44263000</v>
      </c>
      <c r="J24" s="1">
        <v>40889000</v>
      </c>
      <c r="K24" s="1">
        <v>31614996</v>
      </c>
      <c r="L24" s="1">
        <f t="shared" si="0"/>
        <v>15221148</v>
      </c>
      <c r="AA24" s="7">
        <v>43753</v>
      </c>
      <c r="AB24">
        <v>-58230384</v>
      </c>
      <c r="AC24">
        <v>9113686</v>
      </c>
      <c r="AD24">
        <v>20242611</v>
      </c>
    </row>
    <row r="25" spans="1:30">
      <c r="A25" s="7">
        <v>43755</v>
      </c>
      <c r="B25" s="8">
        <v>0.804166666666667</v>
      </c>
      <c r="C25" s="6">
        <v>1</v>
      </c>
      <c r="D25" s="1">
        <v>1085475000</v>
      </c>
      <c r="E25" s="1">
        <v>1053860004</v>
      </c>
      <c r="F25" s="1">
        <v>53171185</v>
      </c>
      <c r="G25" s="1">
        <v>-52735451</v>
      </c>
      <c r="H25" s="1">
        <v>25066811</v>
      </c>
      <c r="I25" s="1">
        <v>44263000</v>
      </c>
      <c r="J25" s="1">
        <v>40889000</v>
      </c>
      <c r="K25" s="1">
        <v>31614996</v>
      </c>
      <c r="L25" s="1">
        <f t="shared" si="0"/>
        <v>435734</v>
      </c>
      <c r="AA25" s="7">
        <v>43754</v>
      </c>
      <c r="AB25">
        <v>-97331435</v>
      </c>
      <c r="AC25">
        <v>15221148</v>
      </c>
      <c r="AD25">
        <v>26525974</v>
      </c>
    </row>
    <row r="26" spans="1:30">
      <c r="A26" s="7">
        <v>43756</v>
      </c>
      <c r="B26" s="8">
        <v>0.771527777777778</v>
      </c>
      <c r="C26" s="6">
        <v>1</v>
      </c>
      <c r="D26" s="1">
        <v>1085475000</v>
      </c>
      <c r="E26" s="1">
        <v>1053860004</v>
      </c>
      <c r="F26" s="1">
        <v>80880018</v>
      </c>
      <c r="G26" s="1">
        <v>-78798403</v>
      </c>
      <c r="H26" s="1">
        <v>26294011</v>
      </c>
      <c r="I26" s="1">
        <v>44263000</v>
      </c>
      <c r="J26" s="1">
        <v>40889000</v>
      </c>
      <c r="K26" s="1">
        <v>31614996</v>
      </c>
      <c r="L26" s="1">
        <f t="shared" si="0"/>
        <v>2081615</v>
      </c>
      <c r="AA26" s="7">
        <v>43755</v>
      </c>
      <c r="AB26">
        <v>-52735451</v>
      </c>
      <c r="AC26">
        <v>435734</v>
      </c>
      <c r="AD26">
        <v>25066811</v>
      </c>
    </row>
    <row r="27" spans="1:30">
      <c r="A27" s="7">
        <v>43757</v>
      </c>
      <c r="B27" s="8">
        <v>0.820833333333333</v>
      </c>
      <c r="C27" s="6">
        <v>1</v>
      </c>
      <c r="D27" s="1">
        <v>1085475000</v>
      </c>
      <c r="E27" s="1">
        <v>1053860004</v>
      </c>
      <c r="F27" s="1">
        <v>40748494</v>
      </c>
      <c r="G27" s="1">
        <v>-40999741</v>
      </c>
      <c r="H27" s="1">
        <v>24762634</v>
      </c>
      <c r="I27" s="1">
        <v>44263000</v>
      </c>
      <c r="J27" s="1">
        <v>40889000</v>
      </c>
      <c r="K27" s="1">
        <v>31614996</v>
      </c>
      <c r="L27" s="1">
        <f t="shared" si="0"/>
        <v>-251247</v>
      </c>
      <c r="AA27" s="7">
        <v>43756</v>
      </c>
      <c r="AB27">
        <v>-78798403</v>
      </c>
      <c r="AC27">
        <v>2081615</v>
      </c>
      <c r="AD27">
        <v>26294011</v>
      </c>
    </row>
    <row r="28" spans="27:30">
      <c r="AA28" s="7">
        <v>43757</v>
      </c>
      <c r="AB28">
        <v>-40999741</v>
      </c>
      <c r="AC28">
        <v>-251247</v>
      </c>
      <c r="AD28">
        <v>24762634</v>
      </c>
    </row>
    <row r="29" spans="27:30">
      <c r="AA29" t="s">
        <v>244</v>
      </c>
      <c r="AB29">
        <v>-1388789189</v>
      </c>
      <c r="AC29">
        <v>7645887</v>
      </c>
      <c r="AD29">
        <v>378484755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7"/>
  <sheetViews>
    <sheetView topLeftCell="C1" workbookViewId="0">
      <pane ySplit="3" topLeftCell="A14" activePane="bottomLeft" state="frozen"/>
      <selection/>
      <selection pane="bottomLeft" activeCell="I25" sqref="I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290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30" customHeight="1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0" t="s">
        <v>212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43736</v>
      </c>
      <c r="B4" s="5">
        <v>0.75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25" si="0">G4+F4</f>
        <v>0</v>
      </c>
      <c r="M4" s="10"/>
      <c r="N4" s="7">
        <v>43736</v>
      </c>
      <c r="O4" s="8">
        <v>0.7125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242</v>
      </c>
    </row>
    <row r="5" spans="1:30">
      <c r="A5" s="7">
        <v>43737</v>
      </c>
      <c r="B5" s="8">
        <v>0.777777777777778</v>
      </c>
      <c r="C5" s="6">
        <v>1</v>
      </c>
      <c r="D5" s="1">
        <v>1085475000</v>
      </c>
      <c r="E5" s="1"/>
      <c r="F5" s="1">
        <v>0</v>
      </c>
      <c r="G5" s="1">
        <v>-40174861</v>
      </c>
      <c r="H5" s="1">
        <v>-40174861</v>
      </c>
      <c r="I5" s="1"/>
      <c r="J5" s="1"/>
      <c r="K5" s="1"/>
      <c r="L5" s="1">
        <f t="shared" si="0"/>
        <v>-40174861</v>
      </c>
      <c r="M5" s="10"/>
      <c r="AA5" s="7">
        <v>43736</v>
      </c>
      <c r="AB5">
        <v>0</v>
      </c>
      <c r="AC5">
        <v>0</v>
      </c>
      <c r="AD5">
        <v>0</v>
      </c>
    </row>
    <row r="6" spans="1:30">
      <c r="A6" s="7">
        <v>43738</v>
      </c>
      <c r="B6" s="8">
        <v>0.564583333333333</v>
      </c>
      <c r="C6" s="6">
        <v>1</v>
      </c>
      <c r="D6" s="1">
        <v>1085475000</v>
      </c>
      <c r="E6" s="1"/>
      <c r="F6" s="1">
        <v>0</v>
      </c>
      <c r="G6" s="1">
        <v>-53159011</v>
      </c>
      <c r="H6" s="1">
        <v>-70603564</v>
      </c>
      <c r="I6" s="1"/>
      <c r="J6" s="1"/>
      <c r="K6" s="1"/>
      <c r="L6" s="1">
        <f t="shared" si="0"/>
        <v>-53159011</v>
      </c>
      <c r="AA6" s="7">
        <v>43737</v>
      </c>
      <c r="AB6">
        <v>-40174861</v>
      </c>
      <c r="AC6">
        <v>-40174861</v>
      </c>
      <c r="AD6">
        <v>-40174861</v>
      </c>
    </row>
    <row r="7" spans="1:30">
      <c r="A7" s="7">
        <v>43739</v>
      </c>
      <c r="B7" s="8">
        <v>0.763194444444444</v>
      </c>
      <c r="C7" s="6">
        <v>1</v>
      </c>
      <c r="D7" s="1">
        <v>1085475000</v>
      </c>
      <c r="E7" s="1"/>
      <c r="F7" s="1">
        <v>0</v>
      </c>
      <c r="G7" s="1">
        <v>-50725076</v>
      </c>
      <c r="H7" s="1">
        <v>-121328640</v>
      </c>
      <c r="I7" s="1"/>
      <c r="J7" s="1"/>
      <c r="K7" s="1"/>
      <c r="L7" s="1">
        <f t="shared" si="0"/>
        <v>-50725076</v>
      </c>
      <c r="AA7" s="7">
        <v>43738</v>
      </c>
      <c r="AB7">
        <v>-53159011</v>
      </c>
      <c r="AC7">
        <v>-53159011</v>
      </c>
      <c r="AD7">
        <v>-70603564</v>
      </c>
    </row>
    <row r="8" spans="1:30">
      <c r="A8" s="7">
        <v>43740</v>
      </c>
      <c r="B8" s="8">
        <v>0.688888888888889</v>
      </c>
      <c r="C8" s="6">
        <v>1</v>
      </c>
      <c r="D8" s="1">
        <v>1085475000</v>
      </c>
      <c r="E8" s="1">
        <v>1053860004</v>
      </c>
      <c r="F8" s="1">
        <v>179928755</v>
      </c>
      <c r="G8" s="1">
        <v>-86096427</v>
      </c>
      <c r="H8" s="1">
        <v>23228764</v>
      </c>
      <c r="I8" s="1">
        <v>44263000</v>
      </c>
      <c r="J8" s="1">
        <v>40889000</v>
      </c>
      <c r="K8" s="1">
        <v>31614996</v>
      </c>
      <c r="L8" s="1">
        <f t="shared" si="0"/>
        <v>93832328</v>
      </c>
      <c r="AA8" s="7">
        <v>43739</v>
      </c>
      <c r="AB8">
        <v>-50725076</v>
      </c>
      <c r="AC8">
        <v>-50725076</v>
      </c>
      <c r="AD8">
        <v>-121328640</v>
      </c>
    </row>
    <row r="9" spans="1:30">
      <c r="A9" s="7">
        <v>43741</v>
      </c>
      <c r="B9" s="8">
        <v>0.453472222222222</v>
      </c>
      <c r="C9" s="6">
        <v>1</v>
      </c>
      <c r="D9" s="1">
        <v>1085475000</v>
      </c>
      <c r="E9" s="1">
        <v>1053860004</v>
      </c>
      <c r="F9" s="1">
        <v>219778283</v>
      </c>
      <c r="G9" s="1">
        <v>-71151118</v>
      </c>
      <c r="H9" s="1">
        <v>27298525</v>
      </c>
      <c r="I9" s="1">
        <v>44263000</v>
      </c>
      <c r="J9" s="1">
        <v>40889000</v>
      </c>
      <c r="K9" s="1">
        <v>31614996</v>
      </c>
      <c r="L9" s="1">
        <f t="shared" si="0"/>
        <v>148627165</v>
      </c>
      <c r="AA9" s="7">
        <v>43740</v>
      </c>
      <c r="AB9">
        <v>-86096427</v>
      </c>
      <c r="AC9">
        <v>93832328</v>
      </c>
      <c r="AD9">
        <v>23228764</v>
      </c>
    </row>
    <row r="10" spans="1:30">
      <c r="A10" s="7">
        <v>43742</v>
      </c>
      <c r="B10" s="8">
        <v>0.547222222222222</v>
      </c>
      <c r="C10" s="6">
        <v>1</v>
      </c>
      <c r="D10" s="1">
        <v>1085475000</v>
      </c>
      <c r="E10" s="1">
        <v>1053860004</v>
      </c>
      <c r="F10" s="1">
        <v>46815076</v>
      </c>
      <c r="G10" s="1">
        <v>-43182379</v>
      </c>
      <c r="H10" s="1">
        <v>30931222</v>
      </c>
      <c r="I10" s="1">
        <v>44263000</v>
      </c>
      <c r="J10" s="1">
        <v>40889000</v>
      </c>
      <c r="K10" s="1">
        <v>31614996</v>
      </c>
      <c r="L10" s="1">
        <f t="shared" si="0"/>
        <v>3632697</v>
      </c>
      <c r="AA10" s="7">
        <v>43741</v>
      </c>
      <c r="AB10">
        <v>-71151118</v>
      </c>
      <c r="AC10">
        <v>148627165</v>
      </c>
      <c r="AD10">
        <v>27298525</v>
      </c>
    </row>
    <row r="11" spans="1:30">
      <c r="A11" s="7">
        <v>43743</v>
      </c>
      <c r="B11" s="8">
        <v>0.515972222222222</v>
      </c>
      <c r="C11" s="6">
        <v>1</v>
      </c>
      <c r="D11" s="1">
        <v>1085475000</v>
      </c>
      <c r="E11" s="1">
        <v>1053860004</v>
      </c>
      <c r="F11" s="1">
        <v>43664557</v>
      </c>
      <c r="G11" s="1">
        <v>-41545400</v>
      </c>
      <c r="H11" s="1">
        <v>32050379</v>
      </c>
      <c r="I11" s="1">
        <v>44263000</v>
      </c>
      <c r="J11" s="1">
        <v>40889000</v>
      </c>
      <c r="K11" s="1">
        <v>31614996</v>
      </c>
      <c r="L11" s="1">
        <f t="shared" si="0"/>
        <v>2119157</v>
      </c>
      <c r="AA11" s="7">
        <v>43742</v>
      </c>
      <c r="AB11">
        <v>-43182379</v>
      </c>
      <c r="AC11">
        <v>3632697</v>
      </c>
      <c r="AD11">
        <v>30931222</v>
      </c>
    </row>
    <row r="12" spans="1:30">
      <c r="A12" s="7">
        <v>43744</v>
      </c>
      <c r="B12" s="8">
        <v>0.552083333333333</v>
      </c>
      <c r="C12" s="6">
        <v>1</v>
      </c>
      <c r="D12" s="1">
        <v>1085475000</v>
      </c>
      <c r="E12" s="1">
        <v>1053860004</v>
      </c>
      <c r="F12" s="1">
        <v>45562210</v>
      </c>
      <c r="G12" s="1">
        <v>-40838362</v>
      </c>
      <c r="H12" s="1">
        <v>54218780</v>
      </c>
      <c r="I12" s="1">
        <v>44263000</v>
      </c>
      <c r="J12" s="1">
        <v>40889000</v>
      </c>
      <c r="K12" s="1">
        <v>31614996</v>
      </c>
      <c r="L12" s="1">
        <f t="shared" si="0"/>
        <v>4723848</v>
      </c>
      <c r="AA12" s="7">
        <v>43743</v>
      </c>
      <c r="AB12">
        <v>-41545400</v>
      </c>
      <c r="AC12">
        <v>2119157</v>
      </c>
      <c r="AD12">
        <v>32050379</v>
      </c>
    </row>
    <row r="13" spans="1:30">
      <c r="A13" s="7">
        <v>43745</v>
      </c>
      <c r="B13" s="8">
        <v>0.466666666666667</v>
      </c>
      <c r="C13" s="6">
        <v>1</v>
      </c>
      <c r="D13" s="1">
        <v>1085475000</v>
      </c>
      <c r="E13" s="1">
        <v>1053860004</v>
      </c>
      <c r="F13" s="1">
        <v>85844005</v>
      </c>
      <c r="G13" s="1">
        <v>-80223839</v>
      </c>
      <c r="H13" s="1">
        <v>91885382</v>
      </c>
      <c r="I13" s="1">
        <v>44263000</v>
      </c>
      <c r="J13" s="1">
        <v>40889000</v>
      </c>
      <c r="K13" s="1">
        <v>31614996</v>
      </c>
      <c r="L13" s="1">
        <f t="shared" si="0"/>
        <v>5620166</v>
      </c>
      <c r="AA13" s="7">
        <v>43744</v>
      </c>
      <c r="AB13">
        <v>-40838362</v>
      </c>
      <c r="AC13">
        <v>4723848</v>
      </c>
      <c r="AD13">
        <v>54218780</v>
      </c>
    </row>
    <row r="14" spans="1:30">
      <c r="A14" s="7">
        <v>43746</v>
      </c>
      <c r="B14" s="8">
        <v>0.525</v>
      </c>
      <c r="C14" s="6">
        <v>1</v>
      </c>
      <c r="D14" s="1">
        <v>1085475000</v>
      </c>
      <c r="E14" s="1">
        <v>1053860004</v>
      </c>
      <c r="F14" s="1">
        <v>48021873</v>
      </c>
      <c r="G14" s="1">
        <v>-43330035</v>
      </c>
      <c r="H14" s="1">
        <v>112965947</v>
      </c>
      <c r="I14" s="1">
        <v>44263000</v>
      </c>
      <c r="J14" s="1">
        <v>40889000</v>
      </c>
      <c r="K14" s="1">
        <v>31614996</v>
      </c>
      <c r="L14" s="1">
        <f t="shared" si="0"/>
        <v>4691838</v>
      </c>
      <c r="AA14" s="7">
        <v>43745</v>
      </c>
      <c r="AB14">
        <v>-80223839</v>
      </c>
      <c r="AC14">
        <v>5620166</v>
      </c>
      <c r="AD14">
        <v>91885382</v>
      </c>
    </row>
    <row r="15" spans="1:30">
      <c r="A15" s="7">
        <v>43747</v>
      </c>
      <c r="B15" s="8">
        <v>0.780555555555556</v>
      </c>
      <c r="C15" s="6">
        <v>1</v>
      </c>
      <c r="D15" s="1">
        <v>1085475000</v>
      </c>
      <c r="E15" s="1">
        <v>1053860004</v>
      </c>
      <c r="F15" s="1">
        <v>51648268</v>
      </c>
      <c r="G15" s="1">
        <v>-51003348</v>
      </c>
      <c r="H15" s="1">
        <v>164335943</v>
      </c>
      <c r="I15" s="1">
        <v>44263000</v>
      </c>
      <c r="J15" s="1">
        <v>40889000</v>
      </c>
      <c r="K15" s="1">
        <v>31614996</v>
      </c>
      <c r="L15" s="1">
        <f t="shared" si="0"/>
        <v>644920</v>
      </c>
      <c r="AA15" s="7">
        <v>43746</v>
      </c>
      <c r="AB15">
        <v>-43330035</v>
      </c>
      <c r="AC15">
        <v>4691838</v>
      </c>
      <c r="AD15">
        <v>112965947</v>
      </c>
    </row>
    <row r="16" spans="1:30">
      <c r="A16" s="7">
        <v>43748</v>
      </c>
      <c r="B16" s="8">
        <v>0.786805555555556</v>
      </c>
      <c r="C16" s="6">
        <v>1</v>
      </c>
      <c r="D16" s="1">
        <v>1085475000</v>
      </c>
      <c r="E16" s="1">
        <v>1053860004</v>
      </c>
      <c r="F16" s="1">
        <v>96855872</v>
      </c>
      <c r="G16" s="1">
        <v>-92057513</v>
      </c>
      <c r="H16" s="1">
        <v>23332511</v>
      </c>
      <c r="I16" s="1">
        <v>44263000</v>
      </c>
      <c r="J16" s="1">
        <v>40889000</v>
      </c>
      <c r="K16" s="1">
        <v>31614996</v>
      </c>
      <c r="L16" s="1">
        <f t="shared" si="0"/>
        <v>4798359</v>
      </c>
      <c r="AA16" s="7">
        <v>43747</v>
      </c>
      <c r="AB16">
        <v>-51003348</v>
      </c>
      <c r="AC16">
        <v>644920</v>
      </c>
      <c r="AD16">
        <v>164335943</v>
      </c>
    </row>
    <row r="17" spans="1:30">
      <c r="A17" s="7">
        <v>43749</v>
      </c>
      <c r="B17" s="8">
        <v>0.766666666666667</v>
      </c>
      <c r="C17" s="6">
        <v>1</v>
      </c>
      <c r="D17" s="1">
        <v>1085475000</v>
      </c>
      <c r="E17" s="1">
        <v>1053860004</v>
      </c>
      <c r="F17" s="1">
        <v>92267844</v>
      </c>
      <c r="G17" s="1">
        <v>-80619005</v>
      </c>
      <c r="H17" s="1">
        <v>27289171</v>
      </c>
      <c r="I17" s="1">
        <v>44263000</v>
      </c>
      <c r="J17" s="1">
        <v>40889000</v>
      </c>
      <c r="K17" s="1">
        <v>31614996</v>
      </c>
      <c r="L17" s="1">
        <f t="shared" si="0"/>
        <v>11648839</v>
      </c>
      <c r="AA17" s="7">
        <v>43748</v>
      </c>
      <c r="AB17">
        <v>-92057513</v>
      </c>
      <c r="AC17">
        <v>4798359</v>
      </c>
      <c r="AD17">
        <v>23332511</v>
      </c>
    </row>
    <row r="18" spans="1:30">
      <c r="A18" s="7">
        <v>43750</v>
      </c>
      <c r="B18" s="8">
        <v>0.435416666666667</v>
      </c>
      <c r="C18" s="6">
        <v>1</v>
      </c>
      <c r="D18" s="1">
        <v>1085475000</v>
      </c>
      <c r="E18" s="1">
        <v>1053860004</v>
      </c>
      <c r="F18" s="1">
        <v>75883956</v>
      </c>
      <c r="G18" s="1">
        <v>-67099132</v>
      </c>
      <c r="H18" s="1">
        <v>24161226</v>
      </c>
      <c r="I18" s="1">
        <v>44263000</v>
      </c>
      <c r="J18" s="1">
        <v>40889000</v>
      </c>
      <c r="K18" s="1">
        <v>31614996</v>
      </c>
      <c r="L18" s="1">
        <f t="shared" si="0"/>
        <v>8784824</v>
      </c>
      <c r="AA18" s="7">
        <v>43749</v>
      </c>
      <c r="AB18">
        <v>-80619005</v>
      </c>
      <c r="AC18">
        <v>11648839</v>
      </c>
      <c r="AD18">
        <v>27289171</v>
      </c>
    </row>
    <row r="19" spans="1:30">
      <c r="A19" s="7">
        <v>43751</v>
      </c>
      <c r="B19" s="8">
        <v>0.511805555555556</v>
      </c>
      <c r="C19" s="6">
        <v>1</v>
      </c>
      <c r="D19" s="1">
        <v>1085475000</v>
      </c>
      <c r="E19" s="1">
        <v>1053860004</v>
      </c>
      <c r="F19" s="1">
        <v>49499926</v>
      </c>
      <c r="G19" s="1">
        <v>-44166272</v>
      </c>
      <c r="H19" s="1">
        <v>29228841</v>
      </c>
      <c r="I19" s="1">
        <v>44263000</v>
      </c>
      <c r="J19" s="1">
        <v>40889000</v>
      </c>
      <c r="K19" s="1">
        <v>31614996</v>
      </c>
      <c r="L19" s="1">
        <f t="shared" si="0"/>
        <v>5333654</v>
      </c>
      <c r="AA19" s="7">
        <v>43750</v>
      </c>
      <c r="AB19">
        <v>-67099132</v>
      </c>
      <c r="AC19">
        <v>8784824</v>
      </c>
      <c r="AD19">
        <v>24161226</v>
      </c>
    </row>
    <row r="20" spans="1:30">
      <c r="A20" s="7">
        <v>43752</v>
      </c>
      <c r="B20" s="8">
        <v>0.454166666666667</v>
      </c>
      <c r="C20" s="6">
        <v>1</v>
      </c>
      <c r="D20" s="1">
        <v>1085475000</v>
      </c>
      <c r="E20" s="1">
        <v>1053860004</v>
      </c>
      <c r="F20" s="1">
        <v>67279004</v>
      </c>
      <c r="G20" s="1">
        <v>-63155994</v>
      </c>
      <c r="H20" s="1">
        <v>25918156</v>
      </c>
      <c r="I20" s="1">
        <v>44263000</v>
      </c>
      <c r="J20" s="1">
        <v>40889000</v>
      </c>
      <c r="K20" s="1">
        <v>31614996</v>
      </c>
      <c r="L20" s="1">
        <f t="shared" si="0"/>
        <v>4123010</v>
      </c>
      <c r="AA20" s="7">
        <v>43751</v>
      </c>
      <c r="AB20">
        <v>-44166272</v>
      </c>
      <c r="AC20">
        <v>5333654</v>
      </c>
      <c r="AD20">
        <v>29228841</v>
      </c>
    </row>
    <row r="21" spans="1:30">
      <c r="A21" s="7">
        <v>43753</v>
      </c>
      <c r="B21" s="8">
        <v>0.907638888888889</v>
      </c>
      <c r="C21" s="6">
        <v>1</v>
      </c>
      <c r="D21" s="1">
        <v>1085475000</v>
      </c>
      <c r="E21" s="1">
        <v>1053860004</v>
      </c>
      <c r="F21" s="1">
        <v>67419775</v>
      </c>
      <c r="G21" s="1">
        <v>-58230384</v>
      </c>
      <c r="H21" s="1">
        <v>34211229</v>
      </c>
      <c r="I21" s="1">
        <v>44263000</v>
      </c>
      <c r="J21" s="1">
        <v>40889000</v>
      </c>
      <c r="K21" s="1">
        <v>31614996</v>
      </c>
      <c r="L21" s="1">
        <f t="shared" si="0"/>
        <v>9189391</v>
      </c>
      <c r="AA21" s="7">
        <v>43752</v>
      </c>
      <c r="AB21">
        <v>-63155994</v>
      </c>
      <c r="AC21">
        <v>4123010</v>
      </c>
      <c r="AD21">
        <v>25918156</v>
      </c>
    </row>
    <row r="22" spans="1:30">
      <c r="A22" s="7">
        <v>43754</v>
      </c>
      <c r="B22" s="8">
        <v>0.839583333333333</v>
      </c>
      <c r="C22" s="6">
        <v>1</v>
      </c>
      <c r="D22" s="1">
        <v>1085475000</v>
      </c>
      <c r="E22" s="1">
        <v>1053860004</v>
      </c>
      <c r="F22" s="1">
        <v>111499336</v>
      </c>
      <c r="G22" s="1">
        <v>-97330962</v>
      </c>
      <c r="H22" s="1">
        <v>34498374</v>
      </c>
      <c r="I22" s="1">
        <v>44263000</v>
      </c>
      <c r="J22" s="1">
        <v>40889000</v>
      </c>
      <c r="K22" s="1">
        <v>31614996</v>
      </c>
      <c r="L22" s="1">
        <f t="shared" si="0"/>
        <v>14168374</v>
      </c>
      <c r="AA22" s="7">
        <v>43753</v>
      </c>
      <c r="AB22">
        <v>-58230384</v>
      </c>
      <c r="AC22">
        <v>9189391</v>
      </c>
      <c r="AD22">
        <v>34211229</v>
      </c>
    </row>
    <row r="23" spans="1:30">
      <c r="A23" s="7">
        <v>43755</v>
      </c>
      <c r="B23" s="8">
        <v>0.804861111111111</v>
      </c>
      <c r="C23" s="6">
        <v>1</v>
      </c>
      <c r="D23" s="1">
        <v>1085475000</v>
      </c>
      <c r="E23" s="1">
        <v>1053860004</v>
      </c>
      <c r="F23" s="1">
        <v>61426838</v>
      </c>
      <c r="G23" s="1">
        <v>-52735451</v>
      </c>
      <c r="H23" s="1">
        <v>40247745</v>
      </c>
      <c r="I23" s="1">
        <v>44263000</v>
      </c>
      <c r="J23" s="1">
        <v>40889000</v>
      </c>
      <c r="K23" s="1">
        <v>31614996</v>
      </c>
      <c r="L23" s="1">
        <f t="shared" si="0"/>
        <v>8691387</v>
      </c>
      <c r="AA23" s="7">
        <v>43754</v>
      </c>
      <c r="AB23">
        <v>-97330962</v>
      </c>
      <c r="AC23">
        <v>14168374</v>
      </c>
      <c r="AD23">
        <v>34498374</v>
      </c>
    </row>
    <row r="24" spans="1:30">
      <c r="A24" s="7">
        <v>43756</v>
      </c>
      <c r="B24" s="8">
        <v>0.772222222222222</v>
      </c>
      <c r="C24" s="6">
        <v>1</v>
      </c>
      <c r="D24" s="1">
        <v>1085475000</v>
      </c>
      <c r="E24" s="1">
        <v>1053860004</v>
      </c>
      <c r="F24" s="1">
        <v>91341864</v>
      </c>
      <c r="G24" s="1">
        <v>-78799349</v>
      </c>
      <c r="H24" s="1">
        <v>42242530</v>
      </c>
      <c r="I24" s="1">
        <v>44263000</v>
      </c>
      <c r="J24" s="1">
        <v>40889000</v>
      </c>
      <c r="K24" s="1">
        <v>31614996</v>
      </c>
      <c r="L24" s="1">
        <f t="shared" si="0"/>
        <v>12542515</v>
      </c>
      <c r="AA24" s="7">
        <v>43755</v>
      </c>
      <c r="AB24">
        <v>-52735451</v>
      </c>
      <c r="AC24">
        <v>8691387</v>
      </c>
      <c r="AD24">
        <v>40247745</v>
      </c>
    </row>
    <row r="25" spans="1:30">
      <c r="A25" s="7">
        <v>43757</v>
      </c>
      <c r="B25" s="8">
        <v>0.820833333333333</v>
      </c>
      <c r="C25" s="6">
        <v>1</v>
      </c>
      <c r="D25" s="1">
        <v>1085475000</v>
      </c>
      <c r="E25" s="1">
        <v>1053860004</v>
      </c>
      <c r="F25" s="1">
        <v>45480696</v>
      </c>
      <c r="G25" s="1">
        <v>-40999741</v>
      </c>
      <c r="H25" s="1">
        <v>39228085</v>
      </c>
      <c r="I25" s="1">
        <v>44263000</v>
      </c>
      <c r="J25" s="1">
        <v>40889000</v>
      </c>
      <c r="K25" s="1">
        <v>31614996</v>
      </c>
      <c r="L25" s="1">
        <f t="shared" si="0"/>
        <v>4480955</v>
      </c>
      <c r="AA25" s="7">
        <v>43756</v>
      </c>
      <c r="AB25">
        <v>-78799349</v>
      </c>
      <c r="AC25">
        <v>12542515</v>
      </c>
      <c r="AD25">
        <v>42242530</v>
      </c>
    </row>
    <row r="26" spans="27:30">
      <c r="AA26" s="7">
        <v>43757</v>
      </c>
      <c r="AB26">
        <v>-40999741</v>
      </c>
      <c r="AC26">
        <v>4480955</v>
      </c>
      <c r="AD26">
        <v>39228085</v>
      </c>
    </row>
    <row r="27" spans="27:30">
      <c r="AA27" t="s">
        <v>244</v>
      </c>
      <c r="AB27">
        <v>-1276623659</v>
      </c>
      <c r="AC27">
        <v>203594479</v>
      </c>
      <c r="AD27">
        <v>625165745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6"/>
  <sheetViews>
    <sheetView topLeftCell="C1" workbookViewId="0">
      <pane ySplit="3" topLeftCell="A19" activePane="bottomLeft" state="frozen"/>
      <selection/>
      <selection pane="bottomLeft" activeCell="I24" sqref="I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1" customHeight="1" spans="4:13">
      <c r="D1" s="1"/>
      <c r="E1" s="1"/>
      <c r="F1" s="1"/>
      <c r="G1" s="1"/>
      <c r="H1" s="1"/>
      <c r="I1" s="1"/>
      <c r="J1" s="1"/>
      <c r="K1" s="1"/>
      <c r="M1" s="9" t="s">
        <v>290</v>
      </c>
    </row>
    <row r="2" ht="261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0" t="s">
        <v>392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43737</v>
      </c>
      <c r="B4" s="5">
        <v>0.781944444444444</v>
      </c>
      <c r="C4" s="6">
        <v>1</v>
      </c>
      <c r="D4" s="1">
        <v>1085475</v>
      </c>
      <c r="E4" s="1"/>
      <c r="F4" s="1">
        <v>0</v>
      </c>
      <c r="G4" s="1">
        <v>-38350947</v>
      </c>
      <c r="H4" s="1">
        <v>-38350947</v>
      </c>
      <c r="I4" s="1"/>
      <c r="J4" s="1"/>
      <c r="K4" s="1"/>
      <c r="L4" s="1">
        <f t="shared" ref="L4:L24" si="0">G4+F4</f>
        <v>-38350947</v>
      </c>
      <c r="M4" s="10"/>
      <c r="N4" s="7">
        <v>43736</v>
      </c>
      <c r="O4" s="8">
        <v>0.754166666666667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242</v>
      </c>
    </row>
    <row r="5" spans="1:30">
      <c r="A5" s="7">
        <v>43738</v>
      </c>
      <c r="B5" s="8">
        <v>0.564583333333333</v>
      </c>
      <c r="C5" s="6">
        <v>1</v>
      </c>
      <c r="D5" s="1">
        <v>1085475</v>
      </c>
      <c r="E5" s="1"/>
      <c r="F5" s="1">
        <v>0</v>
      </c>
      <c r="G5" s="1">
        <v>-53159011</v>
      </c>
      <c r="H5" s="1">
        <v>-68779650</v>
      </c>
      <c r="I5" s="1"/>
      <c r="J5" s="1"/>
      <c r="K5" s="1"/>
      <c r="L5" s="1">
        <f t="shared" si="0"/>
        <v>-53159011</v>
      </c>
      <c r="M5" s="10"/>
      <c r="AA5" s="7">
        <v>43737</v>
      </c>
      <c r="AB5">
        <v>-38350947</v>
      </c>
      <c r="AC5">
        <v>-38350947</v>
      </c>
      <c r="AD5">
        <v>-38350947</v>
      </c>
    </row>
    <row r="6" spans="1:30">
      <c r="A6" s="7">
        <v>43739</v>
      </c>
      <c r="B6" s="8">
        <v>0.763888888888889</v>
      </c>
      <c r="C6" s="6">
        <v>1</v>
      </c>
      <c r="D6" s="1">
        <v>1085475</v>
      </c>
      <c r="E6" s="1"/>
      <c r="F6" s="1">
        <v>0</v>
      </c>
      <c r="G6" s="1">
        <v>-50725076</v>
      </c>
      <c r="H6" s="1">
        <v>-119504726</v>
      </c>
      <c r="I6" s="1"/>
      <c r="J6" s="1"/>
      <c r="K6" s="1"/>
      <c r="L6" s="1">
        <f t="shared" si="0"/>
        <v>-50725076</v>
      </c>
      <c r="AA6" s="7">
        <v>43738</v>
      </c>
      <c r="AB6">
        <v>-53159011</v>
      </c>
      <c r="AC6">
        <v>-53159011</v>
      </c>
      <c r="AD6">
        <v>-68779650</v>
      </c>
    </row>
    <row r="7" spans="1:30">
      <c r="A7" s="7">
        <v>43740</v>
      </c>
      <c r="B7" s="8">
        <v>0.690972222222222</v>
      </c>
      <c r="C7" s="6">
        <v>1</v>
      </c>
      <c r="D7" s="1">
        <v>1085475</v>
      </c>
      <c r="E7" s="1">
        <v>1053860004</v>
      </c>
      <c r="F7" s="1">
        <v>173072961</v>
      </c>
      <c r="G7" s="1">
        <v>-86096427</v>
      </c>
      <c r="H7" s="1">
        <v>18196884</v>
      </c>
      <c r="I7" s="1">
        <v>44263000</v>
      </c>
      <c r="J7" s="1">
        <v>44889000</v>
      </c>
      <c r="K7" s="1">
        <v>31614996</v>
      </c>
      <c r="L7" s="1">
        <f t="shared" si="0"/>
        <v>86976534</v>
      </c>
      <c r="AA7" s="7">
        <v>43739</v>
      </c>
      <c r="AB7">
        <v>-50725076</v>
      </c>
      <c r="AC7">
        <v>-50725076</v>
      </c>
      <c r="AD7">
        <v>-119504726</v>
      </c>
    </row>
    <row r="8" spans="1:30">
      <c r="A8" s="7">
        <v>43741</v>
      </c>
      <c r="B8" s="8">
        <v>0.454166666666667</v>
      </c>
      <c r="C8" s="6">
        <v>1</v>
      </c>
      <c r="D8" s="1">
        <v>1085475</v>
      </c>
      <c r="E8" s="1">
        <v>1053860004</v>
      </c>
      <c r="F8" s="1">
        <v>214057873</v>
      </c>
      <c r="G8" s="1">
        <v>-71151591</v>
      </c>
      <c r="H8" s="1">
        <v>23401556</v>
      </c>
      <c r="I8" s="1">
        <v>44263000</v>
      </c>
      <c r="J8" s="1">
        <v>44889000</v>
      </c>
      <c r="K8" s="1">
        <v>31614996</v>
      </c>
      <c r="L8" s="1">
        <f t="shared" si="0"/>
        <v>142906282</v>
      </c>
      <c r="AA8" s="7">
        <v>43740</v>
      </c>
      <c r="AB8">
        <v>-86096427</v>
      </c>
      <c r="AC8">
        <v>86976534</v>
      </c>
      <c r="AD8">
        <v>18196884</v>
      </c>
    </row>
    <row r="9" spans="1:30">
      <c r="A9" s="7">
        <v>43742</v>
      </c>
      <c r="B9" s="8">
        <v>0.547916666666667</v>
      </c>
      <c r="C9" s="6">
        <v>1</v>
      </c>
      <c r="D9" s="1">
        <v>1085475</v>
      </c>
      <c r="E9" s="1">
        <v>1053860004</v>
      </c>
      <c r="F9" s="1">
        <v>46443242</v>
      </c>
      <c r="G9" s="1">
        <v>-43182853</v>
      </c>
      <c r="H9" s="1">
        <v>26661945</v>
      </c>
      <c r="I9" s="1">
        <v>44263000</v>
      </c>
      <c r="J9" s="1">
        <v>44889000</v>
      </c>
      <c r="K9" s="1">
        <v>31614996</v>
      </c>
      <c r="L9" s="1">
        <f t="shared" si="0"/>
        <v>3260389</v>
      </c>
      <c r="AA9" s="7">
        <v>43741</v>
      </c>
      <c r="AB9">
        <v>-71151591</v>
      </c>
      <c r="AC9">
        <v>142906282</v>
      </c>
      <c r="AD9">
        <v>23401556</v>
      </c>
    </row>
    <row r="10" spans="1:30">
      <c r="A10" s="7">
        <v>43743</v>
      </c>
      <c r="B10" s="8">
        <v>0.516666666666667</v>
      </c>
      <c r="C10" s="6">
        <v>1</v>
      </c>
      <c r="D10" s="1">
        <v>1085475</v>
      </c>
      <c r="E10" s="1">
        <v>1053860004</v>
      </c>
      <c r="F10" s="1">
        <v>46324362</v>
      </c>
      <c r="G10" s="1">
        <v>-41545400</v>
      </c>
      <c r="H10" s="1">
        <v>31440907</v>
      </c>
      <c r="I10" s="1">
        <v>44263000</v>
      </c>
      <c r="J10" s="1">
        <v>44889000</v>
      </c>
      <c r="K10" s="1">
        <v>31614996</v>
      </c>
      <c r="L10" s="1">
        <f t="shared" si="0"/>
        <v>4778962</v>
      </c>
      <c r="AA10" s="7">
        <v>43742</v>
      </c>
      <c r="AB10">
        <v>-43182853</v>
      </c>
      <c r="AC10">
        <v>3260389</v>
      </c>
      <c r="AD10">
        <v>26661945</v>
      </c>
    </row>
    <row r="11" spans="1:30">
      <c r="A11" s="7">
        <v>43744</v>
      </c>
      <c r="B11" s="8">
        <v>0.552777777777778</v>
      </c>
      <c r="C11" s="6">
        <v>1</v>
      </c>
      <c r="D11" s="1">
        <v>1085475</v>
      </c>
      <c r="E11" s="1">
        <v>1053860004</v>
      </c>
      <c r="F11" s="1">
        <v>48043520</v>
      </c>
      <c r="G11" s="1">
        <v>-40838362</v>
      </c>
      <c r="H11" s="1">
        <v>54266704</v>
      </c>
      <c r="I11" s="1">
        <v>44263000</v>
      </c>
      <c r="J11" s="1">
        <v>44889000</v>
      </c>
      <c r="K11" s="1">
        <v>31614996</v>
      </c>
      <c r="L11" s="1">
        <f t="shared" si="0"/>
        <v>7205158</v>
      </c>
      <c r="AA11" s="7">
        <v>43743</v>
      </c>
      <c r="AB11">
        <v>-41545400</v>
      </c>
      <c r="AC11">
        <v>4778962</v>
      </c>
      <c r="AD11">
        <v>31440907</v>
      </c>
    </row>
    <row r="12" spans="1:30">
      <c r="A12" s="7">
        <v>43745</v>
      </c>
      <c r="B12" s="8">
        <v>0.466666666666667</v>
      </c>
      <c r="C12" s="6">
        <v>1</v>
      </c>
      <c r="D12" s="1">
        <v>1085475</v>
      </c>
      <c r="E12" s="1">
        <v>1053860004</v>
      </c>
      <c r="F12" s="1">
        <v>86570897</v>
      </c>
      <c r="G12" s="1">
        <v>-80223366</v>
      </c>
      <c r="H12" s="1">
        <v>90179361</v>
      </c>
      <c r="I12" s="1">
        <v>44263000</v>
      </c>
      <c r="J12" s="1">
        <v>44889000</v>
      </c>
      <c r="K12" s="1">
        <v>31614996</v>
      </c>
      <c r="L12" s="1">
        <f t="shared" si="0"/>
        <v>6347531</v>
      </c>
      <c r="AA12" s="7">
        <v>43744</v>
      </c>
      <c r="AB12">
        <v>-40838362</v>
      </c>
      <c r="AC12">
        <v>7205158</v>
      </c>
      <c r="AD12">
        <v>54266704</v>
      </c>
    </row>
    <row r="13" spans="1:30">
      <c r="A13" s="7">
        <v>43746</v>
      </c>
      <c r="B13" s="8">
        <v>0.525</v>
      </c>
      <c r="C13" s="6">
        <v>1</v>
      </c>
      <c r="D13" s="1">
        <v>1085475</v>
      </c>
      <c r="E13" s="1">
        <v>1053860004</v>
      </c>
      <c r="F13" s="1">
        <v>50201832</v>
      </c>
      <c r="G13" s="1">
        <v>-43330035</v>
      </c>
      <c r="H13" s="1">
        <v>113439885</v>
      </c>
      <c r="I13" s="1">
        <v>44263000</v>
      </c>
      <c r="J13" s="1">
        <v>44889000</v>
      </c>
      <c r="K13" s="1">
        <v>31614996</v>
      </c>
      <c r="L13" s="1">
        <f t="shared" si="0"/>
        <v>6871797</v>
      </c>
      <c r="AA13" s="7">
        <v>43745</v>
      </c>
      <c r="AB13">
        <v>-80223366</v>
      </c>
      <c r="AC13">
        <v>6347531</v>
      </c>
      <c r="AD13">
        <v>90179361</v>
      </c>
    </row>
    <row r="14" spans="1:30">
      <c r="A14" s="7">
        <v>43747</v>
      </c>
      <c r="B14" s="8">
        <v>0.780555555555556</v>
      </c>
      <c r="C14" s="6">
        <v>1</v>
      </c>
      <c r="D14" s="1">
        <v>1085475</v>
      </c>
      <c r="E14" s="1">
        <v>1053860004</v>
      </c>
      <c r="F14" s="1">
        <v>54397485</v>
      </c>
      <c r="G14" s="1">
        <v>-51003348</v>
      </c>
      <c r="H14" s="1">
        <v>167559098</v>
      </c>
      <c r="I14" s="1">
        <v>44263000</v>
      </c>
      <c r="J14" s="1">
        <v>44889000</v>
      </c>
      <c r="K14" s="1">
        <v>31614996</v>
      </c>
      <c r="L14" s="1">
        <f t="shared" si="0"/>
        <v>3394137</v>
      </c>
      <c r="AA14" s="7">
        <v>43746</v>
      </c>
      <c r="AB14">
        <v>-43330035</v>
      </c>
      <c r="AC14">
        <v>6871797</v>
      </c>
      <c r="AD14">
        <v>113439885</v>
      </c>
    </row>
    <row r="15" spans="1:30">
      <c r="A15" s="7">
        <v>43748</v>
      </c>
      <c r="B15" s="8">
        <v>0.7875</v>
      </c>
      <c r="C15" s="6">
        <v>1</v>
      </c>
      <c r="D15" s="1">
        <v>1085475</v>
      </c>
      <c r="E15" s="1">
        <v>1053860004</v>
      </c>
      <c r="F15" s="1">
        <v>102900756</v>
      </c>
      <c r="G15" s="1">
        <v>-92057986</v>
      </c>
      <c r="H15" s="1">
        <v>35431456</v>
      </c>
      <c r="I15" s="1">
        <v>44263000</v>
      </c>
      <c r="J15" s="1">
        <v>44889000</v>
      </c>
      <c r="K15" s="1">
        <v>31614996</v>
      </c>
      <c r="L15" s="1">
        <f t="shared" si="0"/>
        <v>10842770</v>
      </c>
      <c r="AA15" s="7">
        <v>43747</v>
      </c>
      <c r="AB15">
        <v>-51003348</v>
      </c>
      <c r="AC15">
        <v>3394137</v>
      </c>
      <c r="AD15">
        <v>167559098</v>
      </c>
    </row>
    <row r="16" spans="1:30">
      <c r="A16" s="7">
        <v>43749</v>
      </c>
      <c r="B16" s="8">
        <v>0.766666666666667</v>
      </c>
      <c r="C16" s="6">
        <v>1</v>
      </c>
      <c r="D16" s="1">
        <v>1085475</v>
      </c>
      <c r="E16" s="1">
        <v>1053860004</v>
      </c>
      <c r="F16" s="1">
        <v>95103673</v>
      </c>
      <c r="G16" s="1">
        <v>-80619478</v>
      </c>
      <c r="H16" s="1">
        <v>37094262</v>
      </c>
      <c r="I16" s="1">
        <v>44263000</v>
      </c>
      <c r="J16" s="1">
        <v>44889000</v>
      </c>
      <c r="K16" s="1">
        <v>31614996</v>
      </c>
      <c r="L16" s="1">
        <f t="shared" si="0"/>
        <v>14484195</v>
      </c>
      <c r="AA16" s="7">
        <v>43748</v>
      </c>
      <c r="AB16">
        <v>-92057986</v>
      </c>
      <c r="AC16">
        <v>10842770</v>
      </c>
      <c r="AD16">
        <v>35431456</v>
      </c>
    </row>
    <row r="17" spans="1:30">
      <c r="A17" s="7">
        <v>43750</v>
      </c>
      <c r="B17" s="8">
        <v>0.435416666666667</v>
      </c>
      <c r="C17" s="6">
        <v>1</v>
      </c>
      <c r="D17" s="1">
        <v>1085475</v>
      </c>
      <c r="E17" s="1">
        <v>1053860004</v>
      </c>
      <c r="F17" s="1">
        <v>74668999</v>
      </c>
      <c r="G17" s="1">
        <v>-67099132</v>
      </c>
      <c r="H17" s="1">
        <v>33310777</v>
      </c>
      <c r="I17" s="1">
        <v>44263000</v>
      </c>
      <c r="J17" s="1">
        <v>44889000</v>
      </c>
      <c r="K17" s="1">
        <v>31614996</v>
      </c>
      <c r="L17" s="1">
        <f t="shared" si="0"/>
        <v>7569867</v>
      </c>
      <c r="AA17" s="7">
        <v>43749</v>
      </c>
      <c r="AB17">
        <v>-80619478</v>
      </c>
      <c r="AC17">
        <v>14484195</v>
      </c>
      <c r="AD17">
        <v>37094262</v>
      </c>
    </row>
    <row r="18" spans="1:30">
      <c r="A18" s="7">
        <v>43751</v>
      </c>
      <c r="B18" s="8">
        <v>0.511805555555556</v>
      </c>
      <c r="C18" s="6">
        <v>1</v>
      </c>
      <c r="D18" s="1">
        <v>1085475</v>
      </c>
      <c r="E18" s="1">
        <v>1053860004</v>
      </c>
      <c r="F18" s="1">
        <v>46698589</v>
      </c>
      <c r="G18" s="1">
        <v>-44166272</v>
      </c>
      <c r="H18" s="1">
        <v>34164282</v>
      </c>
      <c r="I18" s="1">
        <v>44263000</v>
      </c>
      <c r="J18" s="1">
        <v>44889000</v>
      </c>
      <c r="K18" s="1">
        <v>31614996</v>
      </c>
      <c r="L18" s="1">
        <f t="shared" si="0"/>
        <v>2532317</v>
      </c>
      <c r="AA18" s="7">
        <v>43750</v>
      </c>
      <c r="AB18">
        <v>-67099132</v>
      </c>
      <c r="AC18">
        <v>7569867</v>
      </c>
      <c r="AD18">
        <v>33310777</v>
      </c>
    </row>
    <row r="19" spans="1:30">
      <c r="A19" s="7">
        <v>43752</v>
      </c>
      <c r="B19" s="8">
        <v>0.454861111111111</v>
      </c>
      <c r="C19" s="6">
        <v>1</v>
      </c>
      <c r="D19" s="1">
        <v>1085475</v>
      </c>
      <c r="E19" s="1">
        <v>1053860004</v>
      </c>
      <c r="F19" s="1">
        <v>67220498</v>
      </c>
      <c r="G19" s="1">
        <v>-63155994</v>
      </c>
      <c r="H19" s="1">
        <v>28319835</v>
      </c>
      <c r="I19" s="1">
        <v>44263000</v>
      </c>
      <c r="J19" s="1">
        <v>44889000</v>
      </c>
      <c r="K19" s="1">
        <v>31614996</v>
      </c>
      <c r="L19" s="1">
        <f t="shared" si="0"/>
        <v>4064504</v>
      </c>
      <c r="AA19" s="7">
        <v>43751</v>
      </c>
      <c r="AB19">
        <v>-44166272</v>
      </c>
      <c r="AC19">
        <v>2532317</v>
      </c>
      <c r="AD19">
        <v>34164282</v>
      </c>
    </row>
    <row r="20" spans="1:30">
      <c r="A20" s="7">
        <v>43753</v>
      </c>
      <c r="B20" s="8">
        <v>0.907638888888889</v>
      </c>
      <c r="C20" s="6">
        <v>1</v>
      </c>
      <c r="D20" s="1">
        <v>1085475</v>
      </c>
      <c r="E20" s="1">
        <v>1053860004</v>
      </c>
      <c r="F20" s="1">
        <v>67432107</v>
      </c>
      <c r="G20" s="1">
        <v>-58230384</v>
      </c>
      <c r="H20" s="1">
        <v>38379185</v>
      </c>
      <c r="I20" s="1">
        <v>44263000</v>
      </c>
      <c r="J20" s="1">
        <v>44889000</v>
      </c>
      <c r="K20" s="1">
        <v>31614996</v>
      </c>
      <c r="L20" s="1">
        <f t="shared" si="0"/>
        <v>9201723</v>
      </c>
      <c r="AA20" s="7">
        <v>43752</v>
      </c>
      <c r="AB20">
        <v>-63155994</v>
      </c>
      <c r="AC20">
        <v>4064504</v>
      </c>
      <c r="AD20">
        <v>28319835</v>
      </c>
    </row>
    <row r="21" spans="1:30">
      <c r="A21" s="7">
        <v>43754</v>
      </c>
      <c r="B21" s="8">
        <v>0.840277777777778</v>
      </c>
      <c r="C21" s="6">
        <v>1</v>
      </c>
      <c r="D21" s="1">
        <v>1085475</v>
      </c>
      <c r="E21" s="1">
        <v>1053860004</v>
      </c>
      <c r="F21" s="1">
        <v>111991714</v>
      </c>
      <c r="G21" s="1">
        <v>-97331435</v>
      </c>
      <c r="H21" s="1">
        <v>36965944</v>
      </c>
      <c r="I21" s="1">
        <v>44263000</v>
      </c>
      <c r="J21" s="1">
        <v>44889000</v>
      </c>
      <c r="K21" s="1">
        <v>31614996</v>
      </c>
      <c r="L21" s="1">
        <f t="shared" si="0"/>
        <v>14660279</v>
      </c>
      <c r="AA21" s="7">
        <v>43753</v>
      </c>
      <c r="AB21">
        <v>-58230384</v>
      </c>
      <c r="AC21">
        <v>9201723</v>
      </c>
      <c r="AD21">
        <v>38379185</v>
      </c>
    </row>
    <row r="22" spans="1:30">
      <c r="A22" s="7">
        <v>43755</v>
      </c>
      <c r="B22" s="8">
        <v>0.804861111111111</v>
      </c>
      <c r="C22" s="6">
        <v>1</v>
      </c>
      <c r="D22" s="1">
        <v>1085475</v>
      </c>
      <c r="E22" s="1">
        <v>1053860004</v>
      </c>
      <c r="F22" s="1">
        <v>56168716</v>
      </c>
      <c r="G22" s="1">
        <v>-52735451</v>
      </c>
      <c r="H22" s="1">
        <v>35953934</v>
      </c>
      <c r="I22" s="1">
        <v>44263000</v>
      </c>
      <c r="J22" s="1">
        <v>44889000</v>
      </c>
      <c r="K22" s="1">
        <v>31614996</v>
      </c>
      <c r="L22" s="1">
        <f t="shared" si="0"/>
        <v>3433265</v>
      </c>
      <c r="AA22" s="7">
        <v>43754</v>
      </c>
      <c r="AB22">
        <v>-97331435</v>
      </c>
      <c r="AC22">
        <v>14660279</v>
      </c>
      <c r="AD22">
        <v>36965944</v>
      </c>
    </row>
    <row r="23" spans="1:30">
      <c r="A23" s="7">
        <v>43756</v>
      </c>
      <c r="B23" s="8">
        <v>0.772222222222222</v>
      </c>
      <c r="C23" s="6">
        <v>1</v>
      </c>
      <c r="D23" s="1">
        <v>1085475</v>
      </c>
      <c r="E23" s="1">
        <v>1053860004</v>
      </c>
      <c r="F23" s="1">
        <v>85361992</v>
      </c>
      <c r="G23" s="1">
        <v>-78798876</v>
      </c>
      <c r="H23" s="1">
        <v>32686290</v>
      </c>
      <c r="I23" s="1">
        <v>44263000</v>
      </c>
      <c r="J23" s="1">
        <v>44889000</v>
      </c>
      <c r="K23" s="1">
        <v>31614996</v>
      </c>
      <c r="L23" s="1">
        <f t="shared" si="0"/>
        <v>6563116</v>
      </c>
      <c r="AA23" s="7">
        <v>43755</v>
      </c>
      <c r="AB23">
        <v>-52735451</v>
      </c>
      <c r="AC23">
        <v>3433265</v>
      </c>
      <c r="AD23">
        <v>35953934</v>
      </c>
    </row>
    <row r="24" spans="1:30">
      <c r="A24" s="7">
        <v>43757</v>
      </c>
      <c r="B24" s="8">
        <v>0.820833333333333</v>
      </c>
      <c r="C24" s="6">
        <v>1</v>
      </c>
      <c r="D24" s="1">
        <v>1085475</v>
      </c>
      <c r="E24" s="1">
        <v>1053860004</v>
      </c>
      <c r="F24" s="1">
        <v>42383716</v>
      </c>
      <c r="G24" s="1">
        <v>-40999741</v>
      </c>
      <c r="H24" s="1">
        <v>27034703</v>
      </c>
      <c r="I24" s="1">
        <v>44263000</v>
      </c>
      <c r="J24" s="1">
        <v>44889000</v>
      </c>
      <c r="K24" s="1">
        <v>31614996</v>
      </c>
      <c r="L24" s="1">
        <f t="shared" si="0"/>
        <v>1383975</v>
      </c>
      <c r="AA24" s="7">
        <v>43756</v>
      </c>
      <c r="AB24">
        <v>-78798876</v>
      </c>
      <c r="AC24">
        <v>6563116</v>
      </c>
      <c r="AD24">
        <v>32686290</v>
      </c>
    </row>
    <row r="25" spans="27:30">
      <c r="AA25" s="7">
        <v>43757</v>
      </c>
      <c r="AB25">
        <v>-40999741</v>
      </c>
      <c r="AC25">
        <v>1383975</v>
      </c>
      <c r="AD25">
        <v>27034703</v>
      </c>
    </row>
    <row r="26" spans="27:30">
      <c r="AA26" t="s">
        <v>244</v>
      </c>
      <c r="AB26">
        <v>-1274801165</v>
      </c>
      <c r="AC26">
        <v>194241767</v>
      </c>
      <c r="AD26">
        <v>637851685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2"/>
  <sheetViews>
    <sheetView topLeftCell="C1" workbookViewId="0">
      <pane ySplit="3" topLeftCell="A8" activePane="bottomLeft" state="frozen"/>
      <selection/>
      <selection pane="bottomLeft" activeCell="I20" sqref="I2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E1" s="1"/>
      <c r="F1" s="1"/>
      <c r="G1" s="1"/>
      <c r="H1" s="1"/>
      <c r="I1" s="1"/>
      <c r="J1" s="1"/>
      <c r="K1" s="1"/>
      <c r="M1" s="9" t="s">
        <v>290</v>
      </c>
    </row>
    <row r="2" ht="218" customHeight="1" spans="4:11">
      <c r="D2" s="1"/>
      <c r="E2" s="1"/>
      <c r="F2" s="1"/>
      <c r="G2" s="1"/>
      <c r="H2" s="1"/>
      <c r="I2" s="1"/>
      <c r="J2" s="1"/>
      <c r="K2" s="1"/>
    </row>
    <row r="3" ht="46" customHeight="1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2" t="s">
        <v>393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43741</v>
      </c>
      <c r="B4" s="5">
        <v>0.457638888888889</v>
      </c>
      <c r="C4" s="6">
        <v>1</v>
      </c>
      <c r="D4" s="1">
        <v>2805601000</v>
      </c>
      <c r="E4" s="1"/>
      <c r="F4" s="1">
        <v>0</v>
      </c>
      <c r="G4" s="1">
        <v>-52392855</v>
      </c>
      <c r="H4" s="1">
        <v>-52392855</v>
      </c>
      <c r="I4" s="1"/>
      <c r="J4" s="1"/>
      <c r="K4" s="1"/>
      <c r="L4" s="1">
        <f t="shared" ref="L4:L20" si="0">G4+F4</f>
        <v>-52392855</v>
      </c>
      <c r="M4" s="12"/>
      <c r="N4" s="7">
        <v>43740</v>
      </c>
      <c r="O4" s="8">
        <v>0.925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/>
      <c r="AA4" t="s">
        <v>242</v>
      </c>
    </row>
    <row r="5" spans="1:30">
      <c r="A5" s="7">
        <v>43742</v>
      </c>
      <c r="B5" s="8">
        <v>0.547916666666667</v>
      </c>
      <c r="C5" s="6">
        <v>1</v>
      </c>
      <c r="D5" s="1">
        <v>2805601000</v>
      </c>
      <c r="E5" s="1"/>
      <c r="F5" s="1">
        <v>0</v>
      </c>
      <c r="G5" s="1">
        <v>-111614935</v>
      </c>
      <c r="H5" s="1">
        <v>-164007790</v>
      </c>
      <c r="I5" s="1"/>
      <c r="J5" s="1"/>
      <c r="K5" s="1"/>
      <c r="L5" s="1">
        <f t="shared" si="0"/>
        <v>-111614935</v>
      </c>
      <c r="M5" s="12"/>
      <c r="AA5" s="7">
        <v>43741</v>
      </c>
      <c r="AB5">
        <v>-52392855</v>
      </c>
      <c r="AC5">
        <v>-52392855</v>
      </c>
      <c r="AD5">
        <v>-52392855</v>
      </c>
    </row>
    <row r="6" spans="1:30">
      <c r="A6" s="7">
        <v>43743</v>
      </c>
      <c r="B6" s="8">
        <v>0.516666666666667</v>
      </c>
      <c r="C6" s="6">
        <v>1</v>
      </c>
      <c r="D6" s="1">
        <v>2805601000</v>
      </c>
      <c r="E6" s="1"/>
      <c r="F6" s="1">
        <v>0</v>
      </c>
      <c r="G6" s="1">
        <v>-107383825</v>
      </c>
      <c r="H6" s="1">
        <v>-271391615</v>
      </c>
      <c r="I6" s="1"/>
      <c r="J6" s="1"/>
      <c r="K6" s="1"/>
      <c r="L6" s="1">
        <f t="shared" si="0"/>
        <v>-107383825</v>
      </c>
      <c r="M6" s="12"/>
      <c r="AA6" s="7">
        <v>43742</v>
      </c>
      <c r="AB6">
        <v>-111614935</v>
      </c>
      <c r="AC6">
        <v>-111614935</v>
      </c>
      <c r="AD6">
        <v>-164007790</v>
      </c>
    </row>
    <row r="7" spans="1:30">
      <c r="A7" s="7">
        <v>43744</v>
      </c>
      <c r="B7" s="8">
        <v>0.552777777777778</v>
      </c>
      <c r="C7" s="6">
        <v>1</v>
      </c>
      <c r="D7" s="1">
        <v>2805601000</v>
      </c>
      <c r="E7" s="1"/>
      <c r="F7" s="1">
        <v>0</v>
      </c>
      <c r="G7" s="1">
        <v>-105555115</v>
      </c>
      <c r="H7" s="1">
        <v>-376946730</v>
      </c>
      <c r="I7" s="1"/>
      <c r="J7" s="1"/>
      <c r="K7" s="1"/>
      <c r="L7" s="1">
        <f t="shared" si="0"/>
        <v>-105555115</v>
      </c>
      <c r="M7" s="12"/>
      <c r="AA7" s="7">
        <v>43743</v>
      </c>
      <c r="AB7">
        <v>-107383825</v>
      </c>
      <c r="AC7">
        <v>-107383825</v>
      </c>
      <c r="AD7">
        <v>-271391615</v>
      </c>
    </row>
    <row r="8" spans="1:30">
      <c r="A8" s="7">
        <v>43745</v>
      </c>
      <c r="B8" s="8">
        <v>0.467361111111111</v>
      </c>
      <c r="C8" s="6">
        <v>1</v>
      </c>
      <c r="D8" s="1">
        <v>2805601000</v>
      </c>
      <c r="E8" s="1"/>
      <c r="F8" s="1">
        <v>0</v>
      </c>
      <c r="G8" s="1">
        <v>-207353729</v>
      </c>
      <c r="H8" s="1">
        <v>-478745344</v>
      </c>
      <c r="I8" s="1"/>
      <c r="J8" s="1"/>
      <c r="K8" s="1"/>
      <c r="L8" s="1">
        <f t="shared" si="0"/>
        <v>-207353729</v>
      </c>
      <c r="M8" s="12"/>
      <c r="AA8" s="7">
        <v>43744</v>
      </c>
      <c r="AB8">
        <v>-105555115</v>
      </c>
      <c r="AC8">
        <v>-105555115</v>
      </c>
      <c r="AD8">
        <v>-376946730</v>
      </c>
    </row>
    <row r="9" spans="1:30">
      <c r="A9" s="7">
        <v>43746</v>
      </c>
      <c r="B9" s="8">
        <v>0.525694444444444</v>
      </c>
      <c r="C9" s="6">
        <v>1</v>
      </c>
      <c r="D9" s="1">
        <v>2805601000</v>
      </c>
      <c r="E9" s="1">
        <v>2723885833</v>
      </c>
      <c r="F9" s="1">
        <v>675848574</v>
      </c>
      <c r="G9" s="1">
        <v>-111995356</v>
      </c>
      <c r="H9" s="1">
        <v>85107874</v>
      </c>
      <c r="I9" s="1">
        <v>114406000</v>
      </c>
      <c r="J9" s="1">
        <v>105686000</v>
      </c>
      <c r="K9" s="1">
        <v>81715167</v>
      </c>
      <c r="L9" s="1">
        <f t="shared" si="0"/>
        <v>563853218</v>
      </c>
      <c r="AA9" s="7">
        <v>43745</v>
      </c>
      <c r="AB9">
        <v>-207353729</v>
      </c>
      <c r="AC9">
        <v>-207353729</v>
      </c>
      <c r="AD9">
        <v>-478745344</v>
      </c>
    </row>
    <row r="10" spans="1:30">
      <c r="A10" s="7">
        <v>43747</v>
      </c>
      <c r="B10" s="8">
        <v>0.78125</v>
      </c>
      <c r="C10" s="6">
        <v>1</v>
      </c>
      <c r="D10" s="1">
        <v>2805601000</v>
      </c>
      <c r="E10" s="1">
        <v>2723885833</v>
      </c>
      <c r="F10" s="1">
        <v>147207076</v>
      </c>
      <c r="G10" s="1">
        <v>-131828606</v>
      </c>
      <c r="H10" s="1">
        <v>100486344</v>
      </c>
      <c r="I10" s="1">
        <v>114406000</v>
      </c>
      <c r="J10" s="1">
        <v>105686000</v>
      </c>
      <c r="K10" s="1">
        <v>81715167</v>
      </c>
      <c r="L10" s="1">
        <f t="shared" si="0"/>
        <v>15378470</v>
      </c>
      <c r="AA10" s="7">
        <v>43746</v>
      </c>
      <c r="AB10">
        <v>-111995356</v>
      </c>
      <c r="AC10">
        <v>563853218</v>
      </c>
      <c r="AD10">
        <v>85107874</v>
      </c>
    </row>
    <row r="11" spans="1:30">
      <c r="A11" s="7">
        <v>43748</v>
      </c>
      <c r="B11" s="8">
        <v>0.7875</v>
      </c>
      <c r="C11" s="6">
        <v>1</v>
      </c>
      <c r="D11" s="1">
        <v>2805601000</v>
      </c>
      <c r="E11" s="1">
        <v>2723885833</v>
      </c>
      <c r="F11" s="1">
        <v>250863207</v>
      </c>
      <c r="G11" s="1">
        <v>-237942732</v>
      </c>
      <c r="H11" s="1">
        <v>98028349</v>
      </c>
      <c r="I11" s="1">
        <v>114406000</v>
      </c>
      <c r="J11" s="1">
        <v>105686000</v>
      </c>
      <c r="K11" s="1">
        <v>81715167</v>
      </c>
      <c r="L11" s="1">
        <f t="shared" si="0"/>
        <v>12920475</v>
      </c>
      <c r="AA11" s="7">
        <v>43747</v>
      </c>
      <c r="AB11">
        <v>-131828606</v>
      </c>
      <c r="AC11">
        <v>15378470</v>
      </c>
      <c r="AD11">
        <v>100486344</v>
      </c>
    </row>
    <row r="12" spans="1:30">
      <c r="A12" s="7">
        <v>43749</v>
      </c>
      <c r="B12" s="8">
        <v>0.766666666666667</v>
      </c>
      <c r="C12" s="6">
        <v>1</v>
      </c>
      <c r="D12" s="1">
        <v>2805601000</v>
      </c>
      <c r="E12" s="1">
        <v>2723885833</v>
      </c>
      <c r="F12" s="1">
        <v>225268352</v>
      </c>
      <c r="G12" s="1">
        <v>-208377563</v>
      </c>
      <c r="H12" s="1">
        <v>224497966</v>
      </c>
      <c r="I12" s="1">
        <v>114406000</v>
      </c>
      <c r="J12" s="1">
        <v>105686000</v>
      </c>
      <c r="K12" s="1">
        <v>81715167</v>
      </c>
      <c r="L12" s="1">
        <f t="shared" si="0"/>
        <v>16890789</v>
      </c>
      <c r="AA12" s="7">
        <v>43748</v>
      </c>
      <c r="AB12">
        <v>-237942732</v>
      </c>
      <c r="AC12">
        <v>12920475</v>
      </c>
      <c r="AD12">
        <v>98028349</v>
      </c>
    </row>
    <row r="13" spans="1:30">
      <c r="A13" s="7">
        <v>43750</v>
      </c>
      <c r="B13" s="8">
        <v>0.436111111111111</v>
      </c>
      <c r="C13" s="6">
        <v>1</v>
      </c>
      <c r="D13" s="1">
        <v>2805601000</v>
      </c>
      <c r="E13" s="1">
        <v>2723885833</v>
      </c>
      <c r="F13" s="1">
        <v>201567980</v>
      </c>
      <c r="G13" s="1">
        <v>-173431459</v>
      </c>
      <c r="H13" s="1">
        <v>354951817</v>
      </c>
      <c r="I13" s="1">
        <v>114406000</v>
      </c>
      <c r="J13" s="1">
        <v>105686000</v>
      </c>
      <c r="K13" s="1">
        <v>81715167</v>
      </c>
      <c r="L13" s="1">
        <f t="shared" si="0"/>
        <v>28136521</v>
      </c>
      <c r="AA13" s="7">
        <v>43749</v>
      </c>
      <c r="AB13">
        <v>-208377563</v>
      </c>
      <c r="AC13">
        <v>16890789</v>
      </c>
      <c r="AD13">
        <v>224497966</v>
      </c>
    </row>
    <row r="14" spans="1:30">
      <c r="A14" s="7">
        <v>43751</v>
      </c>
      <c r="B14" s="8">
        <v>0.511805555555556</v>
      </c>
      <c r="C14" s="6">
        <v>1</v>
      </c>
      <c r="D14" s="1">
        <v>2805601000</v>
      </c>
      <c r="E14" s="1">
        <v>2723885833</v>
      </c>
      <c r="F14" s="1">
        <v>124712173</v>
      </c>
      <c r="G14" s="1">
        <v>-114156781</v>
      </c>
      <c r="H14" s="1">
        <v>408111877</v>
      </c>
      <c r="I14" s="1">
        <v>114406000</v>
      </c>
      <c r="J14" s="1">
        <v>105686000</v>
      </c>
      <c r="K14" s="1">
        <v>81715167</v>
      </c>
      <c r="L14" s="1">
        <f t="shared" si="0"/>
        <v>10555392</v>
      </c>
      <c r="AA14" s="7">
        <v>43750</v>
      </c>
      <c r="AB14">
        <v>-173431459</v>
      </c>
      <c r="AC14">
        <v>28136521</v>
      </c>
      <c r="AD14">
        <v>354951817</v>
      </c>
    </row>
    <row r="15" spans="1:30">
      <c r="A15" s="7">
        <v>43752</v>
      </c>
      <c r="B15" s="8">
        <v>0.454861111111111</v>
      </c>
      <c r="C15" s="6">
        <v>1</v>
      </c>
      <c r="D15" s="1">
        <v>2805601000</v>
      </c>
      <c r="E15" s="1">
        <v>2723885833</v>
      </c>
      <c r="F15" s="1">
        <v>182830565</v>
      </c>
      <c r="G15" s="1">
        <v>-163238387</v>
      </c>
      <c r="H15" s="1">
        <v>531691004</v>
      </c>
      <c r="I15" s="1">
        <v>114406000</v>
      </c>
      <c r="J15" s="1">
        <v>105686000</v>
      </c>
      <c r="K15" s="1">
        <v>81715167</v>
      </c>
      <c r="L15" s="1">
        <f t="shared" si="0"/>
        <v>19592178</v>
      </c>
      <c r="AA15" s="7">
        <v>43751</v>
      </c>
      <c r="AB15">
        <v>-114156781</v>
      </c>
      <c r="AC15">
        <v>10555392</v>
      </c>
      <c r="AD15">
        <v>408111877</v>
      </c>
    </row>
    <row r="16" spans="1:30">
      <c r="A16" s="7">
        <v>43753</v>
      </c>
      <c r="B16" s="8">
        <v>0.908333333333333</v>
      </c>
      <c r="C16" s="6">
        <v>1</v>
      </c>
      <c r="D16" s="1">
        <v>2805601000</v>
      </c>
      <c r="E16" s="1">
        <v>2723885833</v>
      </c>
      <c r="F16" s="1">
        <v>154829765</v>
      </c>
      <c r="G16" s="1">
        <v>-150508362</v>
      </c>
      <c r="H16" s="1">
        <v>637811021</v>
      </c>
      <c r="I16" s="1">
        <v>114406000</v>
      </c>
      <c r="J16" s="1">
        <v>105686000</v>
      </c>
      <c r="K16" s="1">
        <v>81715167</v>
      </c>
      <c r="L16" s="1">
        <f t="shared" si="0"/>
        <v>4321403</v>
      </c>
      <c r="AA16" s="7">
        <v>43752</v>
      </c>
      <c r="AB16">
        <v>-163238387</v>
      </c>
      <c r="AC16">
        <v>19592178</v>
      </c>
      <c r="AD16">
        <v>531691004</v>
      </c>
    </row>
    <row r="17" spans="1:30">
      <c r="A17" s="7">
        <v>43754</v>
      </c>
      <c r="B17" s="8">
        <v>0.840972222222222</v>
      </c>
      <c r="C17" s="6">
        <v>1</v>
      </c>
      <c r="D17" s="1">
        <v>2805601000</v>
      </c>
      <c r="E17" s="1">
        <v>2723885833</v>
      </c>
      <c r="F17" s="1">
        <v>258391314</v>
      </c>
      <c r="G17" s="1">
        <v>-251573045</v>
      </c>
      <c r="H17" s="1">
        <v>76454669</v>
      </c>
      <c r="I17" s="1">
        <v>114406000</v>
      </c>
      <c r="J17" s="1">
        <v>105686000</v>
      </c>
      <c r="K17" s="1">
        <v>81715167</v>
      </c>
      <c r="L17" s="1">
        <f t="shared" si="0"/>
        <v>6818269</v>
      </c>
      <c r="AA17" s="7">
        <v>43753</v>
      </c>
      <c r="AB17">
        <v>-150508362</v>
      </c>
      <c r="AC17">
        <v>4321403</v>
      </c>
      <c r="AD17">
        <v>637811021</v>
      </c>
    </row>
    <row r="18" spans="1:30">
      <c r="A18" s="7">
        <v>43755</v>
      </c>
      <c r="B18" s="8">
        <v>0.804861111111111</v>
      </c>
      <c r="C18" s="6">
        <v>1</v>
      </c>
      <c r="D18" s="1">
        <v>2805601000</v>
      </c>
      <c r="E18" s="1">
        <v>2723885833</v>
      </c>
      <c r="F18" s="1">
        <v>149729701</v>
      </c>
      <c r="G18" s="1">
        <v>-136305581</v>
      </c>
      <c r="H18" s="1">
        <v>74960150</v>
      </c>
      <c r="I18" s="1">
        <v>114406000</v>
      </c>
      <c r="J18" s="1">
        <v>105686000</v>
      </c>
      <c r="K18" s="1">
        <v>81715167</v>
      </c>
      <c r="L18" s="1">
        <f t="shared" si="0"/>
        <v>13424120</v>
      </c>
      <c r="AA18" s="7">
        <v>43754</v>
      </c>
      <c r="AB18">
        <v>-251573045</v>
      </c>
      <c r="AC18">
        <v>6818269</v>
      </c>
      <c r="AD18">
        <v>76454669</v>
      </c>
    </row>
    <row r="19" spans="1:30">
      <c r="A19" s="7">
        <v>43756</v>
      </c>
      <c r="B19" s="8">
        <v>0.772222222222222</v>
      </c>
      <c r="C19" s="6">
        <v>1</v>
      </c>
      <c r="D19" s="1">
        <v>2805601000</v>
      </c>
      <c r="E19" s="1">
        <v>2723885833</v>
      </c>
      <c r="F19" s="1">
        <v>224642439</v>
      </c>
      <c r="G19" s="1">
        <v>-203670621</v>
      </c>
      <c r="H19" s="1">
        <v>84506012</v>
      </c>
      <c r="I19" s="1">
        <v>114406000</v>
      </c>
      <c r="J19" s="1">
        <v>105686000</v>
      </c>
      <c r="K19" s="1">
        <v>81715167</v>
      </c>
      <c r="L19" s="1">
        <f t="shared" si="0"/>
        <v>20971818</v>
      </c>
      <c r="AA19" s="7">
        <v>43755</v>
      </c>
      <c r="AB19">
        <v>-136305581</v>
      </c>
      <c r="AC19">
        <v>13424120</v>
      </c>
      <c r="AD19">
        <v>74960150</v>
      </c>
    </row>
    <row r="20" spans="1:30">
      <c r="A20" s="7">
        <v>43757</v>
      </c>
      <c r="B20" s="8">
        <v>0.821527777777778</v>
      </c>
      <c r="C20" s="6">
        <v>1</v>
      </c>
      <c r="D20" s="1">
        <v>2805601000</v>
      </c>
      <c r="E20" s="1">
        <v>2723885833</v>
      </c>
      <c r="F20" s="1">
        <v>111954340</v>
      </c>
      <c r="G20" s="1">
        <v>-105972232</v>
      </c>
      <c r="H20" s="1">
        <v>71139336</v>
      </c>
      <c r="I20" s="1">
        <v>114406000</v>
      </c>
      <c r="J20" s="1">
        <v>105686000</v>
      </c>
      <c r="K20" s="1">
        <v>81715167</v>
      </c>
      <c r="L20" s="1">
        <f t="shared" si="0"/>
        <v>5982108</v>
      </c>
      <c r="AA20" s="7">
        <v>43756</v>
      </c>
      <c r="AB20">
        <v>-203670621</v>
      </c>
      <c r="AC20">
        <v>20971818</v>
      </c>
      <c r="AD20">
        <v>84506012</v>
      </c>
    </row>
    <row r="21" spans="27:30">
      <c r="AA21" s="7">
        <v>43757</v>
      </c>
      <c r="AB21">
        <v>-105972232</v>
      </c>
      <c r="AC21">
        <v>5982108</v>
      </c>
      <c r="AD21">
        <v>71139336</v>
      </c>
    </row>
    <row r="22" spans="27:30">
      <c r="AA22" t="s">
        <v>244</v>
      </c>
      <c r="AB22">
        <v>-2573301184</v>
      </c>
      <c r="AC22">
        <v>134544302</v>
      </c>
      <c r="AD22">
        <v>1404262085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1"/>
  <sheetViews>
    <sheetView topLeftCell="C1" workbookViewId="0">
      <pane ySplit="3" topLeftCell="A14" activePane="bottomLeft" state="frozen"/>
      <selection/>
      <selection pane="bottomLeft" activeCell="I19" sqref="I1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4" customHeight="1" spans="4:13">
      <c r="D1" s="1"/>
      <c r="E1" s="1"/>
      <c r="F1" s="1"/>
      <c r="G1" s="1"/>
      <c r="H1" s="1"/>
      <c r="I1" s="1"/>
      <c r="J1" s="1"/>
      <c r="K1" s="1"/>
      <c r="M1" s="9" t="s">
        <v>290</v>
      </c>
    </row>
    <row r="2" ht="26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2" t="s">
        <v>394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43742</v>
      </c>
      <c r="B4" s="5">
        <v>0.550694444444444</v>
      </c>
      <c r="C4" s="6">
        <v>1</v>
      </c>
      <c r="D4" s="1">
        <v>2805601000</v>
      </c>
      <c r="E4" s="1"/>
      <c r="F4" s="1">
        <v>0</v>
      </c>
      <c r="G4" s="1">
        <v>-56560358</v>
      </c>
      <c r="H4" s="1">
        <v>-56560358</v>
      </c>
      <c r="I4" s="1"/>
      <c r="J4" s="1"/>
      <c r="K4" s="1"/>
      <c r="L4" s="1">
        <f t="shared" ref="L4:L19" si="0">G4+F4</f>
        <v>-56560358</v>
      </c>
      <c r="M4" s="12"/>
      <c r="N4" s="7">
        <v>43741</v>
      </c>
      <c r="O4" s="8">
        <v>0.940277777777778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2988102758</v>
      </c>
      <c r="Y4">
        <v>4</v>
      </c>
      <c r="AA4" t="s">
        <v>242</v>
      </c>
    </row>
    <row r="5" spans="1:30">
      <c r="A5" s="7">
        <v>43743</v>
      </c>
      <c r="B5" s="8">
        <v>0.517361111111111</v>
      </c>
      <c r="C5" s="6">
        <v>1</v>
      </c>
      <c r="D5" s="1">
        <v>2805601000</v>
      </c>
      <c r="E5" s="1"/>
      <c r="F5" s="1">
        <v>0</v>
      </c>
      <c r="G5" s="1">
        <v>-107383825</v>
      </c>
      <c r="H5" s="1">
        <v>-163944183</v>
      </c>
      <c r="I5" s="1"/>
      <c r="J5" s="1"/>
      <c r="K5" s="1"/>
      <c r="L5" s="1">
        <f t="shared" si="0"/>
        <v>-107383825</v>
      </c>
      <c r="M5" s="12"/>
      <c r="AA5" s="7">
        <v>43742</v>
      </c>
      <c r="AB5">
        <v>-56560358</v>
      </c>
      <c r="AC5">
        <v>-56560358</v>
      </c>
      <c r="AD5">
        <v>-56560358</v>
      </c>
    </row>
    <row r="6" spans="1:30">
      <c r="A6" s="7">
        <v>43744</v>
      </c>
      <c r="B6" s="8">
        <v>0.552777777777778</v>
      </c>
      <c r="C6" s="6">
        <v>1</v>
      </c>
      <c r="D6" s="1">
        <v>2805601000</v>
      </c>
      <c r="E6" s="1"/>
      <c r="F6" s="1">
        <v>0</v>
      </c>
      <c r="G6" s="1">
        <v>-105555115</v>
      </c>
      <c r="H6" s="1">
        <v>-269499298</v>
      </c>
      <c r="I6" s="1"/>
      <c r="J6" s="1"/>
      <c r="K6" s="1"/>
      <c r="L6" s="1">
        <f t="shared" si="0"/>
        <v>-105555115</v>
      </c>
      <c r="M6" s="12"/>
      <c r="AA6" s="7">
        <v>43743</v>
      </c>
      <c r="AB6">
        <v>-107383825</v>
      </c>
      <c r="AC6">
        <v>-107383825</v>
      </c>
      <c r="AD6">
        <v>-163944183</v>
      </c>
    </row>
    <row r="7" spans="1:30">
      <c r="A7" s="7">
        <v>43745</v>
      </c>
      <c r="B7" s="8">
        <v>0.467361111111111</v>
      </c>
      <c r="C7" s="6">
        <v>1</v>
      </c>
      <c r="D7" s="1">
        <v>2805601000</v>
      </c>
      <c r="E7" s="1"/>
      <c r="F7" s="1">
        <v>0</v>
      </c>
      <c r="G7" s="1">
        <v>-207353729</v>
      </c>
      <c r="H7" s="1">
        <v>-371297912</v>
      </c>
      <c r="I7" s="1"/>
      <c r="J7" s="1"/>
      <c r="K7" s="1"/>
      <c r="L7" s="1">
        <f t="shared" si="0"/>
        <v>-207353729</v>
      </c>
      <c r="M7" s="12"/>
      <c r="AA7" s="7">
        <v>43744</v>
      </c>
      <c r="AB7">
        <v>-105555115</v>
      </c>
      <c r="AC7">
        <v>-105555115</v>
      </c>
      <c r="AD7">
        <v>-269499298</v>
      </c>
    </row>
    <row r="8" spans="1:30">
      <c r="A8" s="7">
        <v>43746</v>
      </c>
      <c r="B8" s="8">
        <v>0.526388888888889</v>
      </c>
      <c r="C8" s="6">
        <v>1</v>
      </c>
      <c r="D8" s="1">
        <v>2805601000</v>
      </c>
      <c r="E8" s="1"/>
      <c r="F8" s="1">
        <v>0</v>
      </c>
      <c r="G8" s="1">
        <v>-111995356</v>
      </c>
      <c r="H8" s="1">
        <v>-483283268</v>
      </c>
      <c r="I8" s="1"/>
      <c r="J8" s="1"/>
      <c r="K8" s="1"/>
      <c r="L8" s="1">
        <f t="shared" si="0"/>
        <v>-111995356</v>
      </c>
      <c r="M8" s="12"/>
      <c r="AA8" s="7">
        <v>43745</v>
      </c>
      <c r="AB8">
        <v>-207353729</v>
      </c>
      <c r="AC8">
        <v>-207353729</v>
      </c>
      <c r="AD8">
        <v>-371297912</v>
      </c>
    </row>
    <row r="9" spans="1:30">
      <c r="A9" s="7">
        <v>43747</v>
      </c>
      <c r="B9" s="8">
        <v>0.78125</v>
      </c>
      <c r="C9" s="6">
        <v>1</v>
      </c>
      <c r="D9" s="1">
        <v>2805601000</v>
      </c>
      <c r="E9" s="1">
        <v>2723885833</v>
      </c>
      <c r="F9" s="1">
        <v>727667074</v>
      </c>
      <c r="G9" s="1">
        <v>-131828606</v>
      </c>
      <c r="H9" s="1">
        <v>112545200</v>
      </c>
      <c r="I9" s="1">
        <v>114406000</v>
      </c>
      <c r="J9" s="1">
        <v>105686000</v>
      </c>
      <c r="K9" s="1">
        <v>81715167</v>
      </c>
      <c r="L9" s="1">
        <f t="shared" si="0"/>
        <v>595838468</v>
      </c>
      <c r="AA9" s="7">
        <v>43746</v>
      </c>
      <c r="AB9">
        <v>-111995356</v>
      </c>
      <c r="AC9">
        <v>-111995356</v>
      </c>
      <c r="AD9">
        <v>-483283268</v>
      </c>
    </row>
    <row r="10" spans="1:30">
      <c r="A10" s="7">
        <v>43748</v>
      </c>
      <c r="B10" s="8">
        <v>0.788194444444444</v>
      </c>
      <c r="C10" s="6">
        <v>1</v>
      </c>
      <c r="D10" s="1">
        <v>2805601000</v>
      </c>
      <c r="E10" s="1">
        <v>2723885833</v>
      </c>
      <c r="F10" s="1">
        <v>848070970</v>
      </c>
      <c r="G10" s="1">
        <v>-237942732</v>
      </c>
      <c r="H10" s="1">
        <v>126834970</v>
      </c>
      <c r="I10" s="1">
        <v>114406000</v>
      </c>
      <c r="J10" s="1">
        <v>105686000</v>
      </c>
      <c r="K10" s="1">
        <v>81715167</v>
      </c>
      <c r="L10" s="1">
        <f t="shared" si="0"/>
        <v>610128238</v>
      </c>
      <c r="AA10" s="7">
        <v>43747</v>
      </c>
      <c r="AB10">
        <v>-131828606</v>
      </c>
      <c r="AC10">
        <v>595838468</v>
      </c>
      <c r="AD10">
        <v>112545200</v>
      </c>
    </row>
    <row r="11" spans="1:30">
      <c r="A11" s="7">
        <v>43749</v>
      </c>
      <c r="B11" s="8">
        <v>0.767361111111111</v>
      </c>
      <c r="C11" s="6">
        <v>1</v>
      </c>
      <c r="D11" s="1">
        <v>2805601000</v>
      </c>
      <c r="E11" s="1">
        <v>2723885833</v>
      </c>
      <c r="F11" s="1">
        <v>234136704</v>
      </c>
      <c r="G11" s="1">
        <v>-208377563</v>
      </c>
      <c r="H11" s="1">
        <v>138304341</v>
      </c>
      <c r="I11" s="1">
        <v>114406000</v>
      </c>
      <c r="J11" s="1">
        <v>105686000</v>
      </c>
      <c r="K11" s="1">
        <v>81715167</v>
      </c>
      <c r="L11" s="1">
        <f t="shared" si="0"/>
        <v>25759141</v>
      </c>
      <c r="AA11" s="7">
        <v>43748</v>
      </c>
      <c r="AB11">
        <v>-237942732</v>
      </c>
      <c r="AC11">
        <v>610128238</v>
      </c>
      <c r="AD11">
        <v>126834970</v>
      </c>
    </row>
    <row r="12" spans="1:30">
      <c r="A12" s="7">
        <v>43750</v>
      </c>
      <c r="B12" s="8">
        <v>0.436111111111111</v>
      </c>
      <c r="C12" s="6">
        <v>1</v>
      </c>
      <c r="D12" s="1">
        <v>2805601000</v>
      </c>
      <c r="E12" s="1">
        <v>2723885833</v>
      </c>
      <c r="F12" s="1">
        <v>186222064</v>
      </c>
      <c r="G12" s="1">
        <v>-173431459</v>
      </c>
      <c r="H12" s="1">
        <v>260965090</v>
      </c>
      <c r="I12" s="1">
        <v>114406000</v>
      </c>
      <c r="J12" s="1">
        <v>105686000</v>
      </c>
      <c r="K12" s="1">
        <v>81715167</v>
      </c>
      <c r="L12" s="1">
        <f t="shared" si="0"/>
        <v>12790605</v>
      </c>
      <c r="AA12" s="7">
        <v>43749</v>
      </c>
      <c r="AB12">
        <v>-208377563</v>
      </c>
      <c r="AC12">
        <v>25759141</v>
      </c>
      <c r="AD12">
        <v>138304341</v>
      </c>
    </row>
    <row r="13" spans="1:30">
      <c r="A13" s="7">
        <v>43751</v>
      </c>
      <c r="B13" s="8">
        <v>0.5125</v>
      </c>
      <c r="C13" s="6">
        <v>1</v>
      </c>
      <c r="D13" s="1">
        <v>2805601000</v>
      </c>
      <c r="E13" s="1">
        <v>2723885833</v>
      </c>
      <c r="F13" s="1">
        <v>123218912</v>
      </c>
      <c r="G13" s="1">
        <v>-114156781</v>
      </c>
      <c r="H13" s="1">
        <v>312631889</v>
      </c>
      <c r="I13" s="1">
        <v>114406000</v>
      </c>
      <c r="J13" s="1">
        <v>105686000</v>
      </c>
      <c r="K13" s="1">
        <v>81715167</v>
      </c>
      <c r="L13" s="1">
        <f t="shared" si="0"/>
        <v>9062131</v>
      </c>
      <c r="AA13" s="7">
        <v>43750</v>
      </c>
      <c r="AB13">
        <v>-173431459</v>
      </c>
      <c r="AC13">
        <v>12790605</v>
      </c>
      <c r="AD13">
        <v>260965090</v>
      </c>
    </row>
    <row r="14" spans="1:30">
      <c r="A14" s="7">
        <v>43752</v>
      </c>
      <c r="B14" s="8">
        <v>0.454861111111111</v>
      </c>
      <c r="C14" s="6">
        <v>1</v>
      </c>
      <c r="D14" s="1">
        <v>2805601000</v>
      </c>
      <c r="E14" s="1">
        <v>2723885833</v>
      </c>
      <c r="F14" s="1">
        <v>175377218</v>
      </c>
      <c r="G14" s="1">
        <v>-163238387</v>
      </c>
      <c r="H14" s="1">
        <v>428866720</v>
      </c>
      <c r="I14" s="1">
        <v>114406000</v>
      </c>
      <c r="J14" s="1">
        <v>105686000</v>
      </c>
      <c r="K14" s="1">
        <v>81715167</v>
      </c>
      <c r="L14" s="1">
        <f t="shared" si="0"/>
        <v>12138831</v>
      </c>
      <c r="AA14" s="7">
        <v>43751</v>
      </c>
      <c r="AB14">
        <v>-114156781</v>
      </c>
      <c r="AC14">
        <v>9062131</v>
      </c>
      <c r="AD14">
        <v>312631889</v>
      </c>
    </row>
    <row r="15" spans="1:30">
      <c r="A15" s="7">
        <v>43753</v>
      </c>
      <c r="B15" s="8">
        <v>0.908333333333333</v>
      </c>
      <c r="C15" s="6">
        <v>1</v>
      </c>
      <c r="D15" s="1">
        <v>2805601000</v>
      </c>
      <c r="E15" s="1">
        <v>2723885833</v>
      </c>
      <c r="F15" s="1">
        <v>179147502</v>
      </c>
      <c r="G15" s="1">
        <v>-150508362</v>
      </c>
      <c r="H15" s="1">
        <v>559304474</v>
      </c>
      <c r="I15" s="1">
        <v>114406000</v>
      </c>
      <c r="J15" s="1">
        <v>105686000</v>
      </c>
      <c r="K15" s="1">
        <v>81715167</v>
      </c>
      <c r="L15" s="1">
        <f t="shared" si="0"/>
        <v>28639140</v>
      </c>
      <c r="AA15" s="7">
        <v>43752</v>
      </c>
      <c r="AB15">
        <v>-163238387</v>
      </c>
      <c r="AC15">
        <v>12138831</v>
      </c>
      <c r="AD15">
        <v>428866720</v>
      </c>
    </row>
    <row r="16" spans="1:30">
      <c r="A16" s="7">
        <v>43754</v>
      </c>
      <c r="B16" s="8">
        <v>0.841666666666667</v>
      </c>
      <c r="C16" s="6">
        <v>1</v>
      </c>
      <c r="D16" s="1">
        <v>2805601000</v>
      </c>
      <c r="E16" s="1">
        <v>2723885833</v>
      </c>
      <c r="F16" s="1">
        <v>286344924</v>
      </c>
      <c r="G16" s="1">
        <v>-251573045</v>
      </c>
      <c r="H16" s="1">
        <v>677432569</v>
      </c>
      <c r="I16" s="1">
        <v>114406000</v>
      </c>
      <c r="J16" s="1">
        <v>105686000</v>
      </c>
      <c r="K16" s="1">
        <v>81715167</v>
      </c>
      <c r="L16" s="1">
        <f t="shared" si="0"/>
        <v>34771879</v>
      </c>
      <c r="AA16" s="7">
        <v>43753</v>
      </c>
      <c r="AB16">
        <v>-150508362</v>
      </c>
      <c r="AC16">
        <v>28639140</v>
      </c>
      <c r="AD16">
        <v>559304474</v>
      </c>
    </row>
    <row r="17" spans="1:30">
      <c r="A17" s="7">
        <v>43755</v>
      </c>
      <c r="B17" s="8">
        <v>0.805555555555556</v>
      </c>
      <c r="C17" s="6">
        <v>1</v>
      </c>
      <c r="D17" s="1">
        <v>2805601000</v>
      </c>
      <c r="E17" s="1">
        <v>2723885833</v>
      </c>
      <c r="F17" s="1">
        <v>138850818</v>
      </c>
      <c r="G17" s="1">
        <v>-136305581</v>
      </c>
      <c r="H17" s="1">
        <v>81817169</v>
      </c>
      <c r="I17" s="1">
        <v>114406000</v>
      </c>
      <c r="J17" s="1">
        <v>105686000</v>
      </c>
      <c r="K17" s="1">
        <v>81715167</v>
      </c>
      <c r="L17" s="1">
        <f t="shared" si="0"/>
        <v>2545237</v>
      </c>
      <c r="AA17" s="7">
        <v>43754</v>
      </c>
      <c r="AB17">
        <v>-251573045</v>
      </c>
      <c r="AC17">
        <v>34771879</v>
      </c>
      <c r="AD17">
        <v>677432569</v>
      </c>
    </row>
    <row r="18" spans="1:30">
      <c r="A18" s="7">
        <v>43756</v>
      </c>
      <c r="B18" s="8">
        <v>0.772916666666667</v>
      </c>
      <c r="C18" s="6">
        <v>1</v>
      </c>
      <c r="D18" s="1">
        <v>2805601000</v>
      </c>
      <c r="E18" s="1">
        <v>2723885833</v>
      </c>
      <c r="F18" s="1">
        <v>221924767</v>
      </c>
      <c r="G18" s="1">
        <v>-203670621</v>
      </c>
      <c r="H18" s="1">
        <v>85558477</v>
      </c>
      <c r="I18" s="1">
        <v>114406000</v>
      </c>
      <c r="J18" s="1">
        <v>105686000</v>
      </c>
      <c r="K18" s="1">
        <v>81715167</v>
      </c>
      <c r="L18" s="1">
        <f t="shared" si="0"/>
        <v>18254146</v>
      </c>
      <c r="AA18" s="7">
        <v>43755</v>
      </c>
      <c r="AB18">
        <v>-136305581</v>
      </c>
      <c r="AC18">
        <v>2545237</v>
      </c>
      <c r="AD18">
        <v>81817169</v>
      </c>
    </row>
    <row r="19" spans="1:30">
      <c r="A19" s="7">
        <v>43757</v>
      </c>
      <c r="B19" s="8">
        <v>0.821527777777778</v>
      </c>
      <c r="C19" s="6">
        <v>1</v>
      </c>
      <c r="D19" s="1">
        <v>2805601000</v>
      </c>
      <c r="E19" s="1">
        <v>2723885833</v>
      </c>
      <c r="F19" s="1">
        <v>114168134</v>
      </c>
      <c r="G19" s="1">
        <v>-105972232</v>
      </c>
      <c r="H19" s="1">
        <v>82285008</v>
      </c>
      <c r="I19" s="1">
        <v>114406000</v>
      </c>
      <c r="J19" s="1">
        <v>105686000</v>
      </c>
      <c r="K19" s="1">
        <v>81715167</v>
      </c>
      <c r="L19" s="1">
        <f t="shared" si="0"/>
        <v>8195902</v>
      </c>
      <c r="AA19" s="7">
        <v>43756</v>
      </c>
      <c r="AB19">
        <v>-203670621</v>
      </c>
      <c r="AC19">
        <v>18254146</v>
      </c>
      <c r="AD19">
        <v>85558477</v>
      </c>
    </row>
    <row r="20" spans="27:30">
      <c r="AA20" s="7">
        <v>43757</v>
      </c>
      <c r="AB20">
        <v>-105972232</v>
      </c>
      <c r="AC20">
        <v>8195902</v>
      </c>
      <c r="AD20">
        <v>82285008</v>
      </c>
    </row>
    <row r="21" spans="27:30">
      <c r="AA21" t="s">
        <v>244</v>
      </c>
      <c r="AB21">
        <v>-2465853752</v>
      </c>
      <c r="AC21">
        <v>769275335</v>
      </c>
      <c r="AD21">
        <v>1521960888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0"/>
  <sheetViews>
    <sheetView topLeftCell="C1" workbookViewId="0">
      <pane ySplit="3" topLeftCell="A7" activePane="bottomLeft" state="frozen"/>
      <selection/>
      <selection pane="bottomLeft" activeCell="I18" sqref="I1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26" customHeight="1" spans="4:13">
      <c r="D1" s="1"/>
      <c r="E1" s="1"/>
      <c r="F1" s="1"/>
      <c r="G1" s="1"/>
      <c r="H1" s="1"/>
      <c r="I1" s="1"/>
      <c r="J1" s="1"/>
      <c r="K1" s="1"/>
      <c r="M1" s="9" t="s">
        <v>290</v>
      </c>
    </row>
    <row r="2" ht="22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2" t="s">
        <v>395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43743</v>
      </c>
      <c r="B4" s="5">
        <v>0.519444444444444</v>
      </c>
      <c r="C4" s="6">
        <v>1</v>
      </c>
      <c r="D4" s="1">
        <v>2805601000</v>
      </c>
      <c r="E4" s="1"/>
      <c r="F4" s="1">
        <v>0</v>
      </c>
      <c r="G4" s="1">
        <v>-79889563</v>
      </c>
      <c r="H4" s="1">
        <v>-79889563</v>
      </c>
      <c r="I4" s="1"/>
      <c r="J4" s="1"/>
      <c r="K4" s="1"/>
      <c r="L4" s="1">
        <f t="shared" ref="L4:L18" si="0">G4+F4</f>
        <v>-79889563</v>
      </c>
      <c r="M4" s="12"/>
      <c r="N4" s="7">
        <v>43742</v>
      </c>
      <c r="O4" s="8">
        <v>0.7375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242</v>
      </c>
    </row>
    <row r="5" spans="1:30">
      <c r="A5" s="7">
        <v>43744</v>
      </c>
      <c r="B5" s="8">
        <v>0.553472222222222</v>
      </c>
      <c r="C5" s="6">
        <v>1</v>
      </c>
      <c r="D5" s="1">
        <v>2805601000</v>
      </c>
      <c r="E5" s="1"/>
      <c r="F5" s="1">
        <v>0</v>
      </c>
      <c r="G5" s="1">
        <v>-105555115</v>
      </c>
      <c r="H5" s="1">
        <v>-185444678</v>
      </c>
      <c r="I5" s="1"/>
      <c r="J5" s="1"/>
      <c r="K5" s="1"/>
      <c r="L5" s="1">
        <f t="shared" si="0"/>
        <v>-105555115</v>
      </c>
      <c r="M5" s="12"/>
      <c r="AA5" s="7">
        <v>43743</v>
      </c>
      <c r="AB5">
        <v>-79889563</v>
      </c>
      <c r="AC5">
        <v>-79889563</v>
      </c>
      <c r="AD5">
        <v>-79889563</v>
      </c>
    </row>
    <row r="6" spans="1:30">
      <c r="A6" s="7">
        <v>43745</v>
      </c>
      <c r="B6" s="8">
        <v>0.468055555555556</v>
      </c>
      <c r="C6" s="6">
        <v>1</v>
      </c>
      <c r="D6" s="1">
        <v>2805601000</v>
      </c>
      <c r="E6" s="1"/>
      <c r="F6" s="1">
        <v>0</v>
      </c>
      <c r="G6" s="1">
        <v>-207354952</v>
      </c>
      <c r="H6" s="1">
        <v>-287244515</v>
      </c>
      <c r="I6" s="1"/>
      <c r="J6" s="1"/>
      <c r="K6" s="1"/>
      <c r="L6" s="1">
        <f t="shared" si="0"/>
        <v>-207354952</v>
      </c>
      <c r="M6" s="12"/>
      <c r="AA6" s="7">
        <v>43744</v>
      </c>
      <c r="AB6">
        <v>-105555115</v>
      </c>
      <c r="AC6">
        <v>-105555115</v>
      </c>
      <c r="AD6">
        <v>-185444678</v>
      </c>
    </row>
    <row r="7" spans="1:30">
      <c r="A7" s="7">
        <v>43746</v>
      </c>
      <c r="B7" s="8">
        <v>0.526388888888889</v>
      </c>
      <c r="C7" s="6">
        <v>1</v>
      </c>
      <c r="D7" s="1">
        <v>2805601000</v>
      </c>
      <c r="E7" s="1"/>
      <c r="F7" s="1">
        <v>0</v>
      </c>
      <c r="G7" s="1">
        <v>-111995356</v>
      </c>
      <c r="H7" s="1">
        <v>-399239871</v>
      </c>
      <c r="I7" s="1"/>
      <c r="J7" s="1"/>
      <c r="K7" s="1"/>
      <c r="L7" s="1">
        <f t="shared" si="0"/>
        <v>-111995356</v>
      </c>
      <c r="M7" s="12"/>
      <c r="AA7" s="7">
        <v>43745</v>
      </c>
      <c r="AB7">
        <v>-207354952</v>
      </c>
      <c r="AC7">
        <v>-207354952</v>
      </c>
      <c r="AD7">
        <v>-287244515</v>
      </c>
    </row>
    <row r="8" spans="1:30">
      <c r="A8" s="7">
        <v>43747</v>
      </c>
      <c r="B8" s="8">
        <v>0.781944444444444</v>
      </c>
      <c r="C8" s="6">
        <v>1</v>
      </c>
      <c r="D8" s="1">
        <v>2805601000</v>
      </c>
      <c r="E8" s="1">
        <v>2723885834</v>
      </c>
      <c r="F8" s="1">
        <v>593696561</v>
      </c>
      <c r="G8" s="1">
        <v>-131828606</v>
      </c>
      <c r="H8" s="1">
        <v>62628084</v>
      </c>
      <c r="I8" s="1">
        <v>114406000</v>
      </c>
      <c r="J8" s="1">
        <v>105686000</v>
      </c>
      <c r="K8" s="1">
        <v>81715166</v>
      </c>
      <c r="L8" s="1">
        <f t="shared" si="0"/>
        <v>461867955</v>
      </c>
      <c r="M8" s="12"/>
      <c r="AA8" s="7">
        <v>43746</v>
      </c>
      <c r="AB8">
        <v>-111995356</v>
      </c>
      <c r="AC8">
        <v>-111995356</v>
      </c>
      <c r="AD8">
        <v>-399239871</v>
      </c>
    </row>
    <row r="9" spans="1:30">
      <c r="A9" s="7">
        <v>43748</v>
      </c>
      <c r="B9" s="8">
        <v>0.788194444444444</v>
      </c>
      <c r="C9" s="6">
        <v>1</v>
      </c>
      <c r="D9" s="1">
        <v>2805601000</v>
      </c>
      <c r="E9" s="1">
        <v>2723885834</v>
      </c>
      <c r="F9" s="1">
        <v>715799029</v>
      </c>
      <c r="G9" s="1">
        <v>-237942732</v>
      </c>
      <c r="H9" s="1">
        <v>78616426</v>
      </c>
      <c r="I9" s="1">
        <v>114406000</v>
      </c>
      <c r="J9" s="1">
        <v>105686000</v>
      </c>
      <c r="K9" s="1">
        <v>81715166</v>
      </c>
      <c r="L9" s="1">
        <f t="shared" si="0"/>
        <v>477856297</v>
      </c>
      <c r="AA9" s="7">
        <v>43747</v>
      </c>
      <c r="AB9">
        <v>-131828606</v>
      </c>
      <c r="AC9">
        <v>461867955</v>
      </c>
      <c r="AD9">
        <v>62628084</v>
      </c>
    </row>
    <row r="10" spans="1:30">
      <c r="A10" s="7">
        <v>43749</v>
      </c>
      <c r="B10" s="8">
        <v>0.767361111111111</v>
      </c>
      <c r="C10" s="6">
        <v>1</v>
      </c>
      <c r="D10" s="1">
        <v>2805601000</v>
      </c>
      <c r="E10" s="1">
        <v>2723885834</v>
      </c>
      <c r="F10" s="1">
        <v>224059108</v>
      </c>
      <c r="G10" s="1">
        <v>-208377563</v>
      </c>
      <c r="H10" s="1">
        <v>78309629</v>
      </c>
      <c r="I10" s="1">
        <v>114406000</v>
      </c>
      <c r="J10" s="1">
        <v>105686000</v>
      </c>
      <c r="K10" s="1">
        <v>81715166</v>
      </c>
      <c r="L10" s="1">
        <f t="shared" si="0"/>
        <v>15681545</v>
      </c>
      <c r="AA10" s="7">
        <v>43748</v>
      </c>
      <c r="AB10">
        <v>-237942732</v>
      </c>
      <c r="AC10">
        <v>477856297</v>
      </c>
      <c r="AD10">
        <v>78616426</v>
      </c>
    </row>
    <row r="11" spans="1:30">
      <c r="A11" s="7">
        <v>43750</v>
      </c>
      <c r="B11" s="8">
        <v>0.436805555555556</v>
      </c>
      <c r="C11" s="6">
        <v>1</v>
      </c>
      <c r="D11" s="1">
        <v>2805601000</v>
      </c>
      <c r="E11" s="1">
        <v>2723885834</v>
      </c>
      <c r="F11" s="1">
        <v>173628697</v>
      </c>
      <c r="G11" s="1">
        <v>-173430236</v>
      </c>
      <c r="H11" s="1">
        <v>116099782</v>
      </c>
      <c r="I11" s="1">
        <v>114406000</v>
      </c>
      <c r="J11" s="1">
        <v>105686000</v>
      </c>
      <c r="K11" s="1">
        <v>81715166</v>
      </c>
      <c r="L11" s="1">
        <f t="shared" si="0"/>
        <v>198461</v>
      </c>
      <c r="AA11" s="7">
        <v>43749</v>
      </c>
      <c r="AB11">
        <v>-208377563</v>
      </c>
      <c r="AC11">
        <v>15681545</v>
      </c>
      <c r="AD11">
        <v>78309629</v>
      </c>
    </row>
    <row r="12" spans="1:30">
      <c r="A12" s="7">
        <v>43751</v>
      </c>
      <c r="B12" s="8">
        <v>0.5125</v>
      </c>
      <c r="C12" s="6">
        <v>1</v>
      </c>
      <c r="D12" s="1">
        <v>2805601000</v>
      </c>
      <c r="E12" s="1">
        <v>2723885834</v>
      </c>
      <c r="F12" s="1">
        <v>119514697</v>
      </c>
      <c r="G12" s="1">
        <v>-114156781</v>
      </c>
      <c r="H12" s="1">
        <v>164062366</v>
      </c>
      <c r="I12" s="1">
        <v>114406000</v>
      </c>
      <c r="J12" s="1">
        <v>105686000</v>
      </c>
      <c r="K12" s="1">
        <v>81715166</v>
      </c>
      <c r="L12" s="1">
        <f t="shared" si="0"/>
        <v>5357916</v>
      </c>
      <c r="AA12" s="7">
        <v>43750</v>
      </c>
      <c r="AB12">
        <v>-173430236</v>
      </c>
      <c r="AC12">
        <v>198461</v>
      </c>
      <c r="AD12">
        <v>116099782</v>
      </c>
    </row>
    <row r="13" spans="1:30">
      <c r="A13" s="7">
        <v>43752</v>
      </c>
      <c r="B13" s="8">
        <v>0.455555555555556</v>
      </c>
      <c r="C13" s="6">
        <v>1</v>
      </c>
      <c r="D13" s="1">
        <v>2805601000</v>
      </c>
      <c r="E13" s="1">
        <v>2723885834</v>
      </c>
      <c r="F13" s="1">
        <v>168591753</v>
      </c>
      <c r="G13" s="1">
        <v>-163238387</v>
      </c>
      <c r="H13" s="1">
        <v>269130241</v>
      </c>
      <c r="I13" s="1">
        <v>114406000</v>
      </c>
      <c r="J13" s="1">
        <v>105686000</v>
      </c>
      <c r="K13" s="1">
        <v>81715166</v>
      </c>
      <c r="L13" s="1">
        <f t="shared" si="0"/>
        <v>5353366</v>
      </c>
      <c r="AA13" s="7">
        <v>43751</v>
      </c>
      <c r="AB13">
        <v>-114156781</v>
      </c>
      <c r="AC13">
        <v>5357916</v>
      </c>
      <c r="AD13">
        <v>164062366</v>
      </c>
    </row>
    <row r="14" spans="1:30">
      <c r="A14" s="7">
        <v>43753</v>
      </c>
      <c r="B14" s="8">
        <v>0.909027777777778</v>
      </c>
      <c r="C14" s="6">
        <v>1</v>
      </c>
      <c r="D14" s="1">
        <v>2805601000</v>
      </c>
      <c r="E14" s="1">
        <v>2723885834</v>
      </c>
      <c r="F14" s="1">
        <v>158297317</v>
      </c>
      <c r="G14" s="1">
        <v>-150507139</v>
      </c>
      <c r="H14" s="1">
        <v>378720256</v>
      </c>
      <c r="I14" s="1">
        <v>114406000</v>
      </c>
      <c r="J14" s="1">
        <v>105686000</v>
      </c>
      <c r="K14" s="1">
        <v>81715166</v>
      </c>
      <c r="L14" s="1">
        <f t="shared" si="0"/>
        <v>7790178</v>
      </c>
      <c r="AA14" s="7">
        <v>43752</v>
      </c>
      <c r="AB14">
        <v>-163238387</v>
      </c>
      <c r="AC14">
        <v>5353366</v>
      </c>
      <c r="AD14">
        <v>269130241</v>
      </c>
    </row>
    <row r="15" spans="1:30">
      <c r="A15" s="7">
        <v>43754</v>
      </c>
      <c r="B15" s="8">
        <v>0.842361111111111</v>
      </c>
      <c r="C15" s="6">
        <v>1</v>
      </c>
      <c r="D15" s="1">
        <v>2805601000</v>
      </c>
      <c r="E15" s="1">
        <v>2723885834</v>
      </c>
      <c r="F15" s="1">
        <v>264762900</v>
      </c>
      <c r="G15" s="1">
        <v>-251571822</v>
      </c>
      <c r="H15" s="1">
        <v>496116512</v>
      </c>
      <c r="I15" s="1">
        <v>114406000</v>
      </c>
      <c r="J15" s="1">
        <v>105686000</v>
      </c>
      <c r="K15" s="1">
        <v>81715166</v>
      </c>
      <c r="L15" s="1">
        <f t="shared" si="0"/>
        <v>13191078</v>
      </c>
      <c r="AA15" s="7">
        <v>43753</v>
      </c>
      <c r="AB15">
        <v>-150507139</v>
      </c>
      <c r="AC15">
        <v>7790178</v>
      </c>
      <c r="AD15">
        <v>378720256</v>
      </c>
    </row>
    <row r="16" spans="1:30">
      <c r="A16" s="7">
        <v>43755</v>
      </c>
      <c r="B16" s="8">
        <v>0.805555555555556</v>
      </c>
      <c r="C16" s="6">
        <v>1</v>
      </c>
      <c r="D16" s="1">
        <v>2805601000</v>
      </c>
      <c r="E16" s="1">
        <v>2723885834</v>
      </c>
      <c r="F16" s="1">
        <v>152048813</v>
      </c>
      <c r="G16" s="1">
        <v>-136305581</v>
      </c>
      <c r="H16" s="1">
        <v>48854529</v>
      </c>
      <c r="I16" s="1">
        <v>114406000</v>
      </c>
      <c r="J16" s="1">
        <v>105686000</v>
      </c>
      <c r="K16" s="1">
        <v>81715166</v>
      </c>
      <c r="L16" s="1">
        <f t="shared" si="0"/>
        <v>15743232</v>
      </c>
      <c r="AA16" s="7">
        <v>43754</v>
      </c>
      <c r="AB16">
        <v>-251571822</v>
      </c>
      <c r="AC16">
        <v>13191078</v>
      </c>
      <c r="AD16">
        <v>496116512</v>
      </c>
    </row>
    <row r="17" spans="1:30">
      <c r="A17" s="7">
        <v>43756</v>
      </c>
      <c r="B17" s="8">
        <v>0.772916666666667</v>
      </c>
      <c r="C17" s="6">
        <v>1</v>
      </c>
      <c r="D17" s="1">
        <v>2805601000</v>
      </c>
      <c r="E17" s="1">
        <v>2723885834</v>
      </c>
      <c r="F17" s="1">
        <v>227220288</v>
      </c>
      <c r="G17" s="1">
        <v>-203670621</v>
      </c>
      <c r="H17" s="1">
        <v>41809882</v>
      </c>
      <c r="I17" s="1">
        <v>114406000</v>
      </c>
      <c r="J17" s="1">
        <v>105686000</v>
      </c>
      <c r="K17" s="1">
        <v>81715166</v>
      </c>
      <c r="L17" s="1">
        <f t="shared" si="0"/>
        <v>23549667</v>
      </c>
      <c r="AA17" s="7">
        <v>43755</v>
      </c>
      <c r="AB17">
        <v>-136305581</v>
      </c>
      <c r="AC17">
        <v>15743232</v>
      </c>
      <c r="AD17">
        <v>48854529</v>
      </c>
    </row>
    <row r="18" spans="1:30">
      <c r="A18" s="7">
        <v>43757</v>
      </c>
      <c r="B18" s="8">
        <v>0.822222222222222</v>
      </c>
      <c r="C18" s="6">
        <v>1</v>
      </c>
      <c r="D18" s="1">
        <v>2805601000</v>
      </c>
      <c r="E18" s="1">
        <v>2723885834</v>
      </c>
      <c r="F18" s="1">
        <v>114028103</v>
      </c>
      <c r="G18" s="1">
        <v>-105971009</v>
      </c>
      <c r="H18" s="1">
        <v>50173773</v>
      </c>
      <c r="I18" s="1">
        <v>114406000</v>
      </c>
      <c r="J18" s="1">
        <v>105686000</v>
      </c>
      <c r="K18" s="1">
        <v>81715166</v>
      </c>
      <c r="L18" s="1">
        <f t="shared" si="0"/>
        <v>8057094</v>
      </c>
      <c r="AA18" s="7">
        <v>43756</v>
      </c>
      <c r="AB18">
        <v>-203670621</v>
      </c>
      <c r="AC18">
        <v>23549667</v>
      </c>
      <c r="AD18">
        <v>41809882</v>
      </c>
    </row>
    <row r="19" spans="27:30">
      <c r="AA19" s="7">
        <v>43757</v>
      </c>
      <c r="AB19">
        <v>-105971009</v>
      </c>
      <c r="AC19">
        <v>8057094</v>
      </c>
      <c r="AD19">
        <v>50173773</v>
      </c>
    </row>
    <row r="20" spans="27:30">
      <c r="AA20" t="s">
        <v>244</v>
      </c>
      <c r="AB20">
        <v>-2381795463</v>
      </c>
      <c r="AC20">
        <v>529851803</v>
      </c>
      <c r="AD20">
        <v>832702853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"/>
  <sheetViews>
    <sheetView topLeftCell="C1" workbookViewId="0">
      <pane ySplit="3" topLeftCell="A4" activePane="bottomLeft" state="frozen"/>
      <selection/>
      <selection pane="bottomLeft" activeCell="I11" sqref="I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5" customHeight="1" spans="4:13">
      <c r="D1" s="1"/>
      <c r="E1" s="1"/>
      <c r="F1" s="1"/>
      <c r="G1" s="1"/>
      <c r="H1" s="1"/>
      <c r="I1" s="1"/>
      <c r="J1" s="1"/>
      <c r="K1" s="1"/>
      <c r="M1" s="9" t="s">
        <v>290</v>
      </c>
    </row>
    <row r="2" ht="245" customHeight="1" spans="4:11">
      <c r="D2" s="1"/>
      <c r="E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2" t="s">
        <v>396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43750</v>
      </c>
      <c r="B4" s="5">
        <v>0.440277777777778</v>
      </c>
      <c r="C4" s="6">
        <v>1</v>
      </c>
      <c r="D4" s="1">
        <v>2805601000</v>
      </c>
      <c r="E4" s="1"/>
      <c r="F4" s="1">
        <v>0</v>
      </c>
      <c r="G4" s="1">
        <v>-66876975</v>
      </c>
      <c r="H4" s="1">
        <v>-66876975</v>
      </c>
      <c r="I4" s="1"/>
      <c r="J4" s="1"/>
      <c r="K4" s="1"/>
      <c r="L4" s="1">
        <f t="shared" ref="L4:L11" si="0">G4+F4</f>
        <v>-66876975</v>
      </c>
      <c r="M4" s="12"/>
      <c r="N4" s="7">
        <v>43749</v>
      </c>
      <c r="O4" s="8">
        <v>0.774305555555556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242</v>
      </c>
    </row>
    <row r="5" spans="1:30">
      <c r="A5" s="7">
        <v>43751</v>
      </c>
      <c r="B5" s="8">
        <v>0.513194444444444</v>
      </c>
      <c r="C5" s="6">
        <v>1</v>
      </c>
      <c r="D5" s="1">
        <v>2805601000</v>
      </c>
      <c r="E5" s="1"/>
      <c r="F5" s="1">
        <v>0</v>
      </c>
      <c r="G5" s="1">
        <v>-114156781</v>
      </c>
      <c r="H5" s="1">
        <v>-181033756</v>
      </c>
      <c r="I5" s="1"/>
      <c r="J5" s="1"/>
      <c r="K5" s="1"/>
      <c r="L5" s="1">
        <f t="shared" si="0"/>
        <v>-114156781</v>
      </c>
      <c r="M5" s="12"/>
      <c r="AA5" s="7">
        <v>43750</v>
      </c>
      <c r="AB5">
        <v>-66876975</v>
      </c>
      <c r="AC5">
        <v>-66876975</v>
      </c>
      <c r="AD5">
        <v>-66876975</v>
      </c>
    </row>
    <row r="6" spans="1:30">
      <c r="A6" s="7">
        <v>43752</v>
      </c>
      <c r="B6" s="8">
        <v>0.455555555555556</v>
      </c>
      <c r="C6" s="6">
        <v>1</v>
      </c>
      <c r="D6" s="1">
        <v>2805601000</v>
      </c>
      <c r="E6" s="1"/>
      <c r="F6" s="1">
        <v>0</v>
      </c>
      <c r="G6" s="1">
        <v>-163238387</v>
      </c>
      <c r="H6" s="1">
        <v>-281422000</v>
      </c>
      <c r="I6" s="1"/>
      <c r="J6" s="1"/>
      <c r="K6" s="1"/>
      <c r="L6" s="1">
        <f t="shared" si="0"/>
        <v>-163238387</v>
      </c>
      <c r="M6" s="10"/>
      <c r="AA6" s="7">
        <v>43751</v>
      </c>
      <c r="AB6">
        <v>-114156781</v>
      </c>
      <c r="AC6">
        <v>-114156781</v>
      </c>
      <c r="AD6">
        <v>-181033756</v>
      </c>
    </row>
    <row r="7" spans="1:30">
      <c r="A7" s="7">
        <v>43753</v>
      </c>
      <c r="B7" s="8">
        <v>0.909027777777778</v>
      </c>
      <c r="C7" s="6">
        <v>1</v>
      </c>
      <c r="D7" s="1">
        <v>2805601000</v>
      </c>
      <c r="E7" s="1"/>
      <c r="F7" s="1">
        <v>0</v>
      </c>
      <c r="G7" s="1">
        <v>-150508362</v>
      </c>
      <c r="H7" s="1">
        <v>-431930362</v>
      </c>
      <c r="I7" s="1"/>
      <c r="J7" s="1"/>
      <c r="K7" s="1"/>
      <c r="L7" s="1">
        <f t="shared" si="0"/>
        <v>-150508362</v>
      </c>
      <c r="M7" s="10"/>
      <c r="AA7" s="7">
        <v>43752</v>
      </c>
      <c r="AB7">
        <v>-163238387</v>
      </c>
      <c r="AC7">
        <v>-163238387</v>
      </c>
      <c r="AD7">
        <v>-281422000</v>
      </c>
    </row>
    <row r="8" spans="1:30">
      <c r="A8" s="7">
        <v>43754</v>
      </c>
      <c r="B8" s="8">
        <v>0.842361111111111</v>
      </c>
      <c r="C8" s="6">
        <v>1</v>
      </c>
      <c r="D8" s="1">
        <v>2805601000</v>
      </c>
      <c r="E8" s="1">
        <v>2723885834</v>
      </c>
      <c r="F8" s="1">
        <v>556361124</v>
      </c>
      <c r="G8" s="1">
        <v>-251573045</v>
      </c>
      <c r="H8" s="1">
        <v>23366079</v>
      </c>
      <c r="I8" s="1">
        <v>114406000</v>
      </c>
      <c r="J8" s="1">
        <v>105686000</v>
      </c>
      <c r="K8" s="1">
        <v>81715166</v>
      </c>
      <c r="L8" s="1">
        <f t="shared" si="0"/>
        <v>304788079</v>
      </c>
      <c r="M8" s="10"/>
      <c r="AA8" s="7">
        <v>43753</v>
      </c>
      <c r="AB8">
        <v>-150508362</v>
      </c>
      <c r="AC8">
        <v>-150508362</v>
      </c>
      <c r="AD8">
        <v>-431930362</v>
      </c>
    </row>
    <row r="9" spans="1:30">
      <c r="A9" s="7">
        <v>43755</v>
      </c>
      <c r="B9" s="8">
        <v>0.80625</v>
      </c>
      <c r="C9" s="6">
        <v>1</v>
      </c>
      <c r="D9" s="1">
        <v>2805601000</v>
      </c>
      <c r="E9" s="1">
        <v>2723885834</v>
      </c>
      <c r="F9" s="1">
        <v>662852321</v>
      </c>
      <c r="G9" s="1">
        <v>-136305581</v>
      </c>
      <c r="H9" s="1">
        <v>27336964</v>
      </c>
      <c r="I9" s="1">
        <v>114406000</v>
      </c>
      <c r="J9" s="1">
        <v>105686000</v>
      </c>
      <c r="K9" s="1">
        <v>81715166</v>
      </c>
      <c r="L9" s="1">
        <f t="shared" si="0"/>
        <v>526546740</v>
      </c>
      <c r="AA9" s="7">
        <v>43754</v>
      </c>
      <c r="AB9">
        <v>-251573045</v>
      </c>
      <c r="AC9">
        <v>304788079</v>
      </c>
      <c r="AD9">
        <v>23366079</v>
      </c>
    </row>
    <row r="10" spans="1:30">
      <c r="A10" s="7">
        <v>43756</v>
      </c>
      <c r="B10" s="8">
        <v>0.773611111111111</v>
      </c>
      <c r="C10" s="6">
        <v>1</v>
      </c>
      <c r="D10" s="1">
        <v>2805601000</v>
      </c>
      <c r="E10" s="1">
        <v>2723885834</v>
      </c>
      <c r="F10" s="1">
        <v>216674941</v>
      </c>
      <c r="G10" s="1">
        <v>-203670621</v>
      </c>
      <c r="H10" s="1">
        <v>36370399</v>
      </c>
      <c r="I10" s="1">
        <v>114406000</v>
      </c>
      <c r="J10" s="1">
        <v>105686000</v>
      </c>
      <c r="K10" s="1">
        <v>81715166</v>
      </c>
      <c r="L10" s="1">
        <f t="shared" si="0"/>
        <v>13004320</v>
      </c>
      <c r="AA10" s="7">
        <v>43755</v>
      </c>
      <c r="AB10">
        <v>-136305581</v>
      </c>
      <c r="AC10">
        <v>526546740</v>
      </c>
      <c r="AD10">
        <v>27336964</v>
      </c>
    </row>
    <row r="11" spans="1:30">
      <c r="A11" s="7">
        <v>43757</v>
      </c>
      <c r="B11" s="8">
        <v>0.822222222222222</v>
      </c>
      <c r="C11" s="6">
        <v>1</v>
      </c>
      <c r="D11" s="1">
        <v>2805601000</v>
      </c>
      <c r="E11" s="1">
        <v>2723885834</v>
      </c>
      <c r="F11" s="1">
        <v>115094137</v>
      </c>
      <c r="G11" s="1">
        <v>-105972232</v>
      </c>
      <c r="H11" s="1">
        <v>45492304</v>
      </c>
      <c r="I11" s="1">
        <v>114406000</v>
      </c>
      <c r="J11" s="1">
        <v>105686000</v>
      </c>
      <c r="K11" s="1">
        <v>81715166</v>
      </c>
      <c r="L11" s="1">
        <f t="shared" si="0"/>
        <v>9121905</v>
      </c>
      <c r="AA11" s="7">
        <v>43756</v>
      </c>
      <c r="AB11">
        <v>-203670621</v>
      </c>
      <c r="AC11">
        <v>13004320</v>
      </c>
      <c r="AD11">
        <v>36370399</v>
      </c>
    </row>
    <row r="12" spans="27:30">
      <c r="AA12" s="7">
        <v>43757</v>
      </c>
      <c r="AB12">
        <v>-105972232</v>
      </c>
      <c r="AC12">
        <v>9121905</v>
      </c>
      <c r="AD12">
        <v>45492304</v>
      </c>
    </row>
    <row r="13" spans="27:30">
      <c r="AA13" t="s">
        <v>244</v>
      </c>
      <c r="AB13">
        <v>-1192301984</v>
      </c>
      <c r="AC13">
        <v>358680539</v>
      </c>
      <c r="AD13">
        <v>-828697347</v>
      </c>
    </row>
  </sheetData>
  <mergeCells count="1">
    <mergeCell ref="M3:M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"/>
  <sheetViews>
    <sheetView tabSelected="1" topLeftCell="C1" workbookViewId="0">
      <pane ySplit="3" topLeftCell="A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style="1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73" customHeight="1" spans="5:13">
      <c r="E1" s="1"/>
      <c r="F1" s="1"/>
      <c r="G1" s="1"/>
      <c r="H1" s="1"/>
      <c r="I1" s="1"/>
      <c r="J1" s="1"/>
      <c r="K1" s="1"/>
      <c r="M1" s="9" t="s">
        <v>290</v>
      </c>
    </row>
    <row r="2" ht="273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0" t="s">
        <v>397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43751</v>
      </c>
      <c r="B4" s="5">
        <v>0.535416666666667</v>
      </c>
      <c r="C4" s="6">
        <v>0.86</v>
      </c>
      <c r="D4" s="1">
        <v>13083876757</v>
      </c>
      <c r="E4" s="1"/>
      <c r="F4" s="1">
        <v>0</v>
      </c>
      <c r="G4" s="1">
        <v>-425191647</v>
      </c>
      <c r="H4" s="1">
        <v>-425191647</v>
      </c>
      <c r="I4" s="1"/>
      <c r="J4" s="1"/>
      <c r="K4" s="1"/>
      <c r="L4" s="1">
        <f t="shared" ref="L4:L10" si="0">G4+F4</f>
        <v>-425191647</v>
      </c>
      <c r="M4" s="10"/>
      <c r="N4" s="7">
        <v>43750</v>
      </c>
      <c r="O4" s="8">
        <v>0.895833333333333</v>
      </c>
      <c r="P4" s="6">
        <v>0.86</v>
      </c>
      <c r="Q4" s="6">
        <v>0.097</v>
      </c>
      <c r="R4" s="6">
        <v>0.86</v>
      </c>
      <c r="S4" s="1">
        <v>20325257216</v>
      </c>
      <c r="U4" s="1">
        <v>7555368448</v>
      </c>
      <c r="V4" s="1">
        <v>7411214848</v>
      </c>
      <c r="W4" s="1">
        <v>144153600</v>
      </c>
      <c r="X4" s="1">
        <v>20325256320</v>
      </c>
      <c r="Y4">
        <v>8</v>
      </c>
      <c r="AA4" t="s">
        <v>242</v>
      </c>
    </row>
    <row r="5" spans="1:30">
      <c r="A5" s="7">
        <v>43752</v>
      </c>
      <c r="B5" s="8">
        <v>0.45625</v>
      </c>
      <c r="C5" s="6">
        <v>0.86</v>
      </c>
      <c r="D5" s="1">
        <v>13083876757</v>
      </c>
      <c r="E5" s="1"/>
      <c r="F5" s="1">
        <v>0</v>
      </c>
      <c r="G5" s="1">
        <v>-1108042677</v>
      </c>
      <c r="H5" s="1">
        <v>-1108042677</v>
      </c>
      <c r="I5" s="1"/>
      <c r="J5" s="1"/>
      <c r="K5" s="1"/>
      <c r="L5" s="1">
        <f t="shared" si="0"/>
        <v>-1108042677</v>
      </c>
      <c r="M5" s="10"/>
      <c r="AA5" s="7">
        <v>43751</v>
      </c>
      <c r="AB5">
        <v>-425191647</v>
      </c>
      <c r="AC5">
        <v>-425191647</v>
      </c>
      <c r="AD5">
        <v>-425191647</v>
      </c>
    </row>
    <row r="6" spans="1:30">
      <c r="A6" s="7">
        <v>43753</v>
      </c>
      <c r="B6" s="8">
        <v>0.909722222222222</v>
      </c>
      <c r="C6" s="6">
        <v>0.86</v>
      </c>
      <c r="D6" s="1">
        <v>13083876757</v>
      </c>
      <c r="E6" s="1"/>
      <c r="F6" s="1">
        <v>0</v>
      </c>
      <c r="G6" s="1">
        <v>-1023773157</v>
      </c>
      <c r="H6" s="1">
        <v>-2131815834</v>
      </c>
      <c r="I6" s="1"/>
      <c r="J6" s="1"/>
      <c r="K6" s="1"/>
      <c r="L6" s="1">
        <f t="shared" si="0"/>
        <v>-1023773157</v>
      </c>
      <c r="M6" s="10"/>
      <c r="AA6" s="7">
        <v>43752</v>
      </c>
      <c r="AB6">
        <v>-1108042677</v>
      </c>
      <c r="AC6">
        <v>-1108042677</v>
      </c>
      <c r="AD6">
        <v>-1108042677</v>
      </c>
    </row>
    <row r="7" spans="1:30">
      <c r="A7" s="7">
        <v>43754</v>
      </c>
      <c r="B7" s="8">
        <v>0.84375</v>
      </c>
      <c r="C7" s="6">
        <v>0.86</v>
      </c>
      <c r="D7" s="1">
        <v>13083876757</v>
      </c>
      <c r="E7" s="1"/>
      <c r="F7" s="1">
        <v>0</v>
      </c>
      <c r="G7" s="1">
        <v>-1711225395</v>
      </c>
      <c r="H7" s="1">
        <v>-2819268072</v>
      </c>
      <c r="I7" s="1"/>
      <c r="J7" s="1"/>
      <c r="K7" s="1"/>
      <c r="L7" s="1">
        <f t="shared" si="0"/>
        <v>-1711225395</v>
      </c>
      <c r="AA7" s="7">
        <v>43753</v>
      </c>
      <c r="AB7">
        <v>-1023773157</v>
      </c>
      <c r="AC7">
        <v>-1023773157</v>
      </c>
      <c r="AD7">
        <v>-2131815834</v>
      </c>
    </row>
    <row r="8" spans="1:30">
      <c r="A8" s="7">
        <v>43755</v>
      </c>
      <c r="B8" s="8">
        <v>0.80625</v>
      </c>
      <c r="C8" s="6">
        <v>0.86</v>
      </c>
      <c r="D8" s="1">
        <v>13083876757</v>
      </c>
      <c r="E8" s="1"/>
      <c r="F8" s="1">
        <v>0</v>
      </c>
      <c r="G8" s="1">
        <v>-927164409</v>
      </c>
      <c r="H8" s="1">
        <v>-3516621646</v>
      </c>
      <c r="I8" s="1"/>
      <c r="J8" s="1"/>
      <c r="K8" s="1"/>
      <c r="L8" s="1">
        <f t="shared" si="0"/>
        <v>-927164409</v>
      </c>
      <c r="AA8" s="7">
        <v>43754</v>
      </c>
      <c r="AB8">
        <v>-1711225395</v>
      </c>
      <c r="AC8">
        <v>-1711225395</v>
      </c>
      <c r="AD8">
        <v>-2819268072</v>
      </c>
    </row>
    <row r="9" spans="1:30">
      <c r="A9" s="7">
        <v>43756</v>
      </c>
      <c r="B9" s="8">
        <v>0.773611111111111</v>
      </c>
      <c r="C9" s="6">
        <v>0.86</v>
      </c>
      <c r="D9" s="1">
        <v>19083876757</v>
      </c>
      <c r="F9" s="1">
        <v>0</v>
      </c>
      <c r="G9" s="1">
        <v>-1385388244</v>
      </c>
      <c r="H9" s="1">
        <v>-4204656316</v>
      </c>
      <c r="I9" s="1"/>
      <c r="J9" s="1"/>
      <c r="K9" s="1"/>
      <c r="L9" s="1">
        <f t="shared" si="0"/>
        <v>-1385388244</v>
      </c>
      <c r="AA9" s="7">
        <v>43755</v>
      </c>
      <c r="AB9">
        <v>-927164409</v>
      </c>
      <c r="AC9">
        <v>-927164409</v>
      </c>
      <c r="AD9">
        <v>-3516621646</v>
      </c>
    </row>
    <row r="10" spans="1:30">
      <c r="A10" s="7">
        <v>43757</v>
      </c>
      <c r="B10" s="8">
        <v>0.822222222222222</v>
      </c>
      <c r="C10" s="6">
        <v>0.86</v>
      </c>
      <c r="D10" s="1">
        <v>19083876757</v>
      </c>
      <c r="F10" s="1">
        <v>0</v>
      </c>
      <c r="G10" s="1">
        <v>-720825564</v>
      </c>
      <c r="H10" s="1">
        <v>-4925481880</v>
      </c>
      <c r="I10" s="1"/>
      <c r="J10" s="1"/>
      <c r="K10" s="1"/>
      <c r="L10" s="1">
        <f t="shared" si="0"/>
        <v>-720825564</v>
      </c>
      <c r="AA10" s="7">
        <v>43756</v>
      </c>
      <c r="AB10">
        <v>-1385388244</v>
      </c>
      <c r="AC10">
        <v>-1385388244</v>
      </c>
      <c r="AD10">
        <v>-4204656316</v>
      </c>
    </row>
    <row r="11" spans="27:30">
      <c r="AA11" s="7">
        <v>43757</v>
      </c>
      <c r="AB11">
        <v>-720825564</v>
      </c>
      <c r="AC11">
        <v>-720825564</v>
      </c>
      <c r="AD11">
        <v>-4925481880</v>
      </c>
    </row>
    <row r="12" spans="27:30">
      <c r="AA12" t="s">
        <v>244</v>
      </c>
      <c r="AB12">
        <v>-7301611093</v>
      </c>
      <c r="AC12">
        <v>-7301611093</v>
      </c>
      <c r="AD12">
        <v>-19131078072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��zMR�b�N�b�N���R
N~vRKNAS�vzz)Y�k)Y�����N�Qb,g�v0R�e�Nz�^�[bz�c�QBl-��b�N��Sb�e:�N�)Y�k)Y�����N�Qb,g�v0R�e�Nz�^�[bz
</file>

<file path=customXml/item2.xml>��
</file>

<file path=customXml/item3.xml>��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06A0048C-2381-489B-AA07-9611017176EA}">
  <ds:schemaRefs/>
</ds:datastoreItem>
</file>

<file path=customXml/itemProps2.xml><?xml version="1.0" encoding="utf-8"?>
<ds:datastoreItem xmlns:ds="http://schemas.openxmlformats.org/officeDocument/2006/customXml" ds:itemID="{9F91F69C-6E8C-4246-BC25-297BFDC75D90}">
  <ds:schemaRefs/>
</ds:datastoreItem>
</file>

<file path=customXml/itemProps3.xml><?xml version="1.0" encoding="utf-8"?>
<ds:datastoreItem xmlns:ds="http://schemas.openxmlformats.org/officeDocument/2006/customXml" ds:itemID="{DC3875BF-13D6-4817-9B69-0B22B651B2C7}">
  <ds:schemaRefs/>
</ds:datastoreItem>
</file>

<file path=customXml/itemProps4.xml><?xml version="1.0" encoding="utf-8"?>
<ds:datastoreItem xmlns:ds="http://schemas.openxmlformats.org/officeDocument/2006/customXml" ds:itemID="{5A5607D9-04D2-4DE1-AC0E-A7772F01BC71}">
  <ds:schemaRefs/>
</ds:datastoreItem>
</file>

<file path=customXml/itemProps5.xml><?xml version="1.0" encoding="utf-8"?>
<ds:datastoreItem xmlns:ds="http://schemas.openxmlformats.org/officeDocument/2006/customXml" ds:itemID="{224D003E-15C9-4FFE-AB16-9E66474EAE4E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86</vt:i4>
      </vt:variant>
    </vt:vector>
  </HeadingPairs>
  <TitlesOfParts>
    <vt:vector size="86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电子城IT产业园</vt:lpstr>
      <vt:lpstr>中国国际科技会展中心</vt:lpstr>
      <vt:lpstr>茅台大厦</vt:lpstr>
      <vt:lpstr>国家核电</vt:lpstr>
      <vt:lpstr>Munich</vt:lpstr>
      <vt:lpstr>TantaQism</vt:lpstr>
      <vt:lpstr>湖泉列岛</vt:lpstr>
      <vt:lpstr>Lambertisland</vt:lpstr>
      <vt:lpstr>小金山列岛</vt:lpstr>
      <vt:lpstr>RichMond</vt:lpstr>
      <vt:lpstr>ISLASANTAY</vt:lpstr>
      <vt:lpstr>Deneysville</vt:lpstr>
      <vt:lpstr>宾夕法尼亚州</vt:lpstr>
      <vt:lpstr>甘尼森岛</vt:lpstr>
      <vt:lpstr>斯壮结</vt:lpstr>
      <vt:lpstr>Kugluktuk</vt:lpstr>
      <vt:lpstr>Moosonee</vt:lpstr>
      <vt:lpstr>螺洲岛</vt:lpstr>
      <vt:lpstr>果州群岛</vt:lpstr>
      <vt:lpstr>庙湾岛</vt:lpstr>
      <vt:lpstr>Barrio</vt:lpstr>
      <vt:lpstr>向岛</vt:lpstr>
      <vt:lpstr>岛田岛</vt:lpstr>
      <vt:lpstr>小槌岛</vt:lpstr>
      <vt:lpstr>爷婆岛</vt:lpstr>
      <vt:lpstr>高岛</vt:lpstr>
      <vt:lpstr>平郡岛</vt:lpstr>
      <vt:lpstr>三角岛</vt:lpstr>
      <vt:lpstr>狗骨岛</vt:lpstr>
      <vt:lpstr>普拉兰岛</vt:lpstr>
      <vt:lpstr>法伊拉卡岛</vt:lpstr>
      <vt:lpstr>Nakhiloo岛</vt:lpstr>
      <vt:lpstr>巴赫达尔机场</vt:lpstr>
      <vt:lpstr>第一区</vt:lpstr>
      <vt:lpstr>中开罗</vt:lpstr>
      <vt:lpstr>BASHBISH</vt:lpstr>
      <vt:lpstr>IBRAHIMIYA</vt:lpstr>
      <vt:lpstr>开封龙亭区</vt:lpstr>
      <vt:lpstr>Phakalene</vt:lpstr>
      <vt:lpstr>Donga</vt:lpstr>
      <vt:lpstr>Ukerewe</vt:lpstr>
      <vt:lpstr>Juma岛</vt:lpstr>
      <vt:lpstr>鲁邦多岛</vt:lpstr>
      <vt:lpstr>富埃特文图拉岛</vt:lpstr>
      <vt:lpstr>丹戎乌班市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2019-10-19T11:49:03Z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2052-11.1.0.9098</vt:lpwstr>
  </property>
</Properties>
</file>