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125" windowHeight="13500" tabRatio="808" firstSheet="101" activeTab="112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  <sheet name="西伯利亚一小城" sheetId="113" r:id="rId113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9"/>
    <pivotCache cacheId="1" r:id="rId120"/>
    <pivotCache cacheId="2" r:id="rId121"/>
    <pivotCache cacheId="3" r:id="rId122"/>
    <pivotCache cacheId="4" r:id="rId123"/>
    <pivotCache cacheId="5" r:id="rId124"/>
    <pivotCache cacheId="6" r:id="rId125"/>
    <pivotCache cacheId="7" r:id="rId126"/>
    <pivotCache cacheId="8" r:id="rId127"/>
    <pivotCache cacheId="9" r:id="rId128"/>
    <pivotCache cacheId="10" r:id="rId129"/>
    <pivotCache cacheId="11" r:id="rId130"/>
    <pivotCache cacheId="12" r:id="rId131"/>
    <pivotCache cacheId="13" r:id="rId132"/>
    <pivotCache cacheId="14" r:id="rId133"/>
    <pivotCache cacheId="15" r:id="rId134"/>
    <pivotCache cacheId="16" r:id="rId135"/>
    <pivotCache cacheId="17" r:id="rId136"/>
    <pivotCache cacheId="18" r:id="rId137"/>
    <pivotCache cacheId="19" r:id="rId138"/>
    <pivotCache cacheId="20" r:id="rId139"/>
    <pivotCache cacheId="21" r:id="rId140"/>
    <pivotCache cacheId="22" r:id="rId141"/>
    <pivotCache cacheId="23" r:id="rId142"/>
    <pivotCache cacheId="24" r:id="rId143"/>
    <pivotCache cacheId="25" r:id="rId144"/>
    <pivotCache cacheId="26" r:id="rId145"/>
    <pivotCache cacheId="27" r:id="rId146"/>
    <pivotCache cacheId="28" r:id="rId147"/>
    <pivotCache cacheId="29" r:id="rId148"/>
    <pivotCache cacheId="30" r:id="rId149"/>
    <pivotCache cacheId="31" r:id="rId150"/>
    <pivotCache cacheId="32" r:id="rId151"/>
    <pivotCache cacheId="33" r:id="rId152"/>
    <pivotCache cacheId="34" r:id="rId153"/>
    <pivotCache cacheId="35" r:id="rId154"/>
    <pivotCache cacheId="36" r:id="rId155"/>
    <pivotCache cacheId="37" r:id="rId156"/>
    <pivotCache cacheId="38" r:id="rId157"/>
    <pivotCache cacheId="39" r:id="rId158"/>
    <pivotCache cacheId="40" r:id="rId159"/>
    <pivotCache cacheId="41" r:id="rId160"/>
    <pivotCache cacheId="42" r:id="rId161"/>
    <pivotCache cacheId="43" r:id="rId162"/>
    <pivotCache cacheId="44" r:id="rId163"/>
    <pivotCache cacheId="45" r:id="rId164"/>
    <pivotCache cacheId="46" r:id="rId165"/>
    <pivotCache cacheId="47" r:id="rId166"/>
    <pivotCache cacheId="48" r:id="rId167"/>
    <pivotCache cacheId="49" r:id="rId168"/>
    <pivotCache cacheId="50" r:id="rId169"/>
    <pivotCache cacheId="51" r:id="rId170"/>
    <pivotCache cacheId="52" r:id="rId171"/>
    <pivotCache cacheId="53" r:id="rId172"/>
    <pivotCache cacheId="54" r:id="rId173"/>
    <pivotCache cacheId="55" r:id="rId174"/>
    <pivotCache cacheId="56" r:id="rId175"/>
    <pivotCache cacheId="57" r:id="rId176"/>
    <pivotCache cacheId="58" r:id="rId177"/>
    <pivotCache cacheId="59" r:id="rId178"/>
    <pivotCache cacheId="60" r:id="rId179"/>
    <pivotCache cacheId="61" r:id="rId180"/>
    <pivotCache cacheId="62" r:id="rId181"/>
    <pivotCache cacheId="63" r:id="rId182"/>
    <pivotCache cacheId="64" r:id="rId183"/>
    <pivotCache cacheId="65" r:id="rId184"/>
    <pivotCache cacheId="66" r:id="rId185"/>
    <pivotCache cacheId="67" r:id="rId186"/>
    <pivotCache cacheId="68" r:id="rId187"/>
    <pivotCache cacheId="69" r:id="rId188"/>
    <pivotCache cacheId="70" r:id="rId189"/>
    <pivotCache cacheId="71" r:id="rId190"/>
    <pivotCache cacheId="72" r:id="rId191"/>
    <pivotCache cacheId="73" r:id="rId192"/>
    <pivotCache cacheId="74" r:id="rId193"/>
    <pivotCache cacheId="75" r:id="rId194"/>
    <pivotCache cacheId="76" r:id="rId195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<sst xmlns="http://schemas.openxmlformats.org/spreadsheetml/2006/main" count="7407" uniqueCount="495">
  <si>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</si>
  <si>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</si>
  <si>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</si>
  <si>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</si>
  <si>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</si>
  <si>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</si>
  <si>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</si>
  <si>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</si>
  <si>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</si>
  <si>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</si>
  <si>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</si>
  <si>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</si>
  <si>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</si>
  <si>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</si>
  <si>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</si>
  <si>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</si>
  <si>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</si>
  <si>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</si>
  <si>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</si>
  <si>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</si>
  <si>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</si>
  <si>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</si>
  <si>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</si>
  <si>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</si>
  <si>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</si>
  <si>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</si>
  <si>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</si>
  <si>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</si>
  <si>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</si>
  <si>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</si>
  <si>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</si>
  <si>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</si>
  <si>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</si>
  <si>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</si>
  <si>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</si>
  <si>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</si>
  <si>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</si>
  <si>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</si>
  <si>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</si>
  <si>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</si>
  <si>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</si>
  <si>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</si>
  <si>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</si>
  <si>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</si>
  <si>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</si>
  <si>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</si>
  <si>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</si>
  <si>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</si>
  <si>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</si>
  <si>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</si>
  <si>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</si>
  <si>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</si>
  <si>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</si>
  <si>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</si>
  <si>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</si>
  <si>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</si>
  <si>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</si>
  <si>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</si>
  <si>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</si>
  <si>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</si>
  <si>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</si>
  <si>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</si>
  <si>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</si>
  <si>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</si>
  <si>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</si>
  <si>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</si>
  <si>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</si>
  <si>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</si>
  <si>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</si>
  <si>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</si>
  <si>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</si>
  <si>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</si>
  <si>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</si>
  <si>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</si>
  <si>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</si>
  <si>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</si>
  <si>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</si>
  <si>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</si>
  <si>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</si>
  <si>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</si>
  <si>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</si>
  <si>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</si>
  <si>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</si>
  <si>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</si>
  <si>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</si>
  <si>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</si>
  <si>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</si>
  <si>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</si>
  <si>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</si>
  <si>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</si>
  <si>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</si>
  <si>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</si>
  <si>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</si>
  <si>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</si>
  <si>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</si>
  <si>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</si>
  <si>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</si>
  <si>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</si>
  <si>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</si>
  <si>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</si>
  <si>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</si>
  <si>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</si>
  <si>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</si>
  <si>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</si>
  <si>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</si>
  <si>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</si>
  <si>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</si>
  <si>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</si>
  <si>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</si>
  <si>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</si>
  <si>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</si>
  <si>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</si>
  <si>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</si>
  <si>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</si>
  <si>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</si>
  <si>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</si>
  <si>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</si>
  <si>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</si>
  <si>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</si>
  <si>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</si>
  <si>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</si>
  <si>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</si>
  <si>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</si>
  <si>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</si>
  <si>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</si>
  <si>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</si>
  <si>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</si>
  <si>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</si>
  <si>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</si>
  <si>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</si>
  <si>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</si>
  <si>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</si>
  <si>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</si>
  <si>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</si>
  <si>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</si>
  <si>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</si>
  <si>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</si>
  <si>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</si>
  <si>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</si>
  <si>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</si>
  <si>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</si>
  <si>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</si>
  <si>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</si>
  <si>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</si>
  <si>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</si>
  <si>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</si>
  <si>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</si>
  <si>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</si>
  <si>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</si>
  <si>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</si>
  <si>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</si>
  <si>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</si>
  <si>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</si>
  <si>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</si>
  <si>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</si>
  <si>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</si>
  <si>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</si>
  <si>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</si>
  <si>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</si>
  <si>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</si>
  <si>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</si>
  <si>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</si>
  <si>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</si>
  <si>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</si>
  <si>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</si>
  <si>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</si>
  <si>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</si>
  <si>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</si>
  <si>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</si>
  <si>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</si>
  <si>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</si>
  <si>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</si>
  <si>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</si>
  <si>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</si>
  <si>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</si>
  <si>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</si>
  <si>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</si>
  <si>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</si>
  <si>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</si>
  <si>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</si>
  <si>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</si>
  <si>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</si>
  <si>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</si>
  <si>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</si>
  <si>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</si>
  <si>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</si>
  <si>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</si>
  <si>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</si>
  <si>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</si>
  <si>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</si>
  <si>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</si>
  <si>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</si>
  <si>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</si>
  <si>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</si>
  <si>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</si>
  <si>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</si>
  <si>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</si>
  <si>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</si>
  <si>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</si>
  <si>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</si>
  <si>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</si>
  <si>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</si>
  <si>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</si>
  <si>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</si>
  <si>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</si>
  <si>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</si>
  <si>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</si>
  <si>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</si>
  <si>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</si>
  <si>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</si>
  <si>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</si>
  <si>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</si>
  <si>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</si>
  <si>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</si>
  <si>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</si>
  <si>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</si>
  <si>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</si>
  <si>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</si>
  <si>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</si>
  <si>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</si>
  <si>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</si>
  <si>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</si>
  <si>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</si>
  <si>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</si>
  <si>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</si>
  <si>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</si>
  <si>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</si>
  <si>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</si>
  <si>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</si>
  <si>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</si>
  <si>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</si>
  <si>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</si>
  <si>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</si>
  <si>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</si>
  <si>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</si>
  <si>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</si>
  <si>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</si>
  <si>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</si>
  <si>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</si>
  <si>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</si>
  <si>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</si>
  <si>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</si>
  <si>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</si>
  <si>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</si>
  <si>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</si>
  <si>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</si>
  <si>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</si>
  <si>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</si>
  <si>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</si>
  <si>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</si>
  <si>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</si>
  <si>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</si>
  <si>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</si>
  <si>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</si>
  <si>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</si>
  <si>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</si>
  <si>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</si>
  <si>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</si>
  <si>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</si>
  <si>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</si>
  <si>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</si>
  <si>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</si>
  <si>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</si>
  <si>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</si>
  <si>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</si>
  <si>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</si>
  <si>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</si>
  <si>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</si>
  <si>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</si>
  <si>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</si>
  <si>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</si>
  <si>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</si>
  <si>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</si>
  <si>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</si>
  <si>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</si>
  <si>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</si>
  <si>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</si>
  <si>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</si>
  <si>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</si>
  <si>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</si>
  <si>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</si>
  <si>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</si>
  <si>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</si>
  <si>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</si>
  <si>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</si>
  <si>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</si>
  <si>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</si>
  <si>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</si>
  <si>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</si>
  <si>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</si>
  <si>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</si>
  <si>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</si>
  <si>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</si>
  <si>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</si>
  <si>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</si>
  <si>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</si>
  <si>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</si>
  <si>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</si>
  <si>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</si>
  <si>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</si>
  <si>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</si>
  <si>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</si>
  <si>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</si>
  <si>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</si>
  <si>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</si>
  <si>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</si>
  <si>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</si>
  <si>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</si>
  <si>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</si>
  <si>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</si>
  <si>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</si>
  <si>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</si>
  <si>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</si>
  <si>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</si>
  <si>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</si>
  <si>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</si>
  <si>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</si>
  <si>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</si>
  <si>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巴赫达尔机场</t>
  </si>
  <si>
    <t>基苏木Ndogo</t>
  </si>
  <si>
    <t>丹戎乌班市</t>
  </si>
  <si>
    <t>卡尔尼科巴机场</t>
  </si>
  <si>
    <t>霍马利格岛</t>
  </si>
  <si>
    <t>锡纳邦机场</t>
  </si>
  <si>
    <t>基特曼斯胡普机场</t>
  </si>
  <si>
    <t>五结乡</t>
  </si>
  <si>
    <t>米灵吉姆彼机场</t>
  </si>
  <si>
    <t>阿勒格尼县机场</t>
  </si>
  <si>
    <t>hasbahce</t>
  </si>
  <si>
    <t>伊维桑</t>
  </si>
  <si>
    <t>菲利宾BCCM</t>
  </si>
  <si>
    <t>Melodica</t>
  </si>
  <si>
    <t>假伊斯坦布尔机场</t>
  </si>
  <si>
    <t>MUGHALGARDENS</t>
  </si>
  <si>
    <t>切列波维茨机场</t>
  </si>
  <si>
    <t>麦迪逊市</t>
  </si>
  <si>
    <t>秦山核电站方家山堆场</t>
  </si>
  <si>
    <t>佩里哈圣何塞</t>
  </si>
  <si>
    <t>PuertoQuito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</si>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</sst>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1" fillId="7" borderId="10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5" fillId="0" borderId="0" applyNumberFormat="0" applyFill="0" applyBorder="0" applyAlignment="0" applyProtection="0">
      <alignment vertical="center"/>
    </xf>
    <xf numFmtId="0" fontId="12" fillId="22" borderId="13" applyNumberFormat="0" applyFont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6" fillId="0" borderId="11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22" fillId="6" borderId="14" applyNumberFormat="0" applyAlignment="0" applyProtection="0">
      <alignment vertical="center"/>
    </xf>
    <xf numFmtId="0" fontId="14" fillId="6" borderId="10" applyNumberFormat="0" applyAlignment="0" applyProtection="0">
      <alignment vertical="center"/>
    </xf>
    <xf numFmtId="0" fontId="25" fillId="26" borderId="15" applyNumberFormat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8" fillId="36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8" Type="http://schemas.openxmlformats.org/officeDocument/2006/relationships/sharedStrings" Target="sharedStrings.xml"/><Relationship Id="rId197" Type="http://schemas.openxmlformats.org/officeDocument/2006/relationships/styles" Target="styles.xml"/><Relationship Id="rId196" Type="http://schemas.openxmlformats.org/officeDocument/2006/relationships/theme" Target="theme/theme1.xml"/><Relationship Id="rId195" Type="http://schemas.openxmlformats.org/officeDocument/2006/relationships/pivotCacheDefinition" Target="pivotCache/pivotCacheDefinition77.xml"/><Relationship Id="rId194" Type="http://schemas.openxmlformats.org/officeDocument/2006/relationships/pivotCacheDefinition" Target="pivotCache/pivotCacheDefinition76.xml"/><Relationship Id="rId193" Type="http://schemas.openxmlformats.org/officeDocument/2006/relationships/pivotCacheDefinition" Target="pivotCache/pivotCacheDefinition75.xml"/><Relationship Id="rId192" Type="http://schemas.openxmlformats.org/officeDocument/2006/relationships/pivotCacheDefinition" Target="pivotCache/pivotCacheDefinition74.xml"/><Relationship Id="rId191" Type="http://schemas.openxmlformats.org/officeDocument/2006/relationships/pivotCacheDefinition" Target="pivotCache/pivotCacheDefinition73.xml"/><Relationship Id="rId190" Type="http://schemas.openxmlformats.org/officeDocument/2006/relationships/pivotCacheDefinition" Target="pivotCache/pivotCacheDefinition72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1.xml"/><Relationship Id="rId188" Type="http://schemas.openxmlformats.org/officeDocument/2006/relationships/pivotCacheDefinition" Target="pivotCache/pivotCacheDefinition70.xml"/><Relationship Id="rId187" Type="http://schemas.openxmlformats.org/officeDocument/2006/relationships/pivotCacheDefinition" Target="pivotCache/pivotCacheDefinition69.xml"/><Relationship Id="rId186" Type="http://schemas.openxmlformats.org/officeDocument/2006/relationships/pivotCacheDefinition" Target="pivotCache/pivotCacheDefinition68.xml"/><Relationship Id="rId185" Type="http://schemas.openxmlformats.org/officeDocument/2006/relationships/pivotCacheDefinition" Target="pivotCache/pivotCacheDefinition67.xml"/><Relationship Id="rId184" Type="http://schemas.openxmlformats.org/officeDocument/2006/relationships/pivotCacheDefinition" Target="pivotCache/pivotCacheDefinition66.xml"/><Relationship Id="rId183" Type="http://schemas.openxmlformats.org/officeDocument/2006/relationships/pivotCacheDefinition" Target="pivotCache/pivotCacheDefinition65.xml"/><Relationship Id="rId182" Type="http://schemas.openxmlformats.org/officeDocument/2006/relationships/pivotCacheDefinition" Target="pivotCache/pivotCacheDefinition64.xml"/><Relationship Id="rId181" Type="http://schemas.openxmlformats.org/officeDocument/2006/relationships/pivotCacheDefinition" Target="pivotCache/pivotCacheDefinition63.xml"/><Relationship Id="rId180" Type="http://schemas.openxmlformats.org/officeDocument/2006/relationships/pivotCacheDefinition" Target="pivotCache/pivotCacheDefinition62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1.xml"/><Relationship Id="rId178" Type="http://schemas.openxmlformats.org/officeDocument/2006/relationships/pivotCacheDefinition" Target="pivotCache/pivotCacheDefinition60.xml"/><Relationship Id="rId177" Type="http://schemas.openxmlformats.org/officeDocument/2006/relationships/pivotCacheDefinition" Target="pivotCache/pivotCacheDefinition59.xml"/><Relationship Id="rId176" Type="http://schemas.openxmlformats.org/officeDocument/2006/relationships/pivotCacheDefinition" Target="pivotCache/pivotCacheDefinition58.xml"/><Relationship Id="rId175" Type="http://schemas.openxmlformats.org/officeDocument/2006/relationships/pivotCacheDefinition" Target="pivotCache/pivotCacheDefinition57.xml"/><Relationship Id="rId174" Type="http://schemas.openxmlformats.org/officeDocument/2006/relationships/pivotCacheDefinition" Target="pivotCache/pivotCacheDefinition56.xml"/><Relationship Id="rId173" Type="http://schemas.openxmlformats.org/officeDocument/2006/relationships/pivotCacheDefinition" Target="pivotCache/pivotCacheDefinition55.xml"/><Relationship Id="rId172" Type="http://schemas.openxmlformats.org/officeDocument/2006/relationships/pivotCacheDefinition" Target="pivotCache/pivotCacheDefinition54.xml"/><Relationship Id="rId171" Type="http://schemas.openxmlformats.org/officeDocument/2006/relationships/pivotCacheDefinition" Target="pivotCache/pivotCacheDefinition53.xml"/><Relationship Id="rId170" Type="http://schemas.openxmlformats.org/officeDocument/2006/relationships/pivotCacheDefinition" Target="pivotCache/pivotCacheDefinition52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1.xml"/><Relationship Id="rId168" Type="http://schemas.openxmlformats.org/officeDocument/2006/relationships/pivotCacheDefinition" Target="pivotCache/pivotCacheDefinition50.xml"/><Relationship Id="rId167" Type="http://schemas.openxmlformats.org/officeDocument/2006/relationships/pivotCacheDefinition" Target="pivotCache/pivotCacheDefinition49.xml"/><Relationship Id="rId166" Type="http://schemas.openxmlformats.org/officeDocument/2006/relationships/pivotCacheDefinition" Target="pivotCache/pivotCacheDefinition48.xml"/><Relationship Id="rId165" Type="http://schemas.openxmlformats.org/officeDocument/2006/relationships/pivotCacheDefinition" Target="pivotCache/pivotCacheDefinition47.xml"/><Relationship Id="rId164" Type="http://schemas.openxmlformats.org/officeDocument/2006/relationships/pivotCacheDefinition" Target="pivotCache/pivotCacheDefinition46.xml"/><Relationship Id="rId163" Type="http://schemas.openxmlformats.org/officeDocument/2006/relationships/pivotCacheDefinition" Target="pivotCache/pivotCacheDefinition45.xml"/><Relationship Id="rId162" Type="http://schemas.openxmlformats.org/officeDocument/2006/relationships/pivotCacheDefinition" Target="pivotCache/pivotCacheDefinition44.xml"/><Relationship Id="rId161" Type="http://schemas.openxmlformats.org/officeDocument/2006/relationships/pivotCacheDefinition" Target="pivotCache/pivotCacheDefinition43.xml"/><Relationship Id="rId160" Type="http://schemas.openxmlformats.org/officeDocument/2006/relationships/pivotCacheDefinition" Target="pivotCache/pivotCacheDefinition42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1.xml"/><Relationship Id="rId158" Type="http://schemas.openxmlformats.org/officeDocument/2006/relationships/pivotCacheDefinition" Target="pivotCache/pivotCacheDefinition40.xml"/><Relationship Id="rId157" Type="http://schemas.openxmlformats.org/officeDocument/2006/relationships/pivotCacheDefinition" Target="pivotCache/pivotCacheDefinition39.xml"/><Relationship Id="rId156" Type="http://schemas.openxmlformats.org/officeDocument/2006/relationships/pivotCacheDefinition" Target="pivotCache/pivotCacheDefinition38.xml"/><Relationship Id="rId155" Type="http://schemas.openxmlformats.org/officeDocument/2006/relationships/pivotCacheDefinition" Target="pivotCache/pivotCacheDefinition37.xml"/><Relationship Id="rId154" Type="http://schemas.openxmlformats.org/officeDocument/2006/relationships/pivotCacheDefinition" Target="pivotCache/pivotCacheDefinition36.xml"/><Relationship Id="rId153" Type="http://schemas.openxmlformats.org/officeDocument/2006/relationships/pivotCacheDefinition" Target="pivotCache/pivotCacheDefinition35.xml"/><Relationship Id="rId152" Type="http://schemas.openxmlformats.org/officeDocument/2006/relationships/pivotCacheDefinition" Target="pivotCache/pivotCacheDefinition34.xml"/><Relationship Id="rId151" Type="http://schemas.openxmlformats.org/officeDocument/2006/relationships/pivotCacheDefinition" Target="pivotCache/pivotCacheDefinition33.xml"/><Relationship Id="rId150" Type="http://schemas.openxmlformats.org/officeDocument/2006/relationships/pivotCacheDefinition" Target="pivotCache/pivotCacheDefinition32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1.xml"/><Relationship Id="rId148" Type="http://schemas.openxmlformats.org/officeDocument/2006/relationships/pivotCacheDefinition" Target="pivotCache/pivotCacheDefinition30.xml"/><Relationship Id="rId147" Type="http://schemas.openxmlformats.org/officeDocument/2006/relationships/pivotCacheDefinition" Target="pivotCache/pivotCacheDefinition29.xml"/><Relationship Id="rId146" Type="http://schemas.openxmlformats.org/officeDocument/2006/relationships/pivotCacheDefinition" Target="pivotCache/pivotCacheDefinition28.xml"/><Relationship Id="rId145" Type="http://schemas.openxmlformats.org/officeDocument/2006/relationships/pivotCacheDefinition" Target="pivotCache/pivotCacheDefinition27.xml"/><Relationship Id="rId144" Type="http://schemas.openxmlformats.org/officeDocument/2006/relationships/pivotCacheDefinition" Target="pivotCache/pivotCacheDefinition26.xml"/><Relationship Id="rId143" Type="http://schemas.openxmlformats.org/officeDocument/2006/relationships/pivotCacheDefinition" Target="pivotCache/pivotCacheDefinition25.xml"/><Relationship Id="rId142" Type="http://schemas.openxmlformats.org/officeDocument/2006/relationships/pivotCacheDefinition" Target="pivotCache/pivotCacheDefinition24.xml"/><Relationship Id="rId141" Type="http://schemas.openxmlformats.org/officeDocument/2006/relationships/pivotCacheDefinition" Target="pivotCache/pivotCacheDefinition23.xml"/><Relationship Id="rId140" Type="http://schemas.openxmlformats.org/officeDocument/2006/relationships/pivotCacheDefinition" Target="pivotCache/pivotCacheDefinition22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1.xml"/><Relationship Id="rId138" Type="http://schemas.openxmlformats.org/officeDocument/2006/relationships/pivotCacheDefinition" Target="pivotCache/pivotCacheDefinition20.xml"/><Relationship Id="rId137" Type="http://schemas.openxmlformats.org/officeDocument/2006/relationships/pivotCacheDefinition" Target="pivotCache/pivotCacheDefinition19.xml"/><Relationship Id="rId136" Type="http://schemas.openxmlformats.org/officeDocument/2006/relationships/pivotCacheDefinition" Target="pivotCache/pivotCacheDefinition18.xml"/><Relationship Id="rId135" Type="http://schemas.openxmlformats.org/officeDocument/2006/relationships/pivotCacheDefinition" Target="pivotCache/pivotCacheDefinition17.xml"/><Relationship Id="rId134" Type="http://schemas.openxmlformats.org/officeDocument/2006/relationships/pivotCacheDefinition" Target="pivotCache/pivotCacheDefinition16.xml"/><Relationship Id="rId133" Type="http://schemas.openxmlformats.org/officeDocument/2006/relationships/pivotCacheDefinition" Target="pivotCache/pivotCacheDefinition15.xml"/><Relationship Id="rId132" Type="http://schemas.openxmlformats.org/officeDocument/2006/relationships/pivotCacheDefinition" Target="pivotCache/pivotCacheDefinition14.xml"/><Relationship Id="rId131" Type="http://schemas.openxmlformats.org/officeDocument/2006/relationships/pivotCacheDefinition" Target="pivotCache/pivotCacheDefinition13.xml"/><Relationship Id="rId130" Type="http://schemas.openxmlformats.org/officeDocument/2006/relationships/pivotCacheDefinition" Target="pivotCache/pivotCacheDefinition12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1.xml"/><Relationship Id="rId128" Type="http://schemas.openxmlformats.org/officeDocument/2006/relationships/pivotCacheDefinition" Target="pivotCache/pivotCacheDefinition10.xml"/><Relationship Id="rId127" Type="http://schemas.openxmlformats.org/officeDocument/2006/relationships/pivotCacheDefinition" Target="pivotCache/pivotCacheDefinition9.xml"/><Relationship Id="rId126" Type="http://schemas.openxmlformats.org/officeDocument/2006/relationships/pivotCacheDefinition" Target="pivotCache/pivotCacheDefinition8.xml"/><Relationship Id="rId125" Type="http://schemas.openxmlformats.org/officeDocument/2006/relationships/pivotCacheDefinition" Target="pivotCache/pivotCacheDefinition7.xml"/><Relationship Id="rId124" Type="http://schemas.openxmlformats.org/officeDocument/2006/relationships/pivotCacheDefinition" Target="pivotCache/pivotCacheDefinition6.xml"/><Relationship Id="rId123" Type="http://schemas.openxmlformats.org/officeDocument/2006/relationships/pivotCacheDefinition" Target="pivotCache/pivotCacheDefinition5.xml"/><Relationship Id="rId122" Type="http://schemas.openxmlformats.org/officeDocument/2006/relationships/pivotCacheDefinition" Target="pivotCache/pivotCacheDefinition4.xml"/><Relationship Id="rId121" Type="http://schemas.openxmlformats.org/officeDocument/2006/relationships/pivotCacheDefinition" Target="pivotCache/pivotCacheDefinition3.xml"/><Relationship Id="rId120" Type="http://schemas.openxmlformats.org/officeDocument/2006/relationships/pivotCacheDefinition" Target="pivotCache/pivotCacheDefinition2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.xml"/><Relationship Id="rId118" Type="http://schemas.openxmlformats.org/officeDocument/2006/relationships/customXml" Target="../customXml/item5.xml"/><Relationship Id="rId117" Type="http://schemas.openxmlformats.org/officeDocument/2006/relationships/customXml" Target="../customXml/item4.xml"/><Relationship Id="rId116" Type="http://schemas.openxmlformats.org/officeDocument/2006/relationships/customXml" Target="../customXml/item3.xml"/><Relationship Id="rId115" Type="http://schemas.openxmlformats.org/officeDocument/2006/relationships/customXml" Target="../customXml/item2.xml"/><Relationship Id="rId114" Type="http://schemas.openxmlformats.org/officeDocument/2006/relationships/customXml" Target="../customXml/item1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控制面板!$O$13:$O$340</c:f>
              <c:strCache>
                <c:ptCount val="3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</c:strCache>
            </c:strRef>
          </c:cat>
          <c:val>
            <c:numRef>
              <c:f>控制面板!$P$13:$P$340</c:f>
              <c:numCache>
                <c:formatCode>General</c:formatCode>
                <c:ptCount val="32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控制面板!$O$13:$O$340</c:f>
              <c:strCache>
                <c:ptCount val="3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</c:strCache>
            </c:strRef>
          </c:cat>
          <c:val>
            <c:numRef>
              <c:f>控制面板!$Q$13:$Q$340</c:f>
              <c:numCache>
                <c:formatCode>General</c:formatCode>
                <c:ptCount val="32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控制面板!$O$13:$O$340</c:f>
              <c:strCache>
                <c:ptCount val="3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</c:strCache>
            </c:strRef>
          </c:cat>
          <c:val>
            <c:numRef>
              <c:f>控制面板!$R$13:$R$340</c:f>
              <c:numCache>
                <c:formatCode>General</c:formatCode>
                <c:ptCount val="32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控制面板!$O$13:$O$340</c:f>
              <c:strCache>
                <c:ptCount val="3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</c:strCache>
            </c:strRef>
          </c:cat>
          <c:val>
            <c:numRef>
              <c:f>控制面板!$S$13:$S$340</c:f>
              <c:numCache>
                <c:formatCode>General</c:formatCode>
                <c:ptCount val="32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控制面板!$O$13:$O$340</c:f>
              <c:strCache>
                <c:ptCount val="3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</c:strCache>
            </c:strRef>
          </c:cat>
          <c:val>
            <c:numRef>
              <c:f>控制面板!$T$13:$T$340</c:f>
              <c:numCache>
                <c:formatCode>General</c:formatCode>
                <c:ptCount val="32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控制面板!$O$13:$O$340</c:f>
              <c:strCache>
                <c:ptCount val="3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</c:strCache>
            </c:strRef>
          </c:cat>
          <c:val>
            <c:numRef>
              <c:f>控制面板!$P$13:$P$340</c:f>
              <c:numCache>
                <c:formatCode>General</c:formatCode>
                <c:ptCount val="32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控制面板!$O$13:$O$340</c:f>
              <c:strCache>
                <c:ptCount val="3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</c:strCache>
            </c:strRef>
          </c:cat>
          <c:val>
            <c:numRef>
              <c:f>控制面板!$Q$13:$Q$340</c:f>
              <c:numCache>
                <c:formatCode>General</c:formatCode>
                <c:ptCount val="32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控制面板!$O$13:$O$340</c:f>
              <c:strCache>
                <c:ptCount val="3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</c:strCache>
            </c:strRef>
          </c:cat>
          <c:val>
            <c:numRef>
              <c:f>控制面板!$R$13:$R$340</c:f>
              <c:numCache>
                <c:formatCode>General</c:formatCode>
                <c:ptCount val="32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控制面板!$O$13:$O$340</c:f>
              <c:strCache>
                <c:ptCount val="3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</c:strCache>
            </c:strRef>
          </c:cat>
          <c:val>
            <c:numRef>
              <c:f>控制面板!$S$13:$S$340</c:f>
              <c:numCache>
                <c:formatCode>General</c:formatCode>
                <c:ptCount val="32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控制面板!$O$13:$O$340</c:f>
              <c:strCache>
                <c:ptCount val="32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</c:strCache>
            </c:strRef>
          </c:cat>
          <c:val>
            <c:numRef>
              <c:f>控制面板!$T$13:$T$340</c:f>
              <c:numCache>
                <c:formatCode>General</c:formatCode>
                <c:ptCount val="32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小计!$A$8:$A$34</c:f>
              <c:strCache>
                <c:ptCount val="27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  <c:pt idx="25" c:formatCode="0%">
                  <c:v>基特曼斯胡普机场</c:v>
                </c:pt>
                <c:pt idx="26" c:formatCode="0%">
                  <c:v>西伯利亚一小城</c:v>
                </c:pt>
              </c:strCache>
            </c:strRef>
          </c:cat>
          <c:val>
            <c:numRef>
              <c:f>小计!$C$8:$C$34</c:f>
              <c:numCache>
                <c:formatCode>"$"#,##0.00_);[Red]\("$"#,##0.00\)</c:formatCode>
                <c:ptCount val="27"/>
                <c:pt idx="0">
                  <c:v>55255270</c:v>
                </c:pt>
                <c:pt idx="1">
                  <c:v>167805143</c:v>
                </c:pt>
                <c:pt idx="2">
                  <c:v>60196057</c:v>
                </c:pt>
                <c:pt idx="3">
                  <c:v>49119780</c:v>
                </c:pt>
                <c:pt idx="4">
                  <c:v>130231186</c:v>
                </c:pt>
                <c:pt idx="5">
                  <c:v>610625094</c:v>
                </c:pt>
                <c:pt idx="6">
                  <c:v>155115597</c:v>
                </c:pt>
                <c:pt idx="7">
                  <c:v>104276386</c:v>
                </c:pt>
                <c:pt idx="8">
                  <c:v>199160264</c:v>
                </c:pt>
                <c:pt idx="9">
                  <c:v>197619728</c:v>
                </c:pt>
                <c:pt idx="10">
                  <c:v>180364181</c:v>
                </c:pt>
                <c:pt idx="11">
                  <c:v>643823634</c:v>
                </c:pt>
                <c:pt idx="12">
                  <c:v>569434094</c:v>
                </c:pt>
                <c:pt idx="13">
                  <c:v>480399025</c:v>
                </c:pt>
                <c:pt idx="14">
                  <c:v>241008495</c:v>
                </c:pt>
                <c:pt idx="15">
                  <c:v>329062019</c:v>
                </c:pt>
                <c:pt idx="16">
                  <c:v>571834746</c:v>
                </c:pt>
                <c:pt idx="17">
                  <c:v>400063724</c:v>
                </c:pt>
                <c:pt idx="18">
                  <c:v>176009748</c:v>
                </c:pt>
                <c:pt idx="19">
                  <c:v>0</c:v>
                </c:pt>
                <c:pt idx="20">
                  <c:v>87270436</c:v>
                </c:pt>
                <c:pt idx="21">
                  <c:v>217587309</c:v>
                </c:pt>
                <c:pt idx="22">
                  <c:v>496169710</c:v>
                </c:pt>
                <c:pt idx="23">
                  <c:v>131669577</c:v>
                </c:pt>
                <c:pt idx="24">
                  <c:v>131669577</c:v>
                </c:pt>
                <c:pt idx="25">
                  <c:v>131669577</c:v>
                </c:pt>
                <c:pt idx="26">
                  <c:v>131669577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ISLASANTAY!$Z$4:$Z$294</c:f>
              <c:strCache>
                <c:ptCount val="29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</c:strCache>
            </c:strRef>
          </c:cat>
          <c:val>
            <c:numRef>
              <c:f>ISLASANTAY!$AA$4:$AA$294</c:f>
              <c:numCache>
                <c:formatCode>General</c:formatCode>
                <c:ptCount val="290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  <c:pt idx="288">
                  <c:v>-154281713</c:v>
                </c:pt>
                <c:pt idx="289">
                  <c:v>-251141628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ISLASANTAY!$Z$4:$Z$294</c:f>
              <c:strCache>
                <c:ptCount val="29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</c:strCache>
            </c:strRef>
          </c:cat>
          <c:val>
            <c:numRef>
              <c:f>ISLASANTAY!$AB$4:$AB$294</c:f>
              <c:numCache>
                <c:formatCode>General</c:formatCode>
                <c:ptCount val="290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  <c:pt idx="288">
                  <c:v>1741014</c:v>
                </c:pt>
                <c:pt idx="289">
                  <c:v>300736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ISLASANTAY!$Z$4:$Z$294</c:f>
              <c:strCache>
                <c:ptCount val="29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</c:strCache>
            </c:strRef>
          </c:cat>
          <c:val>
            <c:numRef>
              <c:f>ISLASANTAY!$AC$4:$AC$294</c:f>
              <c:numCache>
                <c:formatCode>General</c:formatCode>
                <c:ptCount val="290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  <c:pt idx="288">
                  <c:v>54807587</c:v>
                </c:pt>
                <c:pt idx="289">
                  <c:v>55255270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Kugluktuk!$AA$4:$AA$271</c:f>
              <c:strCache>
                <c:ptCount val="26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</c:strCache>
            </c:strRef>
          </c:cat>
          <c:val>
            <c:numRef>
              <c:f>Kugluktuk!$AB$4:$AB$271</c:f>
              <c:numCache>
                <c:formatCode>General</c:formatCode>
                <c:ptCount val="267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  <c:pt idx="265">
                  <c:v>-269943838</c:v>
                </c:pt>
                <c:pt idx="266">
                  <c:v>-227181202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Kugluktuk!$AA$4:$AA$271</c:f>
              <c:strCache>
                <c:ptCount val="26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</c:strCache>
            </c:strRef>
          </c:cat>
          <c:val>
            <c:numRef>
              <c:f>Kugluktuk!$AC$4:$AC$271</c:f>
              <c:numCache>
                <c:formatCode>General</c:formatCode>
                <c:ptCount val="26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  <c:pt idx="265">
                  <c:v>3989348</c:v>
                </c:pt>
                <c:pt idx="266">
                  <c:v>25011797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Kugluktuk!$AA$4:$AA$271</c:f>
              <c:strCache>
                <c:ptCount val="26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</c:strCache>
            </c:strRef>
          </c:cat>
          <c:val>
            <c:numRef>
              <c:f>Kugluktuk!$AD$4:$AD$271</c:f>
              <c:numCache>
                <c:formatCode>General</c:formatCode>
                <c:ptCount val="267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  <c:pt idx="265">
                  <c:v>176910234</c:v>
                </c:pt>
                <c:pt idx="266">
                  <c:v>167805143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庙湾岛!$AA$4:$AA$245</c:f>
              <c:strCache>
                <c:ptCount val="24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</c:strCache>
            </c:strRef>
          </c:cat>
          <c:val>
            <c:numRef>
              <c:f>庙湾岛!$AB$4:$AB$245</c:f>
              <c:numCache>
                <c:formatCode>General</c:formatCode>
                <c:ptCount val="24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  <c:pt idx="239">
                  <c:v>-138107559</c:v>
                </c:pt>
                <c:pt idx="240">
                  <c:v>-116229515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庙湾岛!$AA$4:$AA$245</c:f>
              <c:strCache>
                <c:ptCount val="24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</c:strCache>
            </c:strRef>
          </c:cat>
          <c:val>
            <c:numRef>
              <c:f>庙湾岛!$AC$4:$AC$245</c:f>
              <c:numCache>
                <c:formatCode>General</c:formatCode>
                <c:ptCount val="24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  <c:pt idx="239">
                  <c:v>15384913</c:v>
                </c:pt>
                <c:pt idx="240">
                  <c:v>6187258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庙湾岛!$AA$4:$AA$245</c:f>
              <c:strCache>
                <c:ptCount val="24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</c:strCache>
            </c:strRef>
          </c:cat>
          <c:val>
            <c:numRef>
              <c:f>庙湾岛!$AD$4:$AD$245</c:f>
              <c:numCache>
                <c:formatCode>General</c:formatCode>
                <c:ptCount val="241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  <c:pt idx="239">
                  <c:v>57043811</c:v>
                </c:pt>
                <c:pt idx="240">
                  <c:v>60196057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平郡岛!$AA$4:$AA$227</c:f>
              <c:strCache>
                <c:ptCount val="22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</c:strCache>
            </c:strRef>
          </c:cat>
          <c:val>
            <c:numRef>
              <c:f>平郡岛!$AB$4:$AB$227</c:f>
              <c:numCache>
                <c:formatCode>General</c:formatCode>
                <c:ptCount val="22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  <c:pt idx="221">
                  <c:v>-138107559</c:v>
                </c:pt>
                <c:pt idx="222">
                  <c:v>-116229515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平郡岛!$AA$4:$AA$227</c:f>
              <c:strCache>
                <c:ptCount val="22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</c:strCache>
            </c:strRef>
          </c:cat>
          <c:val>
            <c:numRef>
              <c:f>平郡岛!$AC$4:$AC$227</c:f>
              <c:numCache>
                <c:formatCode>General</c:formatCode>
                <c:ptCount val="22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  <c:pt idx="221">
                  <c:v>2607356</c:v>
                </c:pt>
                <c:pt idx="222">
                  <c:v>10761704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平郡岛!$AA$4:$AA$227</c:f>
              <c:strCache>
                <c:ptCount val="22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</c:strCache>
            </c:strRef>
          </c:cat>
          <c:val>
            <c:numRef>
              <c:f>平郡岛!$AD$4:$AD$227</c:f>
              <c:numCache>
                <c:formatCode>General</c:formatCode>
                <c:ptCount val="22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  <c:pt idx="221">
                  <c:v>43587648</c:v>
                </c:pt>
                <c:pt idx="222">
                  <c:v>49119780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巴赫达尔机场!$AA$4:$AA$207</c:f>
              <c:strCache>
                <c:ptCount val="20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</c:strCache>
            </c:strRef>
          </c:cat>
          <c:val>
            <c:numRef>
              <c:f>巴赫达尔机场!$AB$4:$AB$207</c:f>
              <c:numCache>
                <c:formatCode>General</c:formatCode>
                <c:ptCount val="203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  <c:pt idx="201">
                  <c:v>-269943838</c:v>
                </c:pt>
                <c:pt idx="202">
                  <c:v>-227181202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巴赫达尔机场!$AA$4:$AA$207</c:f>
              <c:strCache>
                <c:ptCount val="20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</c:strCache>
            </c:strRef>
          </c:cat>
          <c:val>
            <c:numRef>
              <c:f>巴赫达尔机场!$AC$4:$AC$207</c:f>
              <c:numCache>
                <c:formatCode>General</c:formatCode>
                <c:ptCount val="203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  <c:pt idx="201">
                  <c:v>-8354300</c:v>
                </c:pt>
                <c:pt idx="202">
                  <c:v>21237163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巴赫达尔机场!$AA$4:$AA$207</c:f>
              <c:strCache>
                <c:ptCount val="20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</c:strCache>
            </c:strRef>
          </c:cat>
          <c:val>
            <c:numRef>
              <c:f>巴赫达尔机场!$AD$4:$AD$207</c:f>
              <c:numCache>
                <c:formatCode>General</c:formatCode>
                <c:ptCount val="203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  <c:pt idx="201">
                  <c:v>151895868</c:v>
                </c:pt>
                <c:pt idx="202">
                  <c:v>130231186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丹戎乌班市!$AA$4:$AA$185</c:f>
              <c:strCache>
                <c:ptCount val="18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</c:strCache>
            </c:strRef>
          </c:cat>
          <c:val>
            <c:numRef>
              <c:f>丹戎乌班市!$AB$4:$AB$185</c:f>
              <c:numCache>
                <c:formatCode>General</c:formatCode>
                <c:ptCount val="18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  <c:pt idx="179">
                  <c:v>-894689692</c:v>
                </c:pt>
                <c:pt idx="180">
                  <c:v>-752959143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丹戎乌班市!$AA$4:$AA$185</c:f>
              <c:strCache>
                <c:ptCount val="18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</c:strCache>
            </c:strRef>
          </c:cat>
          <c:val>
            <c:numRef>
              <c:f>丹戎乌班市!$AC$4:$AC$185</c:f>
              <c:numCache>
                <c:formatCode>General</c:formatCode>
                <c:ptCount val="18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  <c:pt idx="179">
                  <c:v>98740725</c:v>
                </c:pt>
                <c:pt idx="180">
                  <c:v>112192400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丹戎乌班市!$AA$4:$AA$185</c:f>
              <c:strCache>
                <c:ptCount val="18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</c:strCache>
            </c:strRef>
          </c:cat>
          <c:val>
            <c:numRef>
              <c:f>丹戎乌班市!$AD$4:$AD$185</c:f>
              <c:numCache>
                <c:formatCode>General</c:formatCode>
                <c:ptCount val="181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  <c:pt idx="179">
                  <c:v>535890864</c:v>
                </c:pt>
                <c:pt idx="180">
                  <c:v>610625094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霍马利格岛!$AA$4:$AA$163</c:f>
              <c:strCache>
                <c:ptCount val="15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</c:strCache>
            </c:strRef>
          </c:cat>
          <c:val>
            <c:numRef>
              <c:f>霍马利格岛!$AB$4:$AB$163</c:f>
              <c:numCache>
                <c:formatCode>General</c:formatCode>
                <c:ptCount val="15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  <c:pt idx="157">
                  <c:v>-1040336852</c:v>
                </c:pt>
                <c:pt idx="158">
                  <c:v>-875533887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霍马利格岛!$AA$4:$AA$163</c:f>
              <c:strCache>
                <c:ptCount val="15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</c:strCache>
            </c:strRef>
          </c:cat>
          <c:val>
            <c:numRef>
              <c:f>霍马利格岛!$AC$4:$AC$163</c:f>
              <c:numCache>
                <c:formatCode>General</c:formatCode>
                <c:ptCount val="15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  <c:pt idx="157">
                  <c:v>-25057626</c:v>
                </c:pt>
                <c:pt idx="158">
                  <c:v>-2073566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霍马利格岛!$AA$4:$AA$163</c:f>
              <c:strCache>
                <c:ptCount val="15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</c:strCache>
            </c:strRef>
          </c:cat>
          <c:val>
            <c:numRef>
              <c:f>霍马利格岛!$AD$4:$AD$163</c:f>
              <c:numCache>
                <c:formatCode>General</c:formatCode>
                <c:ptCount val="159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  <c:pt idx="157">
                  <c:v>307043074</c:v>
                </c:pt>
                <c:pt idx="158">
                  <c:v>155115597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卡尔尼科巴机场!$AA$4:$AA$156</c:f>
              <c:strCache>
                <c:ptCount val="15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</c:strCache>
            </c:strRef>
          </c:cat>
          <c:val>
            <c:numRef>
              <c:f>卡尔尼科巴机场!$AB$4:$AB$156</c:f>
              <c:numCache>
                <c:formatCode>General</c:formatCode>
                <c:ptCount val="15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  <c:pt idx="150">
                  <c:v>-269943838</c:v>
                </c:pt>
                <c:pt idx="151">
                  <c:v>-227181202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卡尔尼科巴机场!$AA$4:$AA$156</c:f>
              <c:strCache>
                <c:ptCount val="15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</c:strCache>
            </c:strRef>
          </c:cat>
          <c:val>
            <c:numRef>
              <c:f>卡尔尼科巴机场!$AC$4:$AC$156</c:f>
              <c:numCache>
                <c:formatCode>General</c:formatCode>
                <c:ptCount val="15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  <c:pt idx="150">
                  <c:v>36474499</c:v>
                </c:pt>
                <c:pt idx="151">
                  <c:v>33283451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卡尔尼科巴机场!$AA$4:$AA$156</c:f>
              <c:strCache>
                <c:ptCount val="15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</c:strCache>
            </c:strRef>
          </c:cat>
          <c:val>
            <c:numRef>
              <c:f>卡尔尼科巴机场!$AD$4:$AD$156</c:f>
              <c:numCache>
                <c:formatCode>General</c:formatCode>
                <c:ptCount val="152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  <c:pt idx="150">
                  <c:v>78572318</c:v>
                </c:pt>
                <c:pt idx="151">
                  <c:v>104276386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锡纳邦机场!$AA$4:$AA$154</c:f>
              <c:strCache>
                <c:ptCount val="15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</c:strCache>
            </c:strRef>
          </c:cat>
          <c:val>
            <c:numRef>
              <c:f>锡纳邦机场!$AB$4:$AB$154</c:f>
              <c:numCache>
                <c:formatCode>General</c:formatCode>
                <c:ptCount val="15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  <c:pt idx="148">
                  <c:v>-291337628</c:v>
                </c:pt>
                <c:pt idx="149">
                  <c:v>-245185937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锡纳邦机场!$AA$4:$AA$154</c:f>
              <c:strCache>
                <c:ptCount val="15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</c:strCache>
            </c:strRef>
          </c:cat>
          <c:val>
            <c:numRef>
              <c:f>锡纳邦机场!$AC$4:$AC$154</c:f>
              <c:numCache>
                <c:formatCode>General</c:formatCode>
                <c:ptCount val="15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  <c:pt idx="148">
                  <c:v>18069735</c:v>
                </c:pt>
                <c:pt idx="149">
                  <c:v>28413363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锡纳邦机场!$AA$4:$AA$154</c:f>
              <c:strCache>
                <c:ptCount val="15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</c:strCache>
            </c:strRef>
          </c:cat>
          <c:val>
            <c:numRef>
              <c:f>锡纳邦机场!$AD$4:$AD$154</c:f>
              <c:numCache>
                <c:formatCode>General</c:formatCode>
                <c:ptCount val="150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  <c:pt idx="148">
                  <c:v>201641838</c:v>
                </c:pt>
                <c:pt idx="149">
                  <c:v>199160264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五结乡!$AA$4:$AA$152</c:f>
              <c:strCache>
                <c:ptCount val="14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</c:strCache>
            </c:strRef>
          </c:cat>
          <c:val>
            <c:numRef>
              <c:f>五结乡!$AB$4:$AB$152</c:f>
              <c:numCache>
                <c:formatCode>General</c:formatCode>
                <c:ptCount val="14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  <c:pt idx="146">
                  <c:v>-703267712</c:v>
                </c:pt>
                <c:pt idx="147">
                  <c:v>-591860907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五结乡!$AA$4:$AA$152</c:f>
              <c:strCache>
                <c:ptCount val="14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</c:strCache>
            </c:strRef>
          </c:cat>
          <c:val>
            <c:numRef>
              <c:f>五结乡!$AC$4:$AC$152</c:f>
              <c:numCache>
                <c:formatCode>General</c:formatCode>
                <c:ptCount val="14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  <c:pt idx="146">
                  <c:v>23487055</c:v>
                </c:pt>
                <c:pt idx="147">
                  <c:v>5580196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五结乡!$AA$4:$AA$152</c:f>
              <c:strCache>
                <c:ptCount val="14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</c:strCache>
            </c:strRef>
          </c:cat>
          <c:val>
            <c:numRef>
              <c:f>五结乡!$AD$4:$AD$152</c:f>
              <c:numCache>
                <c:formatCode>General</c:formatCode>
                <c:ptCount val="148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  <c:pt idx="146">
                  <c:v>179578739</c:v>
                </c:pt>
                <c:pt idx="147">
                  <c:v>197619728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阿勒格尼县机场!$AA$4:$AA$146</c:f>
              <c:strCache>
                <c:ptCount val="14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</c:strCache>
            </c:strRef>
          </c:cat>
          <c:val>
            <c:numRef>
              <c:f>阿勒格尼县机场!$AB$4:$AB$146</c:f>
              <c:numCache>
                <c:formatCode>General</c:formatCode>
                <c:ptCount val="14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  <c:pt idx="140">
                  <c:v>-248240249</c:v>
                </c:pt>
                <c:pt idx="141">
                  <c:v>-208915746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阿勒格尼县机场!$AA$4:$AA$146</c:f>
              <c:strCache>
                <c:ptCount val="14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</c:strCache>
            </c:strRef>
          </c:cat>
          <c:val>
            <c:numRef>
              <c:f>阿勒格尼县机场!$AC$4:$AC$146</c:f>
              <c:numCache>
                <c:formatCode>General</c:formatCode>
                <c:ptCount val="14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  <c:pt idx="140">
                  <c:v>24532004</c:v>
                </c:pt>
                <c:pt idx="141">
                  <c:v>33419253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阿勒格尼县机场!$AA$4:$AA$146</c:f>
              <c:strCache>
                <c:ptCount val="14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</c:strCache>
            </c:strRef>
          </c:cat>
          <c:val>
            <c:numRef>
              <c:f>阿勒格尼县机场!$AD$4:$AD$146</c:f>
              <c:numCache>
                <c:formatCode>General</c:formatCode>
                <c:ptCount val="142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  <c:pt idx="140">
                  <c:v>170662520</c:v>
                </c:pt>
                <c:pt idx="141">
                  <c:v>180364181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伊维桑!$AA$4:$AA$142</c:f>
              <c:strCache>
                <c:ptCount val="13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</c:strCache>
            </c:strRef>
          </c:cat>
          <c:val>
            <c:numRef>
              <c:f>伊维桑!$AB$4:$AB$142</c:f>
              <c:numCache>
                <c:formatCode>General</c:formatCode>
                <c:ptCount val="13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  <c:pt idx="136">
                  <c:v>-1092354006</c:v>
                </c:pt>
                <c:pt idx="137">
                  <c:v>-919310843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伊维桑!$AA$4:$AA$142</c:f>
              <c:strCache>
                <c:ptCount val="13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</c:strCache>
            </c:strRef>
          </c:cat>
          <c:val>
            <c:numRef>
              <c:f>伊维桑!$AC$4:$AC$142</c:f>
              <c:numCache>
                <c:formatCode>General</c:formatCode>
                <c:ptCount val="13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  <c:pt idx="136">
                  <c:v>101741969</c:v>
                </c:pt>
                <c:pt idx="137">
                  <c:v>60869397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伊维桑!$AA$4:$AA$142</c:f>
              <c:strCache>
                <c:ptCount val="13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</c:strCache>
            </c:strRef>
          </c:cat>
          <c:val>
            <c:numRef>
              <c:f>伊维桑!$AD$4:$AD$142</c:f>
              <c:numCache>
                <c:formatCode>General</c:formatCode>
                <c:ptCount val="138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  <c:pt idx="136">
                  <c:v>620957359</c:v>
                </c:pt>
                <c:pt idx="137">
                  <c:v>643823634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菲利宾BCCM!$AA$4:$AA$142</c:f>
              <c:strCache>
                <c:ptCount val="13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</c:strCache>
            </c:strRef>
          </c:cat>
          <c:val>
            <c:numRef>
              <c:f>菲利宾BCCM!$AB$4:$AB$142</c:f>
              <c:numCache>
                <c:formatCode>General</c:formatCode>
                <c:ptCount val="13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  <c:pt idx="136">
                  <c:v>-1040336852</c:v>
                </c:pt>
                <c:pt idx="137">
                  <c:v>-875533887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菲利宾BCCM!$AA$4:$AA$142</c:f>
              <c:strCache>
                <c:ptCount val="13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</c:strCache>
            </c:strRef>
          </c:cat>
          <c:val>
            <c:numRef>
              <c:f>菲利宾BCCM!$AC$4:$AC$142</c:f>
              <c:numCache>
                <c:formatCode>General</c:formatCode>
                <c:ptCount val="13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  <c:pt idx="136">
                  <c:v>111298644</c:v>
                </c:pt>
                <c:pt idx="137">
                  <c:v>83936304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菲利宾BCCM!$AA$4:$AA$142</c:f>
              <c:strCache>
                <c:ptCount val="13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</c:strCache>
            </c:strRef>
          </c:cat>
          <c:val>
            <c:numRef>
              <c:f>菲利宾BCCM!$AD$4:$AD$142</c:f>
              <c:numCache>
                <c:formatCode>General</c:formatCode>
                <c:ptCount val="138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  <c:pt idx="136">
                  <c:v>604048819</c:v>
                </c:pt>
                <c:pt idx="137">
                  <c:v>569434094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池田町!$AA$4:$AA$141</c:f>
              <c:strCache>
                <c:ptCount val="13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</c:strCache>
            </c:strRef>
          </c:cat>
          <c:val>
            <c:numRef>
              <c:f>池田町!$AB$4:$AB$141</c:f>
              <c:numCache>
                <c:formatCode>General</c:formatCode>
                <c:ptCount val="13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  <c:pt idx="135">
                  <c:v>-1040336852</c:v>
                </c:pt>
                <c:pt idx="136">
                  <c:v>-875533887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池田町!$AA$4:$AA$141</c:f>
              <c:strCache>
                <c:ptCount val="13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</c:strCache>
            </c:strRef>
          </c:cat>
          <c:val>
            <c:numRef>
              <c:f>池田町!$AC$4:$AC$141</c:f>
              <c:numCache>
                <c:formatCode>General</c:formatCode>
                <c:ptCount val="13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  <c:pt idx="135">
                  <c:v>143989117</c:v>
                </c:pt>
                <c:pt idx="136">
                  <c:v>67111799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池田町!$AA$4:$AA$141</c:f>
              <c:strCache>
                <c:ptCount val="13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</c:strCache>
            </c:strRef>
          </c:cat>
          <c:val>
            <c:numRef>
              <c:f>池田町!$AD$4:$AD$141</c:f>
              <c:numCache>
                <c:formatCode>General</c:formatCode>
                <c:ptCount val="137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  <c:pt idx="135">
                  <c:v>459693087</c:v>
                </c:pt>
                <c:pt idx="136">
                  <c:v>480399025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切列波维茨机场!$AA$4:$AA$138</c:f>
              <c:strCache>
                <c:ptCount val="13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</c:strCache>
            </c:strRef>
          </c:cat>
          <c:val>
            <c:numRef>
              <c:f>切列波维茨机场!$AB$4:$AB$138</c:f>
              <c:numCache>
                <c:formatCode>General</c:formatCode>
                <c:ptCount val="13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  <c:pt idx="132">
                  <c:v>-342255846</c:v>
                </c:pt>
                <c:pt idx="133">
                  <c:v>-288038043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切列波维茨机场!$AA$4:$AA$138</c:f>
              <c:strCache>
                <c:ptCount val="13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</c:strCache>
            </c:strRef>
          </c:cat>
          <c:val>
            <c:numRef>
              <c:f>切列波维茨机场!$AC$4:$AC$138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  <c:pt idx="132">
                  <c:v>47327448</c:v>
                </c:pt>
                <c:pt idx="133">
                  <c:v>2019558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切列波维茨机场!$AA$4:$AA$138</c:f>
              <c:strCache>
                <c:ptCount val="13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</c:strCache>
            </c:strRef>
          </c:cat>
          <c:val>
            <c:numRef>
              <c:f>切列波维茨机场!$AD$4:$AD$138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  <c:pt idx="132">
                  <c:v>248519366</c:v>
                </c:pt>
                <c:pt idx="133">
                  <c:v>241008495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麦迪逊市!$AA$4:$AA$132</c:f>
              <c:strCache>
                <c:ptCount val="12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</c:strCache>
            </c:strRef>
          </c:cat>
          <c:val>
            <c:numRef>
              <c:f>麦迪逊市!$AB$4:$AB$132</c:f>
              <c:numCache>
                <c:formatCode>General</c:formatCode>
                <c:ptCount val="128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  <c:pt idx="126">
                  <c:v>-866600597</c:v>
                </c:pt>
                <c:pt idx="127">
                  <c:v>-729319728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麦迪逊市!$AA$4:$AA$132</c:f>
              <c:strCache>
                <c:ptCount val="12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</c:strCache>
            </c:strRef>
          </c:cat>
          <c:val>
            <c:numRef>
              <c:f>麦迪逊市!$AC$4:$AC$132</c:f>
              <c:numCache>
                <c:formatCode>General</c:formatCode>
                <c:ptCount val="128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  <c:pt idx="126">
                  <c:v>4007575</c:v>
                </c:pt>
                <c:pt idx="127">
                  <c:v>93526782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麦迪逊市!$AA$4:$AA$132</c:f>
              <c:strCache>
                <c:ptCount val="12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</c:strCache>
            </c:strRef>
          </c:cat>
          <c:val>
            <c:numRef>
              <c:f>麦迪逊市!$AD$4:$AD$132</c:f>
              <c:numCache>
                <c:formatCode>General</c:formatCode>
                <c:ptCount val="128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  <c:pt idx="126">
                  <c:v>222208475</c:v>
                </c:pt>
                <c:pt idx="127">
                  <c:v>329062019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佩里哈圣何塞!$AA$4:$AA$113</c:f>
              <c:strCache>
                <c:ptCount val="10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</c:strCache>
            </c:strRef>
          </c:cat>
          <c:val>
            <c:numRef>
              <c:f>佩里哈圣何塞!$AB$4:$AB$113</c:f>
              <c:numCache>
                <c:formatCode>General</c:formatCode>
                <c:ptCount val="109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  <c:pt idx="107">
                  <c:v>-1040336852</c:v>
                </c:pt>
                <c:pt idx="108">
                  <c:v>-875533887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佩里哈圣何塞!$AA$4:$AA$113</c:f>
              <c:strCache>
                <c:ptCount val="10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</c:strCache>
            </c:strRef>
          </c:cat>
          <c:val>
            <c:numRef>
              <c:f>佩里哈圣何塞!$AC$4:$AC$113</c:f>
              <c:numCache>
                <c:formatCode>General</c:formatCode>
                <c:ptCount val="109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  <c:pt idx="107">
                  <c:v>82225179</c:v>
                </c:pt>
                <c:pt idx="108">
                  <c:v>74573492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佩里哈圣何塞!$AA$4:$AA$113</c:f>
              <c:strCache>
                <c:ptCount val="10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</c:strCache>
            </c:strRef>
          </c:cat>
          <c:val>
            <c:numRef>
              <c:f>佩里哈圣何塞!$AD$4:$AD$113</c:f>
              <c:numCache>
                <c:formatCode>General</c:formatCode>
                <c:ptCount val="109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  <c:pt idx="107">
                  <c:v>511669662</c:v>
                </c:pt>
                <c:pt idx="108">
                  <c:v>571834746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鹿谷乡!$AB$4:$AB$103</c:f>
              <c:strCache>
                <c:ptCount val="9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</c:strCache>
            </c:strRef>
          </c:cat>
          <c:val>
            <c:numRef>
              <c:f>鹿谷乡!$AC$4:$AC$103</c:f>
              <c:numCache>
                <c:formatCode>General</c:formatCode>
                <c:ptCount val="9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  <c:pt idx="97">
                  <c:v>-1040336852</c:v>
                </c:pt>
                <c:pt idx="98">
                  <c:v>-875533887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鹿谷乡!$AB$4:$AB$103</c:f>
              <c:strCache>
                <c:ptCount val="9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</c:strCache>
            </c:strRef>
          </c:cat>
          <c:val>
            <c:numRef>
              <c:f>鹿谷乡!$AD$4:$AD$103</c:f>
              <c:numCache>
                <c:formatCode>General</c:formatCode>
                <c:ptCount val="9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  <c:pt idx="97">
                  <c:v>-30720858</c:v>
                </c:pt>
                <c:pt idx="98">
                  <c:v>79391247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鹿谷乡!$AB$4:$AB$103</c:f>
              <c:strCache>
                <c:ptCount val="9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</c:strCache>
            </c:strRef>
          </c:cat>
          <c:val>
            <c:numRef>
              <c:f>鹿谷乡!$AE$4:$AE$103</c:f>
              <c:numCache>
                <c:formatCode>General</c:formatCode>
                <c:ptCount val="9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  <c:pt idx="97">
                  <c:v>380027128</c:v>
                </c:pt>
                <c:pt idx="98">
                  <c:v>400063724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假伊斯坦布尔机场!$AB$4:$AB$101</c:f>
              <c:strCache>
                <c:ptCount val="9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</c:strCache>
            </c:strRef>
          </c:cat>
          <c:val>
            <c:numRef>
              <c:f>假伊斯坦布尔机场!$AC$4:$AC$101</c:f>
              <c:numCache>
                <c:formatCode>General</c:formatCode>
                <c:ptCount val="97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  <c:pt idx="95">
                  <c:v>-269943838</c:v>
                </c:pt>
                <c:pt idx="96">
                  <c:v>-227181202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假伊斯坦布尔机场!$AB$4:$AB$101</c:f>
              <c:strCache>
                <c:ptCount val="9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</c:strCache>
            </c:strRef>
          </c:cat>
          <c:val>
            <c:numRef>
              <c:f>假伊斯坦布尔机场!$AD$4:$AD$101</c:f>
              <c:numCache>
                <c:formatCode>General</c:formatCode>
                <c:ptCount val="97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  <c:pt idx="95">
                  <c:v>48745391</c:v>
                </c:pt>
                <c:pt idx="96">
                  <c:v>23360924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假伊斯坦布尔机场!$AB$4:$AB$101</c:f>
              <c:strCache>
                <c:ptCount val="9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</c:strCache>
            </c:strRef>
          </c:cat>
          <c:val>
            <c:numRef>
              <c:f>假伊斯坦布尔机场!$AE$4:$AE$101</c:f>
              <c:numCache>
                <c:formatCode>General</c:formatCode>
                <c:ptCount val="97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  <c:pt idx="95">
                  <c:v>183109866</c:v>
                </c:pt>
                <c:pt idx="96">
                  <c:v>176009748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九十九里町!$AB$4:$AB$95</c:f>
              <c:strCache>
                <c:ptCount val="9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</c:strCache>
            </c:strRef>
          </c:cat>
          <c:val>
            <c:numRef>
              <c:f>九十九里町!$AC$4:$AC$95</c:f>
              <c:numCache>
                <c:formatCode>General</c:formatCode>
                <c:ptCount val="91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  <c:pt idx="89">
                  <c:v>-1040336852</c:v>
                </c:pt>
                <c:pt idx="90">
                  <c:v>-875533887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九十九里町!$AB$4:$AB$95</c:f>
              <c:strCache>
                <c:ptCount val="9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</c:strCache>
            </c:strRef>
          </c:cat>
          <c:val>
            <c:numRef>
              <c:f>九十九里町!$AD$4:$AD$95</c:f>
              <c:numCache>
                <c:formatCode>General</c:formatCode>
                <c:ptCount val="91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  <c:pt idx="89">
                  <c:v>93628628</c:v>
                </c:pt>
                <c:pt idx="90">
                  <c:v>89597449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九十九里町!$AB$4:$AB$95</c:f>
              <c:strCache>
                <c:ptCount val="9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</c:strCache>
            </c:strRef>
          </c:cat>
          <c:val>
            <c:numRef>
              <c:f>九十九里町!$AE$4:$AE$95</c:f>
              <c:numCache>
                <c:formatCode>General</c:formatCode>
                <c:ptCount val="91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  <c:pt idx="89">
                  <c:v>524075984</c:v>
                </c:pt>
                <c:pt idx="90">
                  <c:v>568462357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基苏木Ndogo!$AB$4:$AB$91</c:f>
              <c:strCache>
                <c:ptCount val="8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</c:strCache>
            </c:strRef>
          </c:cat>
          <c:val>
            <c:numRef>
              <c:f>基苏木Ndogo!$AC$4:$AC$91</c:f>
              <c:numCache>
                <c:formatCode>General</c:formatCode>
                <c:ptCount val="87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  <c:pt idx="85">
                  <c:v>-312101055</c:v>
                </c:pt>
                <c:pt idx="86">
                  <c:v>-262660165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基苏木Ndogo!$AB$4:$AB$91</c:f>
              <c:strCache>
                <c:ptCount val="8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</c:strCache>
            </c:strRef>
          </c:cat>
          <c:val>
            <c:numRef>
              <c:f>基苏木Ndogo!$AD$4:$AD$91</c:f>
              <c:numCache>
                <c:formatCode>General</c:formatCode>
                <c:ptCount val="87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  <c:pt idx="85">
                  <c:v>899582</c:v>
                </c:pt>
                <c:pt idx="86">
                  <c:v>12540282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基苏木Ndogo!$AB$4:$AB$91</c:f>
              <c:strCache>
                <c:ptCount val="8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</c:strCache>
            </c:strRef>
          </c:cat>
          <c:val>
            <c:numRef>
              <c:f>基苏木Ndogo!$AE$4:$AE$91</c:f>
              <c:numCache>
                <c:formatCode>General</c:formatCode>
                <c:ptCount val="87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  <c:pt idx="85">
                  <c:v>119084651</c:v>
                </c:pt>
                <c:pt idx="86">
                  <c:v>87270436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PuertoQuito!$AB$4:$AB$80</c:f>
              <c:strCache>
                <c:ptCount val="76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</c:strCache>
            </c:strRef>
          </c:cat>
          <c:val>
            <c:numRef>
              <c:f>PuertoQuito!$AC$4:$AC$80</c:f>
              <c:numCache>
                <c:formatCode>General</c:formatCode>
                <c:ptCount val="76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  <c:pt idx="74">
                  <c:v>-362765657</c:v>
                </c:pt>
                <c:pt idx="75">
                  <c:v>-305298832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PuertoQuito!$AB$4:$AB$80</c:f>
              <c:strCache>
                <c:ptCount val="76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</c:strCache>
            </c:strRef>
          </c:cat>
          <c:val>
            <c:numRef>
              <c:f>PuertoQuito!$AD$4:$AD$80</c:f>
              <c:numCache>
                <c:formatCode>General</c:formatCode>
                <c:ptCount val="76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  <c:pt idx="74">
                  <c:v>52363830</c:v>
                </c:pt>
                <c:pt idx="75">
                  <c:v>19501559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PuertoQuito!$AB$4:$AB$80</c:f>
              <c:strCache>
                <c:ptCount val="76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</c:strCache>
            </c:strRef>
          </c:cat>
          <c:val>
            <c:numRef>
              <c:f>PuertoQuito!$AE$4:$AE$80</c:f>
              <c:numCache>
                <c:formatCode>General</c:formatCode>
                <c:ptCount val="76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  <c:pt idx="74">
                  <c:v>229358461</c:v>
                </c:pt>
                <c:pt idx="75">
                  <c:v>217587309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Glumovo!$AB$4:$AB$62</c:f>
              <c:strCache>
                <c:ptCount val="58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</c:strCache>
            </c:strRef>
          </c:cat>
          <c:val>
            <c:numRef>
              <c:f>Glumovo!$AC$4:$AC$62</c:f>
              <c:numCache>
                <c:formatCode>General</c:formatCode>
                <c:ptCount val="58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  <c:pt idx="56">
                  <c:v>-832269481</c:v>
                </c:pt>
                <c:pt idx="57">
                  <c:v>-700427109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Glumovo!$AB$4:$AB$62</c:f>
              <c:strCache>
                <c:ptCount val="58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</c:strCache>
            </c:strRef>
          </c:cat>
          <c:val>
            <c:numRef>
              <c:f>Glumovo!$AD$4:$AD$62</c:f>
              <c:numCache>
                <c:formatCode>General</c:formatCode>
                <c:ptCount val="58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  <c:pt idx="56">
                  <c:v>-2706161</c:v>
                </c:pt>
                <c:pt idx="57">
                  <c:v>125720135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Glumovo!$AB$4:$AB$62</c:f>
              <c:strCache>
                <c:ptCount val="58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</c:strCache>
            </c:strRef>
          </c:cat>
          <c:val>
            <c:numRef>
              <c:f>Glumovo!$AE$4:$AE$62</c:f>
              <c:numCache>
                <c:formatCode>General</c:formatCode>
                <c:ptCount val="58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  <c:pt idx="56">
                  <c:v>415358031</c:v>
                </c:pt>
                <c:pt idx="57">
                  <c:v>496169710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HookerCreek机场!$AB$4:$AB$56</c:f>
              <c:strCache>
                <c:ptCount val="5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</c:strCache>
            </c:strRef>
          </c:cat>
          <c:val>
            <c:numRef>
              <c:f>HookerCreek机场!$AC$4:$AC$56</c:f>
              <c:numCache>
                <c:formatCode>General</c:formatCode>
                <c:ptCount val="5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  <c:pt idx="50">
                  <c:v>-269943838</c:v>
                </c:pt>
                <c:pt idx="51">
                  <c:v>-227181202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HookerCreek机场!$AB$4:$AB$56</c:f>
              <c:strCache>
                <c:ptCount val="5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</c:strCache>
            </c:strRef>
          </c:cat>
          <c:val>
            <c:numRef>
              <c:f>HookerCreek机场!$AD$4:$AD$56</c:f>
              <c:numCache>
                <c:formatCode>General</c:formatCode>
                <c:ptCount val="5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  <c:pt idx="50">
                  <c:v>48965294</c:v>
                </c:pt>
                <c:pt idx="51">
                  <c:v>33299578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HookerCreek机场!$AB$4:$AB$56</c:f>
              <c:strCache>
                <c:ptCount val="5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</c:strCache>
            </c:strRef>
          </c:cat>
          <c:val>
            <c:numRef>
              <c:f>HookerCreek机场!$AE$4:$AE$56</c:f>
              <c:numCache>
                <c:formatCode>General</c:formatCode>
                <c:ptCount val="52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  <c:pt idx="50">
                  <c:v>108014467</c:v>
                </c:pt>
                <c:pt idx="51">
                  <c:v>131669577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米灵吉姆彼机场!$AB$4:$AB$52</c:f>
              <c:strCache>
                <c:ptCount val="48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</c:strCache>
            </c:strRef>
          </c:cat>
          <c:val>
            <c:numRef>
              <c:f>米灵吉姆彼机场!$AC$4:$AC$52</c:f>
              <c:numCache>
                <c:formatCode>General</c:formatCode>
                <c:ptCount val="48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  <c:pt idx="46">
                  <c:v>-269943838</c:v>
                </c:pt>
                <c:pt idx="47">
                  <c:v>-227181202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米灵吉姆彼机场!$AB$4:$AB$52</c:f>
              <c:strCache>
                <c:ptCount val="48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</c:strCache>
            </c:strRef>
          </c:cat>
          <c:val>
            <c:numRef>
              <c:f>米灵吉姆彼机场!$AD$4:$AD$52</c:f>
              <c:numCache>
                <c:formatCode>General</c:formatCode>
                <c:ptCount val="48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  <c:pt idx="46">
                  <c:v>38301390</c:v>
                </c:pt>
                <c:pt idx="47">
                  <c:v>33983695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米灵吉姆彼机场!$AB$4:$AB$52</c:f>
              <c:strCache>
                <c:ptCount val="48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</c:strCache>
            </c:strRef>
          </c:cat>
          <c:val>
            <c:numRef>
              <c:f>米灵吉姆彼机场!$AE$4:$AE$52</c:f>
              <c:numCache>
                <c:formatCode>General</c:formatCode>
                <c:ptCount val="48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  <c:pt idx="46">
                  <c:v>186673695</c:v>
                </c:pt>
                <c:pt idx="47">
                  <c:v>190554653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基特曼斯胡普机场!$AB$4:$AB$50</c:f>
              <c:strCache>
                <c:ptCount val="46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</c:strCache>
            </c:strRef>
          </c:cat>
          <c:val>
            <c:numRef>
              <c:f>基特曼斯胡普机场!$AC$4:$AC$50</c:f>
              <c:numCache>
                <c:formatCode>General</c:formatCode>
                <c:ptCount val="46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  <c:pt idx="44">
                  <c:v>-269943838</c:v>
                </c:pt>
                <c:pt idx="45">
                  <c:v>-227181202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基特曼斯胡普机场!$AB$4:$AB$50</c:f>
              <c:strCache>
                <c:ptCount val="46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</c:strCache>
            </c:strRef>
          </c:cat>
          <c:val>
            <c:numRef>
              <c:f>基特曼斯胡普机场!$AD$4:$AD$50</c:f>
              <c:numCache>
                <c:formatCode>General</c:formatCode>
                <c:ptCount val="46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  <c:pt idx="44">
                  <c:v>411505</c:v>
                </c:pt>
                <c:pt idx="45">
                  <c:v>24619210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基特曼斯胡普机场!$AB$4:$AB$50</c:f>
              <c:strCache>
                <c:ptCount val="46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</c:strCache>
            </c:strRef>
          </c:cat>
          <c:val>
            <c:numRef>
              <c:f>基特曼斯胡普机场!$AE$4:$AE$50</c:f>
              <c:numCache>
                <c:formatCode>General</c:formatCode>
                <c:ptCount val="46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  <c:pt idx="44">
                  <c:v>115956973</c:v>
                </c:pt>
                <c:pt idx="45">
                  <c:v>127960457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西伯利亚一小城!$AB$4:$AB$19</c:f>
              <c:strCache>
                <c:ptCount val="15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</c:strCache>
            </c:strRef>
          </c:cat>
          <c:val>
            <c:numRef>
              <c:f>西伯利亚一小城!$AC$4:$AC$19</c:f>
              <c:numCache>
                <c:formatCode>General</c:formatCode>
                <c:ptCount val="1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  <c:pt idx="13">
                  <c:v>-1040336852</c:v>
                </c:pt>
                <c:pt idx="14">
                  <c:v>-875533887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西伯利亚一小城!$AB$4:$AB$19</c:f>
              <c:strCache>
                <c:ptCount val="15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</c:strCache>
            </c:strRef>
          </c:cat>
          <c:val>
            <c:numRef>
              <c:f>西伯利亚一小城!$AD$4:$AD$19</c:f>
              <c:numCache>
                <c:formatCode>General</c:formatCode>
                <c:ptCount val="1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  <c:pt idx="13">
                  <c:v>135058887</c:v>
                </c:pt>
                <c:pt idx="14">
                  <c:v>89190103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西伯利亚一小城!$AB$4:$AB$19</c:f>
              <c:strCache>
                <c:ptCount val="15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</c:strCache>
            </c:strRef>
          </c:cat>
          <c:val>
            <c:numRef>
              <c:f>西伯利亚一小城!$AE$4:$AE$19</c:f>
              <c:numCache>
                <c:formatCode>General</c:formatCode>
                <c:ptCount val="1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  <c:pt idx="13">
                  <c:v>367106344</c:v>
                </c:pt>
                <c:pt idx="14">
                  <c:v>456296447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58420</xdr:colOff>
      <xdr:row>328</xdr:row>
      <xdr:rowOff>71755</xdr:rowOff>
    </xdr:from>
    <xdr:to>
      <xdr:col>13</xdr:col>
      <xdr:colOff>47625</xdr:colOff>
      <xdr:row>361</xdr:row>
      <xdr:rowOff>81915</xdr:rowOff>
    </xdr:to>
    <xdr:graphicFrame>
      <xdr:nvGraphicFramePr>
        <xdr:cNvPr id="2" name="图表 1"/>
        <xdr:cNvGraphicFramePr/>
      </xdr:nvGraphicFramePr>
      <xdr:xfrm>
        <a:off x="58420" y="5682170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361</xdr:row>
      <xdr:rowOff>102235</xdr:rowOff>
    </xdr:from>
    <xdr:to>
      <xdr:col>13</xdr:col>
      <xdr:colOff>38100</xdr:colOff>
      <xdr:row>394</xdr:row>
      <xdr:rowOff>112395</xdr:rowOff>
    </xdr:to>
    <xdr:graphicFrame>
      <xdr:nvGraphicFramePr>
        <xdr:cNvPr id="3" name="图表 2"/>
        <xdr:cNvGraphicFramePr/>
      </xdr:nvGraphicFramePr>
      <xdr:xfrm>
        <a:off x="48895" y="6251003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85725</xdr:colOff>
      <xdr:row>0</xdr:row>
      <xdr:rowOff>635</xdr:rowOff>
    </xdr:from>
    <xdr:to>
      <xdr:col>7</xdr:col>
      <xdr:colOff>19050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85725" y="635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037037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037037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037037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037037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037037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037037" refreshedBy="超级无敌美少女" recordCount="290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4-09T00:00:00" count="29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m/>
      </sharedItems>
    </cacheField>
    <cacheField name="时间" numFmtId="0">
      <sharedItems containsString="0" containsBlank="1" containsNonDate="0" containsDate="1" minDate="1899-12-30T09:43:00" maxDate="1899-12-30T23:13:00" count="231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d v="1899-12-30T12:05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56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n v="156022727"/>
        <n v="251442364"/>
        <m/>
      </sharedItems>
    </cacheField>
    <cacheField name="支出（最近24小时）" numFmtId="26">
      <sharedItems containsString="0" containsBlank="1" containsNumber="1" containsInteger="1" minValue="-385100013" maxValue="-103701002" count="289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n v="-154281713"/>
        <n v="-251141628"/>
        <m/>
      </sharedItems>
    </cacheField>
    <cacheField name="最近7天利润" numFmtId="26">
      <sharedItems containsString="0" containsBlank="1" containsNumber="1" containsInteger="1" minValue="-1241452048" maxValue="748001625" count="290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n v="54807587"/>
        <n v="55255270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59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n v="1741014"/>
        <n v="300736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037037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152778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152778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152778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152778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152778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152778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152778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268519" refreshedBy="超级无敌美少女" recordCount="267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4-09T00:00:00" count="26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m/>
      </sharedItems>
    </cacheField>
    <cacheField name="时间" numFmtId="0">
      <sharedItems containsString="0" containsBlank="1" containsNonDate="0" containsDate="1" minDate="1899-12-30T09:44:00" maxDate="1899-12-30T23:28:00" count="220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d v="1899-12-30T16:59:00"/>
        <d v="1899-12-30T17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44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  <n v="273933186"/>
        <n v="252192999"/>
      </sharedItems>
    </cacheField>
    <cacheField name="支出（最近24小时）" numFmtId="26">
      <sharedItems containsString="0" containsBlank="1" containsNumber="1" containsInteger="1" minValue="-673803670" maxValue="-160159782" count="266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  <n v="-269943838"/>
        <n v="-227181202"/>
      </sharedItems>
    </cacheField>
    <cacheField name="最近7天利润" numFmtId="26">
      <sharedItems containsString="0" containsBlank="1" containsNumber="1" containsInteger="1" minValue="-1486427799" maxValue="879431512" count="266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  <n v="176910234"/>
        <n v="167805143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47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  <n v="3989348"/>
        <n v="25011797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268519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268519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268519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268519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268519" refreshedBy="超级无敌美少女" recordCount="241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4-09T00:00:00" count="241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m/>
      </sharedItems>
    </cacheField>
    <cacheField name="时间" numFmtId="0">
      <sharedItems containsString="0" containsBlank="1" containsNonDate="0" containsDate="1" minDate="1899-12-30T09:44:00" maxDate="1899-12-30T23:25:00" count="202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d v="1899-12-30T17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23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n v="153492472"/>
        <n v="122416773"/>
        <m/>
      </sharedItems>
    </cacheField>
    <cacheField name="支出（最近24小时）" numFmtId="0">
      <sharedItems containsString="0" containsBlank="1" containsNumber="1" containsInteger="1" minValue="-344726249" maxValue="-24166799" count="241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n v="-138107559"/>
        <n v="-116229515"/>
        <m/>
      </sharedItems>
    </cacheField>
    <cacheField name="最近7天利润" numFmtId="0">
      <sharedItems containsString="0" containsBlank="1" containsNumber="1" containsInteger="1" minValue="-539703364" maxValue="549849244" count="241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n v="57043811"/>
        <n v="60196057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31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n v="15384913"/>
        <n v="6187258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384259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384259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384259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384259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384259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384259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384259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5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5" refreshedBy="超级无敌美少女" recordCount="328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4-09T00:00:00" count="32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m/>
      </sharedItems>
    </cacheField>
    <cacheField name="时间" numFmtId="0">
      <sharedItems containsString="0" containsBlank="1" containsNonDate="0" containsDate="1" minDate="1899-12-30T04:18:00" maxDate="1899-12-30T23:53:00" count="261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  <d v="1899-12-30T16:31:00"/>
        <d v="1899-12-30T11:33:00"/>
      </sharedItems>
    </cacheField>
    <cacheField name="帝国总价值" numFmtId="26">
      <sharedItems containsString="0" containsBlank="1" containsNumber="1" containsInteger="1" minValue="62747" maxValue="2551572600982" count="326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  <n v="2550550340615"/>
        <n v="2551572600982"/>
      </sharedItems>
    </cacheField>
    <cacheField name="物业总价值" numFmtId="26">
      <sharedItems containsString="0" containsBlank="1" containsNumber="1" containsInteger="1" minValue="0" maxValue="2529718485368" count="13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</sharedItems>
    </cacheField>
    <cacheField name="现金金额" numFmtId="26">
      <sharedItems containsString="0" containsBlank="1" containsNumber="1" containsInteger="1" minValue="19589" maxValue="483631657155" count="326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  <n v="20831855247"/>
        <n v="21854115614"/>
      </sharedItems>
    </cacheField>
    <cacheField name="收入（最近24小时）" numFmtId="26">
      <sharedItems containsBlank="1" containsNumber="1" containsInteger="1" containsMixedTypes="1" count="283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  <n v="1067152143"/>
        <n v="2089412510"/>
      </sharedItems>
    </cacheField>
    <cacheField name="收入（上周）" numFmtId="26">
      <sharedItems containsString="0" containsBlank="1" containsNumber="1" containsInteger="1" minValue="-18179179853" maxValue="19926246463" count="326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  <n v="6411560862"/>
        <n v="7433821229"/>
      </sharedItems>
    </cacheField>
    <cacheField name="金币余额" numFmtId="0">
      <sharedItems containsString="0" containsBlank="1" containsNumber="1" containsInteger="1" minValue="16" maxValue="2639" count="22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  <n v="2608"/>
        <n v="2639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68045424395" maxValue="366331657155" count="278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  <n v="-157668144753"/>
        <n v="-156645884386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5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5" refreshedBy="超级无敌美少女" recordCount="223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4-09T00:00:00" count="223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m/>
      </sharedItems>
    </cacheField>
    <cacheField name="时间" numFmtId="0">
      <sharedItems containsString="0" containsBlank="1" containsNonDate="0" containsDate="1" minDate="1899-12-30T09:46:00" maxDate="1899-12-30T23:30:00" count="193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d v="1899-12-30T16:59:00"/>
        <d v="1899-12-30T17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05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n v="140714915"/>
        <n v="126991219"/>
        <m/>
      </sharedItems>
    </cacheField>
    <cacheField name="支出（最近24小时）" numFmtId="0">
      <sharedItems containsString="0" containsBlank="1" containsNumber="1" containsInteger="1" minValue="-344726249" maxValue="0" count="222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n v="-138107559"/>
        <n v="-116229515"/>
        <m/>
      </sharedItems>
    </cacheField>
    <cacheField name="最近7天利润" numFmtId="0">
      <sharedItems containsString="0" containsBlank="1" containsNumber="1" containsInteger="1" minValue="-534526048" maxValue="501344411" count="223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n v="43587648"/>
        <n v="49119780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14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n v="2607356"/>
        <n v="1076170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5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5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5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615741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615741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615741" refreshedBy="超级无敌美少女" recordCount="203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4-09T00:00:00" count="203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m/>
      </sharedItems>
    </cacheField>
    <cacheField name="时间" numFmtId="0">
      <sharedItems containsString="0" containsBlank="1" containsNonDate="0" containsDate="1" minDate="1899-12-30T09:48:00" maxDate="1899-12-30T23:17:00" count="176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d v="1899-12-30T17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94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n v="261589538"/>
        <n v="248418365"/>
        <m/>
      </sharedItems>
    </cacheField>
    <cacheField name="支出（最近24小时）" numFmtId="26">
      <sharedItems containsString="0" containsBlank="1" containsNumber="1" containsInteger="1" minValue="-673799904" maxValue="-181446221" count="203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m/>
      </sharedItems>
    </cacheField>
    <cacheField name="最近7天利润" numFmtId="26">
      <sharedItems containsString="0" containsBlank="1" containsNumber="1" containsInteger="1" minValue="-1076797864" maxValue="1572890649" count="203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n v="151895868"/>
        <n v="130231186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99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n v="-8354300"/>
        <n v="21237163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615741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615741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615741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731481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731481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731481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731481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731481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731481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731481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847222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847222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847222" refreshedBy="超级无敌美少女" recordCount="181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4-09T00:00:00" count="181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m/>
      </sharedItems>
    </cacheField>
    <cacheField name="时间" numFmtId="0">
      <sharedItems containsString="0" containsBlank="1" containsNonDate="0" containsDate="1" minDate="1899-12-30T09:48:00" maxDate="1899-12-30T23:19:00" count="152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d v="1899-12-30T17:00:00"/>
        <d v="1899-12-30T17:48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69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n v="993430417"/>
        <n v="865151543"/>
        <m/>
      </sharedItems>
    </cacheField>
    <cacheField name="支出（最近24小时）" numFmtId="26">
      <sharedItems containsString="0" containsBlank="1" containsNumber="1" containsInteger="1" minValue="-2233209671" maxValue="-425191647" count="181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n v="-894689692"/>
        <n v="-752959143"/>
        <m/>
      </sharedItems>
    </cacheField>
    <cacheField name="最近7天利润" numFmtId="26">
      <sharedItems containsString="0" containsBlank="1" containsNumber="1" containsInteger="1" minValue="-5606635538" maxValue="5196139834" count="181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n v="535890864"/>
        <n v="610625094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79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n v="98740725"/>
        <n v="112192400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847222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847222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847222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847222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962963" refreshedBy="超级无敌美少女" recordCount="159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4-09T00:00:00" count="159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m/>
      </sharedItems>
    </cacheField>
    <cacheField name="时间" numFmtId="0">
      <sharedItems containsString="0" containsBlank="1" containsNonDate="0" containsDate="1" minDate="1899-12-30T09:49:00" maxDate="1899-12-30T23:19:00" count="140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d v="1899-12-30T17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50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n v="1015279226"/>
        <n v="873460321"/>
        <m/>
      </sharedItems>
    </cacheField>
    <cacheField name="支出（最近24小时）" numFmtId="0">
      <sharedItems containsString="0" containsBlank="1" containsNumber="1" containsInteger="1" minValue="-2596755432" maxValue="-699275792" count="159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m/>
      </sharedItems>
    </cacheField>
    <cacheField name="最近7天利润" numFmtId="0">
      <sharedItems containsString="0" containsBlank="1" containsNumber="1" containsInteger="1" minValue="-6743502385" maxValue="5742905865" count="159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n v="307043074"/>
        <n v="155115597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59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n v="-25057626"/>
        <n v="-2073566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962963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962963" refreshedBy="超级无敌美少女" recordCount="152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4-09T00:00:00" count="152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m/>
      </sharedItems>
    </cacheField>
    <cacheField name="时间" numFmtId="0">
      <sharedItems containsString="0" containsBlank="1" containsNonDate="0" containsDate="1" minDate="1899-12-30T09:49:00" maxDate="1899-12-30T23:20:00" count="138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d v="1899-12-30T17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46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n v="306418337"/>
        <n v="260464653"/>
        <m/>
      </sharedItems>
    </cacheField>
    <cacheField name="支出（最近24小时）" numFmtId="0">
      <sharedItems containsString="0" containsBlank="1" containsNumber="1" containsInteger="1" minValue="-673799904" maxValue="-181446221" count="152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m/>
      </sharedItems>
    </cacheField>
    <cacheField name="最近7天利润" numFmtId="0">
      <sharedItems containsString="0" containsBlank="1" containsNumber="1" containsInteger="1" minValue="-1069648281" maxValue="1298224025" count="152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n v="78572318"/>
        <n v="104276386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52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n v="36474499"/>
        <n v="33283451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962963" refreshedBy="超级无敌美少女" recordCount="150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4-09T00:00:00" count="150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m/>
      </sharedItems>
    </cacheField>
    <cacheField name="时间" numFmtId="0">
      <sharedItems containsString="0" containsBlank="1" containsNonDate="0" containsDate="1" minDate="1899-12-30T09:49:00" maxDate="1899-12-30T23:20:00" count="131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d v="1899-12-30T17:01:00"/>
        <d v="1899-12-30T17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44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n v="309407363"/>
        <n v="273599300"/>
        <m/>
      </sharedItems>
    </cacheField>
    <cacheField name="支出（最近24小时）" numFmtId="0">
      <sharedItems containsString="0" containsBlank="1" containsNumber="1" containsInteger="1" minValue="-727198389" maxValue="-183505324" count="150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n v="-291337628"/>
        <n v="-245185937"/>
        <m/>
      </sharedItems>
    </cacheField>
    <cacheField name="最近7天利润" numFmtId="0">
      <sharedItems containsString="0" containsBlank="1" containsNumber="1" containsInteger="1" minValue="-1136552441" maxValue="1220618619" count="150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n v="201641838"/>
        <n v="199160264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50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n v="18069735"/>
        <n v="28413363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962963" refreshedBy="超级无敌美少女" recordCount="148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4-09T00:00:00" count="148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m/>
      </sharedItems>
    </cacheField>
    <cacheField name="时间" numFmtId="0">
      <sharedItems containsString="0" containsBlank="1" containsNonDate="0" containsDate="1" minDate="1899-12-30T09:50:00" maxDate="1899-12-30T23:20:00" count="131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d v="1899-12-30T17:01:00"/>
        <d v="1899-12-30T17:49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41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n v="726754767"/>
        <n v="597441103"/>
        <m/>
      </sharedItems>
    </cacheField>
    <cacheField name="支出（最近24小时）" numFmtId="0">
      <sharedItems containsString="0" containsBlank="1" containsNumber="1" containsInteger="1" minValue="-1755406671" maxValue="-472710435" count="148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n v="-703267712"/>
        <n v="-591860907"/>
        <m/>
      </sharedItems>
    </cacheField>
    <cacheField name="最近7天利润" numFmtId="0">
      <sharedItems containsString="0" containsBlank="1" containsNumber="1" containsInteger="1" minValue="-3368711788" maxValue="3688133729" count="148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n v="179578739"/>
        <n v="197619728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48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n v="23487055"/>
        <n v="5580196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7962963" refreshedBy="超级无敌美少女" recordCount="142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4-09T00:00:00" count="142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m/>
      </sharedItems>
    </cacheField>
    <cacheField name="时间" numFmtId="0">
      <sharedItems containsString="0" containsBlank="1" containsNonDate="0" containsDate="1" minDate="1899-12-30T09:50:00" maxDate="1899-12-30T23:21:00" count="125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d v="1899-12-30T17:01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35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n v="272772253"/>
        <n v="242334999"/>
        <m/>
      </sharedItems>
    </cacheField>
    <cacheField name="支出（最近24小时）" numFmtId="0">
      <sharedItems containsString="0" containsBlank="1" containsNumber="1" containsInteger="1" minValue="-619627666" maxValue="0" count="142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n v="-248240249"/>
        <n v="-208915746"/>
        <m/>
      </sharedItems>
    </cacheField>
    <cacheField name="最近7天利润" numFmtId="0">
      <sharedItems containsString="0" containsBlank="1" containsNumber="1" containsInteger="1" minValue="-1004746340" maxValue="1052575633" count="142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n v="170662520"/>
        <n v="180364181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42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n v="24532004"/>
        <n v="33419253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8078704" refreshedBy="超级无敌美少女" recordCount="138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4-09T00:00:00" count="138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m/>
      </sharedItems>
    </cacheField>
    <cacheField name="时间" numFmtId="0">
      <sharedItems containsString="0" containsBlank="1" containsNonDate="0" containsDate="1" minDate="1899-12-30T09:50:00" maxDate="1899-12-30T23:21:00" count="125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d v="1899-12-30T17:02:00"/>
        <d v="1899-12-30T17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29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n v="1194095975"/>
        <n v="980180240"/>
        <m/>
      </sharedItems>
    </cacheField>
    <cacheField name="支出（最近24小时）" numFmtId="0">
      <sharedItems containsString="0" containsBlank="1" containsNumber="1" containsInteger="1" minValue="-2726593932" maxValue="-554786493" count="138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n v="-1092354006"/>
        <n v="-919310843"/>
        <m/>
      </sharedItems>
    </cacheField>
    <cacheField name="最近7天利润" numFmtId="0">
      <sharedItems containsString="0" containsBlank="1" containsNumber="1" containsInteger="1" minValue="-6935024191" maxValue="1382139577" count="138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n v="620957359"/>
        <n v="643823634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38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n v="101741969"/>
        <n v="60869397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8078704" refreshedBy="超级无敌美少女" recordCount="138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4-09T00:00:00" count="138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m/>
      </sharedItems>
    </cacheField>
    <cacheField name="时间" numFmtId="0">
      <sharedItems containsString="0" containsBlank="1" containsNonDate="0" containsDate="1" minDate="1899-12-30T09:51:00" maxDate="1899-12-30T23:22:00" count="122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d v="1899-12-30T17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30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n v="1151635496"/>
        <n v="959470191"/>
        <m/>
      </sharedItems>
    </cacheField>
    <cacheField name="支出（最近24小时）" numFmtId="0">
      <sharedItems containsString="0" containsBlank="1" containsNumber="1" containsInteger="1" minValue="-2596755432" maxValue="-240799634" count="138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m/>
      </sharedItems>
    </cacheField>
    <cacheField name="最近7天利润" numFmtId="0">
      <sharedItems containsString="0" containsBlank="1" containsNumber="1" containsInteger="1" minValue="-6392253608" maxValue="2003396088" count="138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n v="604048819"/>
        <n v="569434094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38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n v="111298644"/>
        <n v="83936304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8078704" refreshedBy="超级无敌美少女" recordCount="137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4-09T00:00:00" count="137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m/>
      </sharedItems>
    </cacheField>
    <cacheField name="时间" numFmtId="0">
      <sharedItems containsString="0" containsBlank="1" containsNonDate="0" containsDate="1" minDate="1899-12-30T09:51:00" maxDate="1899-12-30T23:22:00" count="124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d v="1899-12-30T17:02:00"/>
        <d v="1899-12-30T17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29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n v="1184325969"/>
        <n v="942645686"/>
        <m/>
      </sharedItems>
    </cacheField>
    <cacheField name="支出（最近24小时）" numFmtId="0">
      <sharedItems containsString="0" containsBlank="1" containsNumber="1" containsInteger="1" minValue="-2596740919" maxValue="-695734762" count="137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m/>
      </sharedItems>
    </cacheField>
    <cacheField name="最近7天利润" numFmtId="0">
      <sharedItems containsString="0" containsBlank="1" containsNumber="1" containsInteger="1" minValue="-6614903053" maxValue="1095963420" count="137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n v="459693087"/>
        <n v="480399025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37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n v="143989117"/>
        <n v="67111799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8078704" refreshedBy="超级无敌美少女" recordCount="134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4-09T00:00:00" count="134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m/>
      </sharedItems>
    </cacheField>
    <cacheField name="时间" numFmtId="0">
      <sharedItems containsString="0" containsBlank="1" containsNonDate="0" containsDate="1" minDate="1899-12-30T09:51:00" maxDate="1899-12-30T23:22:00" count="122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d v="1899-12-30T17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27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n v="389583294"/>
        <n v="290057601"/>
        <m/>
      </sharedItems>
    </cacheField>
    <cacheField name="支出（最近24小时）" numFmtId="0">
      <sharedItems containsString="0" containsBlank="1" containsNumber="1" containsInteger="1" minValue="-854298694" maxValue="0" count="134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n v="-342255846"/>
        <n v="-288038043"/>
        <m/>
      </sharedItems>
    </cacheField>
    <cacheField name="最近7天利润" numFmtId="0">
      <sharedItems containsString="0" containsBlank="1" containsNumber="1" containsInteger="1" minValue="-1509444116" maxValue="1854751546" count="134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n v="248519366"/>
        <n v="241008495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34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n v="47327448"/>
        <n v="2019558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8078704" refreshedBy="超级无敌美少女" recordCount="128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4-09T00:00:00" count="128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m/>
      </sharedItems>
    </cacheField>
    <cacheField name="时间" numFmtId="0">
      <sharedItems containsString="0" containsBlank="1" containsNonDate="0" containsDate="1" minDate="1899-12-30T09:52:00" maxDate="1899-12-30T23:06:00" count="120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d v="1899-12-30T17:02:00"/>
        <d v="1899-12-30T17:52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20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n v="870608172"/>
        <n v="822846510"/>
        <m/>
      </sharedItems>
    </cacheField>
    <cacheField name="支出（最近24小时）" numFmtId="0">
      <sharedItems containsString="0" containsBlank="1" containsNumber="1" containsInteger="1" minValue="-2163109363" maxValue="-398939785" count="128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n v="-866600597"/>
        <n v="-729319728"/>
        <m/>
      </sharedItems>
    </cacheField>
    <cacheField name="最近7天利润" numFmtId="0">
      <sharedItems containsString="0" containsBlank="1" containsNumber="1" containsInteger="1" minValue="-5626283225" maxValue="5482769221" count="128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n v="222208475"/>
        <n v="329062019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28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n v="4007575"/>
        <n v="93526782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8078704" refreshedBy="超级无敌美少女" recordCount="109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4-09T00:00:00" count="109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m/>
      </sharedItems>
    </cacheField>
    <cacheField name="时间" numFmtId="0">
      <sharedItems containsString="0" containsBlank="1" containsNonDate="0" containsDate="1" minDate="1899-12-30T09:52:00" maxDate="1899-12-30T23:06:00" count="102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d v="1899-12-30T17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02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n v="1122562031"/>
        <n v="950107379"/>
        <m/>
      </sharedItems>
    </cacheField>
    <cacheField name="支出（最近24小时）" numFmtId="0">
      <sharedItems containsString="0" containsBlank="1" containsNumber="1" containsInteger="1" minValue="-2596755432" maxValue="-747176430" count="109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m/>
      </sharedItems>
    </cacheField>
    <cacheField name="最近7天利润" numFmtId="0">
      <sharedItems containsString="0" containsBlank="1" containsNumber="1" containsInteger="1" minValue="-5655293917" maxValue="5504521668" count="109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n v="511669662"/>
        <n v="571834746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09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n v="82225179"/>
        <n v="74573492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8194444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8194444" refreshedBy="超级无敌美少女" recordCount="99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4-09T00:00:00" count="99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m/>
      </sharedItems>
    </cacheField>
    <cacheField name="时间" numFmtId="0">
      <sharedItems containsString="0" containsBlank="1" containsNonDate="0" containsDate="1" minDate="1899-12-30T09:53:00" maxDate="1899-12-30T23:06:00" count="96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7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91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n v="1009615994"/>
        <n v="954925134"/>
        <m/>
      </sharedItems>
    </cacheField>
    <cacheField name="支出（最近24小时）" numFmtId="0">
      <sharedItems containsString="0" containsBlank="1" containsNumber="1" containsInteger="1" minValue="-2579442116" maxValue="0" count="99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m/>
      </sharedItems>
    </cacheField>
    <cacheField name="最近7天利润" numFmtId="0">
      <sharedItems containsString="0" containsBlank="1" containsNumber="1" containsInteger="1" minValue="-6629285815" maxValue="3957874080" count="99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n v="380027128"/>
        <n v="400063724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99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n v="-30720858"/>
        <n v="79391247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8194444" refreshedBy="超级无敌美少女" recordCount="97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4-09T00:00:00" count="97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m/>
      </sharedItems>
    </cacheField>
    <cacheField name="时间" numFmtId="0">
      <sharedItems containsString="0" containsBlank="1" containsNonDate="0" containsDate="1" minDate="1899-12-30T09:53:00" maxDate="1899-12-30T23:07:00" count="94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92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n v="318689229"/>
        <n v="250542126"/>
        <m/>
      </sharedItems>
    </cacheField>
    <cacheField name="支出（最近24小时）" numFmtId="0">
      <sharedItems containsString="0" containsBlank="1" containsNumber="1" containsInteger="1" minValue="-482419388" maxValue="-194513000" count="97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m/>
      </sharedItems>
    </cacheField>
    <cacheField name="最近7天利润" numFmtId="0">
      <sharedItems containsString="0" containsBlank="1" containsNumber="1" containsInteger="1" minValue="-1122796923" maxValue="1326026327" count="97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n v="183109866"/>
        <n v="176009748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97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n v="48745391"/>
        <n v="23360924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8194444" refreshedBy="超级无敌美少女" recordCount="91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4-09T00:00:00" count="91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m/>
      </sharedItems>
    </cacheField>
    <cacheField name="时间" numFmtId="0">
      <sharedItems containsString="0" containsBlank="1" containsNonDate="0" containsDate="1" minDate="1899-12-30T09:53:00" maxDate="1899-12-30T23:07:00" count="86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d v="1899-12-30T17:04:00"/>
        <d v="1899-12-30T17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82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n v="1133965480"/>
        <n v="965131336"/>
        <m/>
      </sharedItems>
    </cacheField>
    <cacheField name="支出（最近24小时）" numFmtId="0">
      <sharedItems containsString="0" containsBlank="1" containsNumber="1" containsInteger="1" minValue="-1859195363" maxValue="0" count="91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m/>
      </sharedItems>
    </cacheField>
    <cacheField name="最近7天利润" numFmtId="0">
      <sharedItems containsString="0" containsBlank="1" containsNumber="1" containsInteger="1" minValue="-6314873421" maxValue="5068165523" count="91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n v="524075984"/>
        <n v="568462357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91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n v="93628628"/>
        <n v="89597449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8194444" refreshedBy="超级无敌美少女" recordCount="87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4-09T00:00:00" count="87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m/>
      </sharedItems>
    </cacheField>
    <cacheField name="时间" numFmtId="0">
      <sharedItems containsString="0" containsBlank="1" containsNonDate="0" containsDate="1" minDate="1899-12-30T09:54:00" maxDate="1899-12-30T23:07:00" count="81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d v="1899-12-30T17:04:00"/>
        <d v="1899-12-30T17:53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82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n v="313000637"/>
        <n v="275200447"/>
        <m/>
      </sharedItems>
    </cacheField>
    <cacheField name="支出（最近24小时）" numFmtId="0">
      <sharedItems containsString="0" containsBlank="1" containsNumber="1" containsInteger="1" minValue="-557758608" maxValue="-230314899" count="87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n v="-312101055"/>
        <n v="-262660165"/>
        <m/>
      </sharedItems>
    </cacheField>
    <cacheField name="最近7天利润" numFmtId="0">
      <sharedItems containsString="0" containsBlank="1" containsNumber="1" containsInteger="1" minValue="-1226554329" maxValue="1674707716" count="87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n v="119084651"/>
        <n v="87270436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87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n v="899582"/>
        <n v="12540282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8194444" refreshedBy="超级无敌美少女" recordCount="76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4-09T00:00:00" count="76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m/>
      </sharedItems>
    </cacheField>
    <cacheField name="时间" numFmtId="0">
      <sharedItems containsString="0" containsBlank="1" containsNonDate="0" containsDate="1" minDate="1899-12-30T09:54:00" maxDate="1899-12-30T23:07:00" count="72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d v="1899-12-30T17:04:00"/>
        <d v="1899-12-30T17:54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70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n v="415129487"/>
        <n v="324800391"/>
        <m/>
      </sharedItems>
    </cacheField>
    <cacheField name="支出（最近24小时）" numFmtId="0">
      <sharedItems containsString="0" containsBlank="1" containsNumber="1" containsInteger="1" minValue="-648301761" maxValue="0" count="76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n v="-362765657"/>
        <n v="-305298832"/>
        <m/>
      </sharedItems>
    </cacheField>
    <cacheField name="最近7天利润" numFmtId="0">
      <sharedItems containsString="0" containsBlank="1" containsNumber="1" containsInteger="1" minValue="-1426310127" maxValue="1795958676" count="76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n v="229358461"/>
        <n v="217587309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76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n v="52363830"/>
        <n v="19501559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8310185" refreshedBy="超级无敌美少女" recordCount="58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4-09T00:00:00" count="58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m/>
      </sharedItems>
    </cacheField>
    <cacheField name="时间" numFmtId="0">
      <sharedItems containsString="0" containsBlank="1" containsNonDate="0" containsDate="1" minDate="1899-12-30T11:03:00" maxDate="1899-12-30T23:08:00" count="53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50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n v="829563320"/>
        <n v="826147244"/>
        <m/>
      </sharedItems>
    </cacheField>
    <cacheField name="支出（最近24小时）" numFmtId="0">
      <sharedItems containsString="0" containsBlank="1" containsNumber="1" containsInteger="1" minValue="-1487356291" maxValue="0" count="58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n v="-832269481"/>
        <n v="-700427109"/>
        <m/>
      </sharedItems>
    </cacheField>
    <cacheField name="最近7天利润" numFmtId="0">
      <sharedItems containsString="0" containsBlank="1" containsNumber="1" containsInteger="1" minValue="-4842649089" maxValue="4480940979" count="58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n v="415358031"/>
        <n v="496169710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58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n v="-2706161"/>
        <n v="125720135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8310185" refreshedBy="超级无敌美少女" recordCount="52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09T00:00:00" count="52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m/>
      </sharedItems>
    </cacheField>
    <cacheField name="时间" numFmtId="0">
      <sharedItems containsString="0" containsBlank="1" containsNonDate="0" containsDate="1" minDate="1899-12-30T11:03:00" maxDate="1899-12-30T23:08:00" count="50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d v="1899-12-30T17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47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n v="318909132"/>
        <n v="260480780"/>
        <m/>
      </sharedItems>
    </cacheField>
    <cacheField name="支出（最近24小时）" numFmtId="0">
      <sharedItems containsString="0" containsBlank="1" containsNumber="1" containsInteger="1" minValue="-482419388" maxValue="-199204991" count="52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m/>
      </sharedItems>
    </cacheField>
    <cacheField name="最近7天利润" numFmtId="0">
      <sharedItems containsString="0" containsBlank="1" containsNumber="1" containsInteger="1" minValue="-1074242366" maxValue="793998439" count="52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n v="108014467"/>
        <n v="131669577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52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n v="48965294"/>
        <n v="33299578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8310185" refreshedBy="超级无敌美少女" recordCount="48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4-09T00:00:00" count="48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m/>
      </sharedItems>
    </cacheField>
    <cacheField name="时间" numFmtId="0">
      <sharedItems containsString="0" containsBlank="1" containsNonDate="0" containsDate="1" minDate="1899-12-30T11:03:00" maxDate="1899-12-30T22:00:00" count="44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d v="1899-12-30T17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43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n v="308245228"/>
        <n v="261164897"/>
        <m/>
      </sharedItems>
    </cacheField>
    <cacheField name="支出（最近24小时）" numFmtId="0">
      <sharedItems containsString="0" containsBlank="1" containsNumber="1" containsInteger="1" minValue="-482419388" maxValue="-199204991" count="48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m/>
      </sharedItems>
    </cacheField>
    <cacheField name="最近7天利润" numFmtId="0">
      <sharedItems containsString="0" containsBlank="1" containsNumber="1" containsInteger="1" minValue="-1080859856" maxValue="1180337449" count="48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n v="186673695"/>
        <n v="190554653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48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n v="38301390"/>
        <n v="33983695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8310185" refreshedBy="超级无敌美少女" recordCount="46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4-09T00:00:00" count="46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m/>
      </sharedItems>
    </cacheField>
    <cacheField name="时间" numFmtId="0">
      <sharedItems containsString="0" containsBlank="1" containsNonDate="0" containsDate="1" minDate="1899-12-30T11:04:00" maxDate="1899-12-30T22:01:00" count="45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7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41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n v="270355343"/>
        <n v="251800412"/>
        <m/>
      </sharedItems>
    </cacheField>
    <cacheField name="支出（最近24小时）" numFmtId="0">
      <sharedItems containsString="0" containsBlank="1" containsNumber="1" containsInteger="1" minValue="-482419388" maxValue="-199204991" count="46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m/>
      </sharedItems>
    </cacheField>
    <cacheField name="最近7天利润" numFmtId="0">
      <sharedItems containsString="0" containsBlank="1" containsNumber="1" containsInteger="1" minValue="-1275003823" maxValue="1131063275" count="46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n v="115956973"/>
        <n v="127960457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46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n v="411505"/>
        <n v="24619210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8310185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643823634" count="24">
        <n v="55255270"/>
        <n v="167805143"/>
        <n v="60196057"/>
        <n v="49119780"/>
        <n v="130231186"/>
        <n v="610625094"/>
        <n v="155115597"/>
        <n v="104276386"/>
        <n v="199160264"/>
        <n v="197619728"/>
        <n v="180364181"/>
        <n v="643823634"/>
        <n v="569434094"/>
        <n v="480399025"/>
        <n v="241008495"/>
        <n v="329062019"/>
        <n v="571834746"/>
        <n v="400063724"/>
        <n v="176009748"/>
        <n v="0"/>
        <n v="87270436"/>
        <n v="217587309"/>
        <n v="496169710"/>
        <n v="131669577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30.7488310185" refreshedBy="超级无敌美少女" recordCount="15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4-09T00:00:00" count="15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m/>
      </sharedItems>
    </cacheField>
    <cacheField name="时间" numFmtId="0">
      <sharedItems containsString="0" containsBlank="1" containsNonDate="0" containsDate="1" minDate="1899-12-30T11:04:00" maxDate="1899-12-30T17:55:00" count="15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d v="1899-12-30T17:05:00"/>
        <d v="1899-12-30T17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818966166" count="7">
        <n v="0"/>
        <n v="923883571"/>
        <n v="1000116985"/>
        <n v="1818966166"/>
        <n v="1175395739"/>
        <n v="964723990"/>
        <m/>
      </sharedItems>
    </cacheField>
    <cacheField name="支出（最近24小时）" numFmtId="0">
      <sharedItems containsString="0" containsBlank="1" containsNumber="1" containsInteger="1" minValue="-1658614028" maxValue="0" count="7">
        <n v="0"/>
        <n v="-852188252"/>
        <n v="-864233555"/>
        <n v="-1658614028"/>
        <n v="-1040336852"/>
        <n v="-875533887"/>
        <m/>
      </sharedItems>
    </cacheField>
    <cacheField name="最近7天利润" numFmtId="0">
      <sharedItems containsString="0" containsBlank="1" containsNumber="1" containsInteger="1" minValue="0" maxValue="456296447" count="7">
        <n v="0"/>
        <n v="71695319"/>
        <n v="207578749"/>
        <n v="232047457"/>
        <n v="367106344"/>
        <n v="456296447"/>
        <m/>
      </sharedItems>
    </cacheField>
    <cacheField name="预计日租金收入" numFmtId="26">
      <sharedItems containsString="0" containsBlank="1" containsNumber="1" containsInteger="1" minValue="899900000" maxValue="899900000" count="2">
        <m/>
        <n v="899900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0" maxValue="160352138" count="7">
        <n v="0"/>
        <n v="71695319"/>
        <n v="135883430"/>
        <n v="160352138"/>
        <n v="135058887"/>
        <n v="89190103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176"/>
    <x v="0"/>
    <x v="1"/>
    <x v="0"/>
    <x v="253"/>
    <x v="286"/>
    <x v="287"/>
    <x v="11"/>
    <x v="1"/>
    <x v="1"/>
    <x v="256"/>
  </r>
  <r>
    <x v="288"/>
    <x v="229"/>
    <x v="0"/>
    <x v="1"/>
    <x v="0"/>
    <x v="254"/>
    <x v="287"/>
    <x v="288"/>
    <x v="11"/>
    <x v="1"/>
    <x v="1"/>
    <x v="257"/>
  </r>
  <r>
    <x v="289"/>
    <x v="230"/>
    <x v="1"/>
    <x v="2"/>
    <x v="1"/>
    <x v="255"/>
    <x v="288"/>
    <x v="289"/>
    <x v="13"/>
    <x v="3"/>
    <x v="2"/>
    <x v="25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0"/>
    <x v="24"/>
    <x v="1"/>
    <x v="242"/>
    <x v="264"/>
    <x v="264"/>
    <x v="31"/>
    <x v="25"/>
    <x v="25"/>
    <x v="245"/>
  </r>
  <r>
    <x v="265"/>
    <x v="218"/>
    <x v="0"/>
    <x v="24"/>
    <x v="1"/>
    <x v="243"/>
    <x v="265"/>
    <x v="265"/>
    <x v="31"/>
    <x v="25"/>
    <x v="25"/>
    <x v="246"/>
  </r>
  <r>
    <x v="266"/>
    <x v="219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71"/>
    <x v="0"/>
    <x v="0"/>
    <x v="1"/>
    <x v="220"/>
    <x v="238"/>
    <x v="238"/>
    <x v="8"/>
    <x v="1"/>
    <x v="1"/>
    <x v="228"/>
  </r>
  <r>
    <x v="239"/>
    <x v="200"/>
    <x v="0"/>
    <x v="0"/>
    <x v="1"/>
    <x v="221"/>
    <x v="239"/>
    <x v="239"/>
    <x v="8"/>
    <x v="1"/>
    <x v="1"/>
    <x v="229"/>
  </r>
  <r>
    <x v="240"/>
    <x v="201"/>
    <x v="1"/>
    <x v="1"/>
    <x v="0"/>
    <x v="222"/>
    <x v="240"/>
    <x v="240"/>
    <x v="0"/>
    <x v="0"/>
    <x v="0"/>
    <x v="23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28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9"/>
    <x v="324"/>
    <x v="134"/>
    <x v="324"/>
    <x v="281"/>
    <x v="324"/>
    <x v="225"/>
    <x v="14"/>
    <x v="9"/>
    <x v="10"/>
    <x v="276"/>
    <x v="104"/>
  </r>
  <r>
    <x v="325"/>
    <x v="260"/>
    <x v="325"/>
    <x v="134"/>
    <x v="325"/>
    <x v="282"/>
    <x v="325"/>
    <x v="226"/>
    <x v="14"/>
    <x v="9"/>
    <x v="10"/>
    <x v="277"/>
    <x v="104"/>
  </r>
  <r>
    <x v="326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0"/>
    <x v="0"/>
    <x v="1"/>
    <x v="202"/>
    <x v="219"/>
    <x v="220"/>
    <x v="7"/>
    <x v="1"/>
    <x v="1"/>
    <x v="211"/>
  </r>
  <r>
    <x v="221"/>
    <x v="191"/>
    <x v="0"/>
    <x v="0"/>
    <x v="1"/>
    <x v="203"/>
    <x v="220"/>
    <x v="221"/>
    <x v="7"/>
    <x v="1"/>
    <x v="1"/>
    <x v="212"/>
  </r>
  <r>
    <x v="222"/>
    <x v="192"/>
    <x v="1"/>
    <x v="1"/>
    <x v="0"/>
    <x v="204"/>
    <x v="221"/>
    <x v="222"/>
    <x v="0"/>
    <x v="0"/>
    <x v="0"/>
    <x v="213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0"/>
    <x v="20"/>
    <x v="1"/>
    <x v="191"/>
    <x v="200"/>
    <x v="200"/>
    <x v="24"/>
    <x v="18"/>
    <x v="18"/>
    <x v="196"/>
  </r>
  <r>
    <x v="201"/>
    <x v="108"/>
    <x v="0"/>
    <x v="20"/>
    <x v="1"/>
    <x v="192"/>
    <x v="201"/>
    <x v="201"/>
    <x v="24"/>
    <x v="18"/>
    <x v="18"/>
    <x v="197"/>
  </r>
  <r>
    <x v="202"/>
    <x v="175"/>
    <x v="1"/>
    <x v="21"/>
    <x v="0"/>
    <x v="193"/>
    <x v="202"/>
    <x v="202"/>
    <x v="0"/>
    <x v="0"/>
    <x v="0"/>
    <x v="198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0"/>
    <x v="1"/>
    <x v="1"/>
    <x v="166"/>
    <x v="178"/>
    <x v="178"/>
    <x v="8"/>
    <x v="3"/>
    <x v="1"/>
    <x v="176"/>
  </r>
  <r>
    <x v="179"/>
    <x v="150"/>
    <x v="0"/>
    <x v="1"/>
    <x v="1"/>
    <x v="167"/>
    <x v="179"/>
    <x v="179"/>
    <x v="8"/>
    <x v="3"/>
    <x v="1"/>
    <x v="177"/>
  </r>
  <r>
    <x v="180"/>
    <x v="151"/>
    <x v="1"/>
    <x v="2"/>
    <x v="0"/>
    <x v="168"/>
    <x v="180"/>
    <x v="180"/>
    <x v="0"/>
    <x v="0"/>
    <x v="0"/>
    <x v="178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59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0"/>
    <x v="0"/>
    <x v="1"/>
    <x v="147"/>
    <x v="156"/>
    <x v="156"/>
    <x v="5"/>
    <x v="1"/>
    <x v="1"/>
    <x v="156"/>
  </r>
  <r>
    <x v="157"/>
    <x v="46"/>
    <x v="0"/>
    <x v="0"/>
    <x v="1"/>
    <x v="148"/>
    <x v="157"/>
    <x v="157"/>
    <x v="5"/>
    <x v="1"/>
    <x v="1"/>
    <x v="157"/>
  </r>
  <r>
    <x v="158"/>
    <x v="139"/>
    <x v="1"/>
    <x v="1"/>
    <x v="0"/>
    <x v="149"/>
    <x v="158"/>
    <x v="158"/>
    <x v="0"/>
    <x v="0"/>
    <x v="0"/>
    <x v="158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0"/>
    <x v="0"/>
    <x v="1"/>
    <x v="143"/>
    <x v="149"/>
    <x v="149"/>
    <x v="4"/>
    <x v="1"/>
    <x v="1"/>
    <x v="149"/>
  </r>
  <r>
    <x v="150"/>
    <x v="65"/>
    <x v="0"/>
    <x v="0"/>
    <x v="1"/>
    <x v="144"/>
    <x v="150"/>
    <x v="150"/>
    <x v="4"/>
    <x v="1"/>
    <x v="1"/>
    <x v="150"/>
  </r>
  <r>
    <x v="151"/>
    <x v="137"/>
    <x v="1"/>
    <x v="1"/>
    <x v="0"/>
    <x v="145"/>
    <x v="151"/>
    <x v="151"/>
    <x v="0"/>
    <x v="0"/>
    <x v="0"/>
    <x v="151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0"/>
    <x v="0"/>
    <x v="1"/>
    <x v="141"/>
    <x v="147"/>
    <x v="147"/>
    <x v="4"/>
    <x v="1"/>
    <x v="1"/>
    <x v="147"/>
  </r>
  <r>
    <x v="148"/>
    <x v="129"/>
    <x v="0"/>
    <x v="0"/>
    <x v="1"/>
    <x v="142"/>
    <x v="148"/>
    <x v="148"/>
    <x v="4"/>
    <x v="1"/>
    <x v="1"/>
    <x v="148"/>
  </r>
  <r>
    <x v="149"/>
    <x v="130"/>
    <x v="1"/>
    <x v="1"/>
    <x v="0"/>
    <x v="143"/>
    <x v="149"/>
    <x v="149"/>
    <x v="0"/>
    <x v="0"/>
    <x v="0"/>
    <x v="149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1"/>
    <x v="1"/>
    <x v="0"/>
    <x v="140"/>
    <x v="147"/>
    <x v="147"/>
    <x v="0"/>
    <x v="0"/>
    <x v="0"/>
    <x v="147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0"/>
    <x v="0"/>
    <x v="1"/>
    <x v="132"/>
    <x v="139"/>
    <x v="139"/>
    <x v="5"/>
    <x v="3"/>
    <x v="1"/>
    <x v="139"/>
  </r>
  <r>
    <x v="140"/>
    <x v="31"/>
    <x v="0"/>
    <x v="0"/>
    <x v="1"/>
    <x v="133"/>
    <x v="140"/>
    <x v="140"/>
    <x v="5"/>
    <x v="3"/>
    <x v="1"/>
    <x v="140"/>
  </r>
  <r>
    <x v="141"/>
    <x v="124"/>
    <x v="1"/>
    <x v="1"/>
    <x v="0"/>
    <x v="134"/>
    <x v="141"/>
    <x v="141"/>
    <x v="0"/>
    <x v="0"/>
    <x v="0"/>
    <x v="141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0"/>
    <x v="0"/>
    <x v="1"/>
    <x v="126"/>
    <x v="135"/>
    <x v="135"/>
    <x v="4"/>
    <x v="1"/>
    <x v="1"/>
    <x v="135"/>
  </r>
  <r>
    <x v="136"/>
    <x v="123"/>
    <x v="0"/>
    <x v="0"/>
    <x v="1"/>
    <x v="127"/>
    <x v="136"/>
    <x v="136"/>
    <x v="4"/>
    <x v="1"/>
    <x v="1"/>
    <x v="136"/>
  </r>
  <r>
    <x v="137"/>
    <x v="124"/>
    <x v="1"/>
    <x v="1"/>
    <x v="0"/>
    <x v="128"/>
    <x v="137"/>
    <x v="137"/>
    <x v="0"/>
    <x v="0"/>
    <x v="0"/>
    <x v="137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0"/>
    <x v="0"/>
    <x v="1"/>
    <x v="127"/>
    <x v="135"/>
    <x v="135"/>
    <x v="4"/>
    <x v="1"/>
    <x v="1"/>
    <x v="135"/>
  </r>
  <r>
    <x v="136"/>
    <x v="44"/>
    <x v="0"/>
    <x v="0"/>
    <x v="1"/>
    <x v="128"/>
    <x v="136"/>
    <x v="136"/>
    <x v="4"/>
    <x v="1"/>
    <x v="1"/>
    <x v="136"/>
  </r>
  <r>
    <x v="137"/>
    <x v="121"/>
    <x v="1"/>
    <x v="1"/>
    <x v="0"/>
    <x v="129"/>
    <x v="137"/>
    <x v="137"/>
    <x v="0"/>
    <x v="0"/>
    <x v="0"/>
    <x v="137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0"/>
    <x v="0"/>
    <x v="1"/>
    <x v="126"/>
    <x v="134"/>
    <x v="134"/>
    <x v="4"/>
    <x v="1"/>
    <x v="1"/>
    <x v="134"/>
  </r>
  <r>
    <x v="135"/>
    <x v="122"/>
    <x v="0"/>
    <x v="0"/>
    <x v="1"/>
    <x v="127"/>
    <x v="135"/>
    <x v="135"/>
    <x v="4"/>
    <x v="1"/>
    <x v="1"/>
    <x v="135"/>
  </r>
  <r>
    <x v="136"/>
    <x v="123"/>
    <x v="1"/>
    <x v="1"/>
    <x v="0"/>
    <x v="128"/>
    <x v="136"/>
    <x v="136"/>
    <x v="0"/>
    <x v="0"/>
    <x v="0"/>
    <x v="136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0"/>
    <x v="0"/>
    <x v="1"/>
    <x v="124"/>
    <x v="131"/>
    <x v="131"/>
    <x v="4"/>
    <x v="1"/>
    <x v="1"/>
    <x v="131"/>
  </r>
  <r>
    <x v="132"/>
    <x v="40"/>
    <x v="0"/>
    <x v="0"/>
    <x v="1"/>
    <x v="125"/>
    <x v="132"/>
    <x v="132"/>
    <x v="4"/>
    <x v="1"/>
    <x v="1"/>
    <x v="132"/>
  </r>
  <r>
    <x v="133"/>
    <x v="121"/>
    <x v="1"/>
    <x v="1"/>
    <x v="0"/>
    <x v="126"/>
    <x v="133"/>
    <x v="133"/>
    <x v="0"/>
    <x v="0"/>
    <x v="0"/>
    <x v="133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0"/>
    <x v="0"/>
    <x v="1"/>
    <x v="117"/>
    <x v="125"/>
    <x v="125"/>
    <x v="4"/>
    <x v="3"/>
    <x v="1"/>
    <x v="125"/>
  </r>
  <r>
    <x v="126"/>
    <x v="118"/>
    <x v="0"/>
    <x v="0"/>
    <x v="1"/>
    <x v="118"/>
    <x v="126"/>
    <x v="126"/>
    <x v="4"/>
    <x v="3"/>
    <x v="1"/>
    <x v="126"/>
  </r>
  <r>
    <x v="127"/>
    <x v="119"/>
    <x v="1"/>
    <x v="1"/>
    <x v="0"/>
    <x v="119"/>
    <x v="127"/>
    <x v="127"/>
    <x v="0"/>
    <x v="0"/>
    <x v="0"/>
    <x v="127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0"/>
    <x v="0"/>
    <x v="1"/>
    <x v="99"/>
    <x v="106"/>
    <x v="106"/>
    <x v="3"/>
    <x v="1"/>
    <x v="1"/>
    <x v="106"/>
  </r>
  <r>
    <x v="107"/>
    <x v="15"/>
    <x v="0"/>
    <x v="0"/>
    <x v="1"/>
    <x v="100"/>
    <x v="107"/>
    <x v="107"/>
    <x v="3"/>
    <x v="1"/>
    <x v="1"/>
    <x v="107"/>
  </r>
  <r>
    <x v="108"/>
    <x v="101"/>
    <x v="1"/>
    <x v="1"/>
    <x v="0"/>
    <x v="101"/>
    <x v="108"/>
    <x v="108"/>
    <x v="0"/>
    <x v="0"/>
    <x v="0"/>
    <x v="108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0"/>
    <x v="0"/>
    <x v="1"/>
    <x v="88"/>
    <x v="96"/>
    <x v="96"/>
    <x v="2"/>
    <x v="1"/>
    <x v="1"/>
    <x v="96"/>
  </r>
  <r>
    <x v="97"/>
    <x v="94"/>
    <x v="0"/>
    <x v="0"/>
    <x v="1"/>
    <x v="89"/>
    <x v="97"/>
    <x v="97"/>
    <x v="2"/>
    <x v="1"/>
    <x v="1"/>
    <x v="97"/>
  </r>
  <r>
    <x v="98"/>
    <x v="95"/>
    <x v="1"/>
    <x v="1"/>
    <x v="0"/>
    <x v="90"/>
    <x v="98"/>
    <x v="98"/>
    <x v="0"/>
    <x v="0"/>
    <x v="0"/>
    <x v="98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9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0"/>
    <x v="0"/>
    <x v="1"/>
    <x v="89"/>
    <x v="94"/>
    <x v="94"/>
    <x v="2"/>
    <x v="1"/>
    <x v="1"/>
    <x v="94"/>
  </r>
  <r>
    <x v="95"/>
    <x v="3"/>
    <x v="0"/>
    <x v="0"/>
    <x v="1"/>
    <x v="90"/>
    <x v="95"/>
    <x v="95"/>
    <x v="2"/>
    <x v="1"/>
    <x v="1"/>
    <x v="95"/>
  </r>
  <r>
    <x v="96"/>
    <x v="93"/>
    <x v="1"/>
    <x v="1"/>
    <x v="0"/>
    <x v="91"/>
    <x v="96"/>
    <x v="96"/>
    <x v="0"/>
    <x v="0"/>
    <x v="0"/>
    <x v="96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0"/>
    <x v="0"/>
    <x v="1"/>
    <x v="79"/>
    <x v="88"/>
    <x v="88"/>
    <x v="2"/>
    <x v="1"/>
    <x v="1"/>
    <x v="88"/>
  </r>
  <r>
    <x v="89"/>
    <x v="84"/>
    <x v="0"/>
    <x v="0"/>
    <x v="1"/>
    <x v="80"/>
    <x v="89"/>
    <x v="89"/>
    <x v="2"/>
    <x v="1"/>
    <x v="1"/>
    <x v="89"/>
  </r>
  <r>
    <x v="90"/>
    <x v="85"/>
    <x v="1"/>
    <x v="1"/>
    <x v="0"/>
    <x v="81"/>
    <x v="90"/>
    <x v="90"/>
    <x v="0"/>
    <x v="0"/>
    <x v="0"/>
    <x v="90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0"/>
    <x v="0"/>
    <x v="1"/>
    <x v="79"/>
    <x v="84"/>
    <x v="84"/>
    <x v="2"/>
    <x v="1"/>
    <x v="1"/>
    <x v="84"/>
  </r>
  <r>
    <x v="85"/>
    <x v="79"/>
    <x v="0"/>
    <x v="0"/>
    <x v="1"/>
    <x v="80"/>
    <x v="85"/>
    <x v="85"/>
    <x v="2"/>
    <x v="1"/>
    <x v="1"/>
    <x v="85"/>
  </r>
  <r>
    <x v="86"/>
    <x v="80"/>
    <x v="1"/>
    <x v="1"/>
    <x v="0"/>
    <x v="81"/>
    <x v="86"/>
    <x v="86"/>
    <x v="0"/>
    <x v="0"/>
    <x v="0"/>
    <x v="86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1"/>
    <x v="1"/>
    <x v="0"/>
    <x v="69"/>
    <x v="75"/>
    <x v="75"/>
    <x v="0"/>
    <x v="0"/>
    <x v="0"/>
    <x v="75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35"/>
    <x v="0"/>
    <x v="0"/>
    <x v="1"/>
    <x v="47"/>
    <x v="55"/>
    <x v="55"/>
    <x v="2"/>
    <x v="1"/>
    <x v="1"/>
    <x v="55"/>
  </r>
  <r>
    <x v="56"/>
    <x v="36"/>
    <x v="0"/>
    <x v="0"/>
    <x v="1"/>
    <x v="48"/>
    <x v="56"/>
    <x v="56"/>
    <x v="2"/>
    <x v="1"/>
    <x v="1"/>
    <x v="56"/>
  </r>
  <r>
    <x v="57"/>
    <x v="52"/>
    <x v="1"/>
    <x v="1"/>
    <x v="0"/>
    <x v="49"/>
    <x v="57"/>
    <x v="57"/>
    <x v="0"/>
    <x v="0"/>
    <x v="0"/>
    <x v="57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30"/>
    <x v="0"/>
    <x v="0"/>
    <x v="1"/>
    <x v="45"/>
    <x v="50"/>
    <x v="50"/>
    <x v="2"/>
    <x v="1"/>
    <x v="1"/>
    <x v="50"/>
  </r>
  <r>
    <x v="51"/>
    <x v="49"/>
    <x v="1"/>
    <x v="1"/>
    <x v="0"/>
    <x v="46"/>
    <x v="51"/>
    <x v="51"/>
    <x v="0"/>
    <x v="0"/>
    <x v="0"/>
    <x v="51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0"/>
    <x v="0"/>
    <x v="1"/>
    <x v="40"/>
    <x v="45"/>
    <x v="45"/>
    <x v="3"/>
    <x v="2"/>
    <x v="1"/>
    <x v="45"/>
  </r>
  <r>
    <x v="46"/>
    <x v="25"/>
    <x v="0"/>
    <x v="0"/>
    <x v="1"/>
    <x v="41"/>
    <x v="46"/>
    <x v="46"/>
    <x v="3"/>
    <x v="2"/>
    <x v="1"/>
    <x v="46"/>
  </r>
  <r>
    <x v="47"/>
    <x v="43"/>
    <x v="1"/>
    <x v="1"/>
    <x v="0"/>
    <x v="42"/>
    <x v="47"/>
    <x v="47"/>
    <x v="0"/>
    <x v="0"/>
    <x v="0"/>
    <x v="47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1"/>
    <x v="1"/>
    <x v="0"/>
    <x v="40"/>
    <x v="45"/>
    <x v="45"/>
    <x v="0"/>
    <x v="0"/>
    <x v="0"/>
    <x v="45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0"/>
    <x v="0"/>
    <x v="1"/>
    <x v="4"/>
    <x v="4"/>
    <x v="4"/>
    <x v="1"/>
    <x v="1"/>
    <x v="1"/>
    <x v="4"/>
  </r>
  <r>
    <x v="13"/>
    <x v="13"/>
    <x v="0"/>
    <x v="0"/>
    <x v="1"/>
    <x v="5"/>
    <x v="5"/>
    <x v="5"/>
    <x v="1"/>
    <x v="1"/>
    <x v="1"/>
    <x v="5"/>
  </r>
  <r>
    <x v="14"/>
    <x v="14"/>
    <x v="1"/>
    <x v="1"/>
    <x v="0"/>
    <x v="6"/>
    <x v="6"/>
    <x v="6"/>
    <x v="0"/>
    <x v="0"/>
    <x v="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40" firstHeaderRow="0" firstDataRow="1" firstDataCol="1"/>
  <pivotFields count="13">
    <pivotField axis="axisRow" compact="0" showAll="0">
      <items count="328">
        <item x="3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t="default"/>
      </items>
    </pivotField>
    <pivotField compact="0" showAll="0"/>
    <pivotField dataField="1" compact="0" showAll="0">
      <items count="3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t="default"/>
      </items>
    </pivotField>
    <pivotField dataField="1" compact="0" showAll="0">
      <items count="13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dataField="1" compact="0" showAll="0">
      <items count="327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t="default"/>
      </items>
    </pivotField>
    <pivotField dataField="1" compact="0" showAll="0">
      <items count="284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t="default"/>
      </items>
    </pivotField>
    <pivotField dataField="1" compact="0" showAll="0">
      <items count="327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30"/>
    </i>
    <i>
      <x v="2"/>
    </i>
    <i>
      <x v="28"/>
    </i>
    <i>
      <x v="19"/>
    </i>
    <i>
      <x v="23"/>
    </i>
    <i>
      <x v="8"/>
    </i>
    <i>
      <x v="1"/>
    </i>
    <i>
      <x v="20"/>
    </i>
    <i>
      <x v="27"/>
    </i>
    <i>
      <x v="18"/>
    </i>
    <i>
      <x v="3"/>
    </i>
    <i>
      <x v="21"/>
    </i>
    <i>
      <x v="7"/>
    </i>
    <i>
      <x v="34"/>
    </i>
    <i>
      <x v="36"/>
    </i>
    <i>
      <x v="6"/>
    </i>
    <i>
      <x v="32"/>
    </i>
    <i>
      <x v="26"/>
    </i>
    <i>
      <x v="24"/>
    </i>
    <i>
      <x v="9"/>
    </i>
    <i>
      <x/>
    </i>
    <i>
      <x v="13"/>
    </i>
    <i>
      <x v="29"/>
    </i>
    <i>
      <x v="10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94" firstHeaderRow="0" firstDataRow="1" firstDataCol="1"/>
  <pivotFields count="12">
    <pivotField axis="axisRow" compact="0" showAll="0">
      <items count="291">
        <item x="2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0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8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t="default"/>
      </items>
    </pivotField>
    <pivotField dataField="1" compact="0" showAll="0">
      <items count="29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8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t="default"/>
      </items>
    </pivotField>
    <pivotField compact="0" showAll="0"/>
    <pivotField compact="0" showAll="0"/>
    <pivotField compact="0" showAll="0"/>
    <pivotField dataField="1" compact="0" showAll="0">
      <items count="260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5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t="default"/>
      </items>
    </pivotField>
  </pivotFields>
  <rowFields count="1">
    <field x="0"/>
  </rowFields>
  <rowItems count="2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1" firstHeaderRow="0" firstDataRow="1" firstDataCol="1"/>
  <pivotFields count="12">
    <pivotField axis="axisRow" compact="0" showAll="0">
      <items count="268">
        <item x="2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t="default"/>
      </items>
    </pivotField>
    <pivotField dataField="1" compact="0" showAll="0">
      <items count="267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t="default"/>
      </items>
    </pivotField>
    <pivotField compact="0" showAll="0"/>
    <pivotField compact="0" showAll="0"/>
    <pivotField compact="0" showAll="0"/>
    <pivotField dataField="1" compact="0" showAll="0">
      <items count="248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t="default"/>
      </items>
    </pivotField>
  </pivotFields>
  <rowFields count="1">
    <field x="0"/>
  </rowFields>
  <rowItems count="2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5" firstHeaderRow="0" firstDataRow="1" firstDataCol="1"/>
  <pivotFields count="12">
    <pivotField axis="axisRow" compact="0" showAll="0">
      <items count="242">
        <item x="2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2">
        <item x="7"/>
        <item x="5"/>
        <item x="1"/>
        <item x="2"/>
        <item x="9"/>
        <item x="10"/>
        <item x="4"/>
        <item x="6"/>
        <item x="8"/>
        <item x="3"/>
        <item x="0"/>
        <item x="24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  <pivotField dataField="1" compact="0" showAll="0">
      <items count="242">
        <item x="4"/>
        <item x="3"/>
        <item x="2"/>
        <item x="1"/>
        <item x="0"/>
        <item x="5"/>
        <item x="6"/>
        <item x="7"/>
        <item x="8"/>
        <item x="9"/>
        <item x="10"/>
        <item x="24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  <pivotField compact="0" showAll="0"/>
    <pivotField compact="0" showAll="0"/>
    <pivotField compact="0" showAll="0"/>
    <pivotField dataField="1" compact="0" showAll="0">
      <items count="232">
        <item x="1"/>
        <item x="2"/>
        <item x="4"/>
        <item x="3"/>
        <item x="0"/>
        <item x="10"/>
        <item x="8"/>
        <item x="6"/>
        <item x="9"/>
        <item x="7"/>
        <item x="5"/>
        <item x="23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7" firstHeaderRow="0" firstDataRow="1" firstDataCol="1"/>
  <pivotFields count="12">
    <pivotField axis="axisRow" compact="0" showAll="0">
      <items count="224">
        <item x="2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3">
        <item x="0"/>
        <item x="2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dataField="1" compact="0" showAll="0">
      <items count="224">
        <item x="0"/>
        <item x="22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t="default"/>
      </items>
    </pivotField>
    <pivotField compact="0" showAll="0"/>
    <pivotField compact="0" showAll="0"/>
    <pivotField compact="0" showAll="0"/>
    <pivotField dataField="1" compact="0" showAll="0">
      <items count="215">
        <item x="0"/>
        <item x="2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t="default"/>
      </items>
    </pivotField>
  </pivotFields>
  <rowFields count="1">
    <field x="0"/>
  </rowFields>
  <rowItems count="2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1"/>
        <item x="2"/>
        <item x="0"/>
        <item x="20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2"/>
        <item x="1"/>
        <item x="0"/>
        <item x="20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200">
        <item x="1"/>
        <item x="0"/>
        <item x="2"/>
        <item x="19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3"/>
        <item x="1"/>
        <item x="2"/>
        <item x="0"/>
        <item x="18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3"/>
        <item x="2"/>
        <item x="1"/>
        <item x="0"/>
        <item x="18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80">
        <item x="3"/>
        <item x="1"/>
        <item x="2"/>
        <item x="0"/>
        <item x="17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3" firstHeaderRow="0" firstDataRow="1" firstDataCol="1"/>
  <pivotFields count="12">
    <pivotField axis="axisRow" compact="0" showAll="0">
      <items count="160">
        <item x="1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0">
        <item x="4"/>
        <item x="3"/>
        <item x="1"/>
        <item x="2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dataField="1" compact="0" showAll="0">
      <items count="160">
        <item x="4"/>
        <item x="3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dataField="1" compact="0" showAll="0">
      <items count="160">
        <item x="4"/>
        <item x="3"/>
        <item x="1"/>
        <item x="2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 count="1">
    <field x="0"/>
  </rowFields>
  <rowItems count="1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6" firstHeaderRow="0" firstDataRow="1" firstDataCol="1"/>
  <pivotFields count="12">
    <pivotField axis="axisRow" compact="0" showAll="0">
      <items count="153">
        <item x="1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3">
        <item x="2"/>
        <item x="1"/>
        <item x="0"/>
        <item x="15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dataField="1" compact="0" showAll="0">
      <items count="153">
        <item x="2"/>
        <item x="1"/>
        <item x="0"/>
        <item x="15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  <pivotField compact="0" showAll="0"/>
    <pivotField compact="0" showAll="0"/>
    <pivotField compact="0" showAll="0"/>
    <pivotField dataField="1" compact="0" showAll="0">
      <items count="153">
        <item x="2"/>
        <item x="1"/>
        <item x="0"/>
        <item x="15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</pivotField>
  </pivotFields>
  <rowFields count="1">
    <field x="0"/>
  </rowFields>
  <rowItems count="1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4" firstHeaderRow="0" firstDataRow="1" firstDataCol="1"/>
  <pivotFields count="12">
    <pivotField axis="axisRow" compact="0" showAll="0">
      <items count="151">
        <item x="1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1">
        <item x="0"/>
        <item x="1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dataField="1" compact="0" showAll="0">
      <items count="151">
        <item x="0"/>
        <item x="1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dataField="1" compact="0" showAll="0">
      <items count="151">
        <item x="0"/>
        <item x="1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2" firstHeaderRow="0" firstDataRow="1" firstDataCol="1"/>
  <pivotFields count="12">
    <pivotField axis="axisRow" compact="0" showAll="0">
      <items count="149">
        <item x="1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9">
        <item x="2"/>
        <item x="0"/>
        <item x="1"/>
        <item x="3"/>
        <item x="14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dataField="1" compact="0" showAll="0">
      <items count="149">
        <item x="3"/>
        <item x="2"/>
        <item x="1"/>
        <item x="0"/>
        <item x="14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  <pivotField compact="0" showAll="0"/>
    <pivotField compact="0" showAll="0"/>
    <pivotField compact="0" showAll="0"/>
    <pivotField dataField="1" compact="0" showAll="0">
      <items count="149">
        <item x="2"/>
        <item x="0"/>
        <item x="1"/>
        <item x="3"/>
        <item x="14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</pivotFields>
  <rowFields count="1">
    <field x="0"/>
  </rowFields>
  <rowItems count="1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3">
        <item x="3"/>
        <item x="4"/>
        <item x="2"/>
        <item x="1"/>
        <item x="0"/>
        <item x="14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dataField="1" compact="0" showAll="0">
      <items count="143">
        <item x="4"/>
        <item x="3"/>
        <item x="2"/>
        <item x="1"/>
        <item x="0"/>
        <item x="14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3"/>
        <item x="4"/>
        <item x="2"/>
        <item x="1"/>
        <item x="0"/>
        <item x="14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9">
        <item x="0"/>
        <item x="1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39">
        <item x="0"/>
        <item x="1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dataField="1" compact="0" showAll="0">
      <items count="139">
        <item x="0"/>
        <item x="1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2" firstHeaderRow="0" firstDataRow="1" firstDataCol="1"/>
  <pivotFields count="12">
    <pivotField axis="axisRow" compact="0" showAll="0">
      <items count="139">
        <item x="1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9">
        <item x="0"/>
        <item x="1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39">
        <item x="0"/>
        <item x="137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compact="0" showAll="0"/>
    <pivotField compact="0" showAll="0"/>
    <pivotField compact="0" showAll="0"/>
    <pivotField dataField="1" compact="0" showAll="0">
      <items count="139">
        <item x="0"/>
        <item x="1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</pivotFields>
  <rowFields count="1">
    <field x="0"/>
  </rowFields>
  <rowItems count="1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1" firstHeaderRow="0" firstDataRow="1" firstDataCol="1"/>
  <pivotFields count="12">
    <pivotField axis="axisRow" compact="0" showAll="0">
      <items count="138">
        <item x="1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8">
        <item x="0"/>
        <item x="1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38">
        <item x="0"/>
        <item x="1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38">
        <item x="0"/>
        <item x="1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5">
        <item x="2"/>
        <item x="4"/>
        <item x="3"/>
        <item x="1"/>
        <item x="0"/>
        <item x="1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5">
        <item x="4"/>
        <item x="3"/>
        <item x="2"/>
        <item x="1"/>
        <item x="0"/>
        <item x="1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dataField="1" compact="0" showAll="0">
      <items count="135">
        <item x="2"/>
        <item x="4"/>
        <item x="3"/>
        <item x="1"/>
        <item x="0"/>
        <item x="13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9">
        <item x="3"/>
        <item x="2"/>
        <item x="1"/>
        <item x="4"/>
        <item x="0"/>
        <item x="1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29">
        <item x="4"/>
        <item x="3"/>
        <item x="2"/>
        <item x="1"/>
        <item x="0"/>
        <item x="1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29">
        <item x="3"/>
        <item x="2"/>
        <item x="1"/>
        <item x="4"/>
        <item x="0"/>
        <item x="12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3"/>
        <item x="2"/>
        <item x="0"/>
        <item x="10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3"/>
        <item x="2"/>
        <item x="1"/>
        <item x="0"/>
        <item x="10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10">
        <item x="1"/>
        <item x="3"/>
        <item x="2"/>
        <item x="0"/>
        <item x="10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2"/>
        <item x="1"/>
        <item x="3"/>
        <item x="0"/>
        <item x="9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3"/>
        <item x="2"/>
        <item x="1"/>
        <item x="0"/>
        <item x="9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2"/>
        <item x="1"/>
        <item x="3"/>
        <item x="0"/>
        <item x="9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01" firstHeaderRow="0" firstDataRow="1" firstDataCol="1"/>
  <pivotFields count="12">
    <pivotField axis="axisRow" compact="0" showAll="0">
      <items count="98">
        <item x="9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0"/>
        <item x="1"/>
        <item x="9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dataField="1" compact="0" showAll="0">
      <items count="98">
        <item x="1"/>
        <item x="0"/>
        <item x="9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0"/>
        <item x="1"/>
        <item x="9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5"/>
        <item x="2"/>
        <item x="4"/>
        <item x="1"/>
        <item x="3"/>
        <item x="0"/>
        <item x="9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5"/>
        <item x="4"/>
        <item x="3"/>
        <item x="2"/>
        <item x="1"/>
        <item x="0"/>
        <item x="9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5"/>
        <item x="2"/>
        <item x="4"/>
        <item x="1"/>
        <item x="3"/>
        <item x="0"/>
        <item x="9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1"/>
        <item x="0"/>
        <item x="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1"/>
        <item x="0"/>
        <item x="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1"/>
        <item x="0"/>
        <item x="8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3"/>
        <item x="5"/>
        <item x="6"/>
        <item x="1"/>
        <item x="4"/>
        <item x="2"/>
        <item x="0"/>
        <item x="7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5"/>
        <item x="4"/>
        <item x="3"/>
        <item x="2"/>
        <item x="1"/>
        <item x="0"/>
        <item x="6"/>
        <item x="7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3"/>
        <item x="5"/>
        <item x="1"/>
        <item x="4"/>
        <item x="2"/>
        <item x="0"/>
        <item x="6"/>
        <item x="7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8"/>
        <item x="2"/>
        <item x="4"/>
        <item x="5"/>
        <item x="7"/>
        <item x="6"/>
        <item x="3"/>
        <item x="1"/>
        <item x="0"/>
        <item x="5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7"/>
        <item x="6"/>
        <item x="5"/>
        <item x="4"/>
        <item x="3"/>
        <item x="2"/>
        <item x="1"/>
        <item x="8"/>
        <item x="0"/>
        <item x="5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2"/>
        <item x="4"/>
        <item x="5"/>
        <item x="7"/>
        <item x="6"/>
        <item x="3"/>
        <item x="1"/>
        <item x="0"/>
        <item x="8"/>
        <item x="5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2"/>
        <item x="1"/>
        <item x="0"/>
        <item x="5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2"/>
        <item x="1"/>
        <item x="0"/>
        <item x="5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2"/>
        <item x="1"/>
        <item x="0"/>
        <item x="5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4"/>
        <item x="5"/>
        <item x="2"/>
        <item x="3"/>
        <item x="6"/>
        <item x="1"/>
        <item x="0"/>
        <item x="4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4"/>
        <item x="3"/>
        <item x="2"/>
        <item x="1"/>
        <item x="0"/>
        <item x="5"/>
        <item x="6"/>
        <item x="4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4"/>
        <item x="2"/>
        <item x="3"/>
        <item x="1"/>
        <item x="0"/>
        <item x="6"/>
        <item x="5"/>
        <item x="4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2"/>
        <item x="1"/>
        <item x="3"/>
        <item x="0"/>
        <item x="4"/>
        <item x="4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4"/>
        <item x="3"/>
        <item x="2"/>
        <item x="1"/>
        <item x="0"/>
        <item x="4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2"/>
        <item x="1"/>
        <item x="3"/>
        <item x="0"/>
        <item x="4"/>
        <item x="4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9" firstHeaderRow="0" firstDataRow="1" firstDataCol="1"/>
  <pivotFields count="12">
    <pivotField axis="axisRow" compact="0" defaultSubtotal="0" showAll="0">
      <items count="15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1"/>
        <item x="0"/>
        <item x="6"/>
        <item x="2"/>
        <item x="3"/>
        <item x="4"/>
        <item x="5"/>
        <item t="default"/>
      </items>
    </pivotField>
    <pivotField dataField="1" compact="0" showAll="0">
      <items count="8">
        <item x="0"/>
        <item x="1"/>
        <item x="6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0"/>
        <item x="1"/>
        <item x="6"/>
        <item x="2"/>
        <item x="3"/>
        <item x="4"/>
        <item x="5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7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08"/>
  <sheetViews>
    <sheetView topLeftCell="R1" workbookViewId="0">
      <pane ySplit="1" topLeftCell="A470" activePane="bottomLeft" state="frozen"/>
      <selection/>
      <selection pane="bottomLeft" activeCell="AC508" sqref="AC508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282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283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283</v>
      </c>
      <c r="AE508">
        <v>1</v>
      </c>
      <c r="AF508">
        <v>5</v>
      </c>
      <c r="AG508">
        <v>2445</v>
      </c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40"/>
  <sheetViews>
    <sheetView workbookViewId="0">
      <pane ySplit="1" topLeftCell="A350" activePane="bottomLeft" state="frozen"/>
      <selection/>
      <selection pane="bottomLeft" activeCell="G324" sqref="G324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284</v>
      </c>
      <c r="D1" s="3" t="s">
        <v>285</v>
      </c>
      <c r="E1" s="3" t="s">
        <v>286</v>
      </c>
      <c r="F1" s="3" t="s">
        <v>287</v>
      </c>
      <c r="G1" s="3" t="s">
        <v>288</v>
      </c>
      <c r="H1" s="3" t="s">
        <v>289</v>
      </c>
      <c r="I1" s="3" t="s">
        <v>290</v>
      </c>
      <c r="J1" s="3" t="s">
        <v>291</v>
      </c>
      <c r="K1" s="66" t="s">
        <v>292</v>
      </c>
      <c r="L1" s="66" t="s">
        <v>293</v>
      </c>
      <c r="M1" s="66" t="s">
        <v>294</v>
      </c>
      <c r="N1" s="55" t="s">
        <v>295</v>
      </c>
      <c r="O1" s="55" t="s">
        <v>296</v>
      </c>
      <c r="P1" s="55" t="s">
        <v>297</v>
      </c>
      <c r="Q1" s="55" t="s">
        <v>298</v>
      </c>
      <c r="R1" s="55" t="s">
        <v>299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300</v>
      </c>
      <c r="Q12" t="s">
        <v>301</v>
      </c>
      <c r="R12" t="s">
        <v>302</v>
      </c>
      <c r="S12" t="s">
        <v>303</v>
      </c>
      <c r="T12" t="s">
        <v>304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305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306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306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306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306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306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306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306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306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306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306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306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306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306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306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306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306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306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306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306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306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306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306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306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306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306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306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306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306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306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306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306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306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306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306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306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306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306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306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306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306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306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306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28" si="8">E278-I278</f>
        <v>-80361215334</v>
      </c>
      <c r="M278" s="1">
        <f t="shared" ref="M278:M328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306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306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7">
        <v>43926</v>
      </c>
      <c r="B324" s="8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7">
        <v>43927</v>
      </c>
      <c r="B325" s="8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7">
        <v>43928</v>
      </c>
      <c r="B326" s="8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:20">
      <c r="A327" s="7">
        <v>43929</v>
      </c>
      <c r="B327" s="8">
        <v>0.688194444444444</v>
      </c>
      <c r="C327" s="1">
        <v>2550550340615</v>
      </c>
      <c r="D327" s="1">
        <v>2529718485368</v>
      </c>
      <c r="E327" s="1">
        <v>20831855247</v>
      </c>
      <c r="F327" s="1">
        <v>1067152143</v>
      </c>
      <c r="G327" s="1">
        <v>6411560862</v>
      </c>
      <c r="H327">
        <v>2608</v>
      </c>
      <c r="I327" s="1">
        <v>178500000000</v>
      </c>
      <c r="J327">
        <v>47</v>
      </c>
      <c r="K327" s="1">
        <v>2750000000000</v>
      </c>
      <c r="L327" s="1">
        <f t="shared" si="8"/>
        <v>-157668144753</v>
      </c>
      <c r="M327" s="1">
        <f t="shared" si="9"/>
        <v>220281514632</v>
      </c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:20">
      <c r="A328" s="7">
        <v>43930</v>
      </c>
      <c r="B328" s="8">
        <v>0.48125</v>
      </c>
      <c r="C328" s="1">
        <v>2551572600982</v>
      </c>
      <c r="D328" s="1">
        <v>2529718485368</v>
      </c>
      <c r="E328" s="1">
        <v>21854115614</v>
      </c>
      <c r="F328" s="1">
        <v>2089412510</v>
      </c>
      <c r="G328" s="1">
        <v>7433821229</v>
      </c>
      <c r="H328">
        <v>2639</v>
      </c>
      <c r="I328" s="1">
        <v>178500000000</v>
      </c>
      <c r="J328">
        <v>47</v>
      </c>
      <c r="K328" s="1">
        <v>2750000000000</v>
      </c>
      <c r="L328" s="1">
        <f t="shared" si="8"/>
        <v>-156645884386</v>
      </c>
      <c r="M328" s="1">
        <f t="shared" si="9"/>
        <v>220281514632</v>
      </c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5:20"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5:20"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5:20"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5:20"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5:20"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5:20"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5:20">
      <c r="O335" s="7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5:20">
      <c r="O336" s="7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5:20">
      <c r="O337" s="7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5:20">
      <c r="O338" s="7">
        <v>43929</v>
      </c>
      <c r="P338">
        <v>2550550340615</v>
      </c>
      <c r="Q338">
        <v>2529718485368</v>
      </c>
      <c r="R338">
        <v>20831855247</v>
      </c>
      <c r="S338">
        <v>1067152143</v>
      </c>
      <c r="T338">
        <v>6411560862</v>
      </c>
    </row>
    <row r="339" spans="15:20">
      <c r="O339" s="7">
        <v>43930</v>
      </c>
      <c r="P339">
        <v>2551572600982</v>
      </c>
      <c r="Q339">
        <v>2529718485368</v>
      </c>
      <c r="R339">
        <v>21854115614</v>
      </c>
      <c r="S339">
        <v>2089412510</v>
      </c>
      <c r="T339">
        <v>7433821229</v>
      </c>
    </row>
    <row r="340" spans="15:20">
      <c r="O340" t="s">
        <v>307</v>
      </c>
      <c r="P340">
        <v>257588019885643</v>
      </c>
      <c r="Q340">
        <v>246132539238466</v>
      </c>
      <c r="R340">
        <v>11518439220810</v>
      </c>
      <c r="S340">
        <v>212190267363</v>
      </c>
      <c r="T340">
        <v>752950368454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308</v>
      </c>
      <c r="B7" s="57" t="s">
        <v>18</v>
      </c>
      <c r="C7" s="58" t="s">
        <v>309</v>
      </c>
      <c r="E7" s="57" t="s">
        <v>310</v>
      </c>
      <c r="F7" s="58"/>
      <c r="H7" t="s">
        <v>311</v>
      </c>
      <c r="I7" t="s">
        <v>308</v>
      </c>
      <c r="J7" t="s">
        <v>312</v>
      </c>
      <c r="K7" t="s">
        <v>313</v>
      </c>
    </row>
    <row r="8" ht="21" customHeight="1" spans="1:11">
      <c r="A8" s="59" t="s">
        <v>314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55255270</v>
      </c>
      <c r="E8" s="1" t="s">
        <v>315</v>
      </c>
      <c r="F8" s="60">
        <f ca="1" t="array" ref="F8">INDIRECT("北京超图软件!"&amp;"H"&amp;MAX(ROW(北京超图软件!H:H)*(北京超图软件!H:H&lt;&gt;"")))</f>
        <v>0</v>
      </c>
      <c r="I8" t="s">
        <v>316</v>
      </c>
      <c r="J8">
        <v>0</v>
      </c>
      <c r="K8">
        <v>0</v>
      </c>
    </row>
    <row r="9" ht="21" customHeight="1" spans="1:11">
      <c r="A9" s="59" t="s">
        <v>317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167805143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198</v>
      </c>
      <c r="J9">
        <v>2945882000</v>
      </c>
      <c r="K9">
        <v>49119780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60196057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314</v>
      </c>
      <c r="J10">
        <v>3290891000</v>
      </c>
      <c r="K10">
        <v>55255270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49119780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185</v>
      </c>
      <c r="J11">
        <v>2945882000</v>
      </c>
      <c r="K11">
        <v>60196057</v>
      </c>
      <c r="X11" s="1"/>
      <c r="AC11" s="1"/>
    </row>
    <row r="12" ht="21" customHeight="1" spans="1:29">
      <c r="A12" s="62" t="s">
        <v>318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130231186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319</v>
      </c>
      <c r="J12">
        <v>6657166464</v>
      </c>
      <c r="K12">
        <v>87270436</v>
      </c>
      <c r="X12" s="1"/>
      <c r="AC12" s="1"/>
    </row>
    <row r="13" ht="21" customHeight="1" spans="1:11">
      <c r="A13" s="62" t="s">
        <v>320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610625094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321</v>
      </c>
      <c r="J13">
        <v>5757969000</v>
      </c>
      <c r="K13">
        <v>104276386</v>
      </c>
    </row>
    <row r="14" ht="21" customHeight="1" spans="1:11">
      <c r="A14" s="62" t="s">
        <v>322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155115597</v>
      </c>
      <c r="E14" t="s">
        <v>96</v>
      </c>
      <c r="F14" s="1">
        <f ca="1" t="array" ref="F14">INDIRECT("79罐!"&amp;"H"&amp;MAX(ROW('79罐'!6:6)*('79罐'!6:6&lt;&gt;"")))</f>
        <v>4879</v>
      </c>
      <c r="I14" t="s">
        <v>318</v>
      </c>
      <c r="J14">
        <v>5757969000</v>
      </c>
      <c r="K14">
        <v>130231186</v>
      </c>
    </row>
    <row r="15" ht="21" customHeight="1" spans="1:11">
      <c r="A15" s="62" t="s">
        <v>321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104276386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269</v>
      </c>
      <c r="J15">
        <v>5757969000</v>
      </c>
      <c r="K15">
        <v>131669577</v>
      </c>
    </row>
    <row r="16" ht="21" customHeight="1" spans="1:11">
      <c r="A16" s="62" t="s">
        <v>323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199160264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324</v>
      </c>
      <c r="J16">
        <v>5757969000</v>
      </c>
      <c r="K16">
        <v>131669577</v>
      </c>
    </row>
    <row r="17" ht="21" customHeight="1" spans="1:11">
      <c r="A17" s="62" t="s">
        <v>325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197619728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326</v>
      </c>
      <c r="J17">
        <v>5757969000</v>
      </c>
      <c r="K17">
        <v>131669577</v>
      </c>
    </row>
    <row r="18" ht="21" customHeight="1" spans="1:11">
      <c r="A18" s="62" t="s">
        <v>327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180364181</v>
      </c>
      <c r="E18" t="s">
        <v>328</v>
      </c>
      <c r="F18" s="1">
        <f ca="1" t="array" ref="F18">INDIRECT("土耳其皇家园林!"&amp;"H"&amp;MAX(ROW(土耳其皇家园林!I:I)*(土耳其皇家园林!I:I&lt;&gt;"")))</f>
        <v>0</v>
      </c>
      <c r="I18" t="s">
        <v>322</v>
      </c>
      <c r="J18">
        <v>22190554000</v>
      </c>
      <c r="K18">
        <v>155115597</v>
      </c>
    </row>
    <row r="19" ht="21" customHeight="1" spans="1:11">
      <c r="A19" s="62" t="s">
        <v>329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643823634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317</v>
      </c>
      <c r="J19">
        <v>5757969000</v>
      </c>
      <c r="K19">
        <v>167805143</v>
      </c>
    </row>
    <row r="20" ht="21" customHeight="1" spans="1:11">
      <c r="A20" s="62" t="s">
        <v>330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569434094</v>
      </c>
      <c r="E20" t="s">
        <v>331</v>
      </c>
      <c r="F20" s="1">
        <f ca="1" t="array" ref="F20">INDIRECT("Melodica!"&amp;"H"&amp;MAX(ROW(Melodica!I:I)*(Melodica!I:I&lt;&gt;"")))</f>
        <v>0</v>
      </c>
      <c r="I20" t="s">
        <v>332</v>
      </c>
      <c r="J20">
        <v>5757969000</v>
      </c>
      <c r="K20">
        <v>176009748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480399025</v>
      </c>
      <c r="E21" t="s">
        <v>333</v>
      </c>
      <c r="F21" s="1">
        <f ca="1" t="array" ref="F21">INDIRECT("MUGHALGARDENS!"&amp;"H"&amp;MAX(ROW(MUGHALGARDENS!I:I)*(MUGHALGARDENS!I:I&lt;&gt;"")))</f>
        <v>0</v>
      </c>
      <c r="I21" t="s">
        <v>327</v>
      </c>
      <c r="J21">
        <v>5295028536</v>
      </c>
      <c r="K21">
        <v>180364181</v>
      </c>
    </row>
    <row r="22" ht="21" customHeight="1" spans="1:11">
      <c r="A22" s="62" t="s">
        <v>334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241008495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325</v>
      </c>
      <c r="J22">
        <v>15000814482</v>
      </c>
      <c r="K22">
        <v>197619728</v>
      </c>
    </row>
    <row r="23" ht="21" customHeight="1" spans="1:11">
      <c r="A23" s="62" t="s">
        <v>335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329062019</v>
      </c>
      <c r="E23" t="s">
        <v>336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323</v>
      </c>
      <c r="J23">
        <v>6214278000</v>
      </c>
      <c r="K23">
        <v>199160264</v>
      </c>
    </row>
    <row r="24" ht="21" customHeight="1" spans="1:11">
      <c r="A24" s="62" t="s">
        <v>337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571834746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338</v>
      </c>
      <c r="J24">
        <v>7737846410</v>
      </c>
      <c r="K24">
        <v>217587309</v>
      </c>
    </row>
    <row r="25" ht="21" customHeight="1" spans="1:11">
      <c r="A25" s="62" t="s">
        <v>339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400063724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334</v>
      </c>
      <c r="J25">
        <v>7300401000</v>
      </c>
      <c r="K25">
        <v>241008495</v>
      </c>
    </row>
    <row r="26" ht="21" customHeight="1" spans="1:11">
      <c r="A26" s="62" t="s">
        <v>332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176009748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335</v>
      </c>
      <c r="J26">
        <v>18484731577</v>
      </c>
      <c r="K26">
        <v>329062019</v>
      </c>
    </row>
    <row r="27" ht="21" customHeight="1" spans="1:11">
      <c r="A27" s="62" t="s">
        <v>316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339</v>
      </c>
      <c r="J27">
        <v>22190554000</v>
      </c>
      <c r="K27">
        <v>400063724</v>
      </c>
    </row>
    <row r="28" ht="21" customHeight="1" spans="1:11">
      <c r="A28" s="62" t="s">
        <v>319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87270436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249</v>
      </c>
      <c r="J28">
        <v>22190554000</v>
      </c>
      <c r="K28">
        <v>480399025</v>
      </c>
    </row>
    <row r="29" ht="21" customHeight="1" spans="1:11">
      <c r="A29" s="62" t="s">
        <v>338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217587309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340</v>
      </c>
      <c r="J29">
        <v>17752443464</v>
      </c>
      <c r="K29">
        <v>496169710</v>
      </c>
    </row>
    <row r="30" ht="21" customHeight="1" spans="1:11">
      <c r="A30" s="62" t="s">
        <v>340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496169710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330</v>
      </c>
      <c r="J30">
        <v>22190554000</v>
      </c>
      <c r="K30">
        <v>569434094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131669577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337</v>
      </c>
      <c r="J31">
        <v>22190554000</v>
      </c>
      <c r="K31">
        <v>571834746</v>
      </c>
    </row>
    <row r="32" ht="21" customHeight="1" spans="1:11">
      <c r="A32" s="62" t="s">
        <v>326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131669577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320</v>
      </c>
      <c r="J32">
        <v>19083876757</v>
      </c>
      <c r="K32">
        <v>610625094</v>
      </c>
    </row>
    <row r="33" ht="21" customHeight="1" spans="1:11">
      <c r="A33" s="62" t="s">
        <v>324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131669577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329</v>
      </c>
      <c r="J33">
        <v>23300083000</v>
      </c>
      <c r="K33">
        <v>643823634</v>
      </c>
    </row>
    <row r="34" ht="21" customHeight="1" spans="1:11">
      <c r="A34" s="62" t="s">
        <v>282</v>
      </c>
      <c r="B34" s="1">
        <f ca="1" t="array" ref="B34">INDIRECT("西伯利亚一小城!"&amp;"D"&amp;MAX(ROW(西伯利亚一小城!I:I)*(西伯利亚一小城!I:I&lt;&gt;"")))</f>
        <v>22190554000</v>
      </c>
      <c r="C34" s="1">
        <f ca="1" t="array" ref="C34">INDIRECT("HookerCreek机场!"&amp;"H"&amp;MAX(ROW(HookerCreek机场!I:I)*(HookerCreek机场!I:I&lt;&gt;"")))</f>
        <v>131669577</v>
      </c>
      <c r="E34" t="s">
        <v>341</v>
      </c>
      <c r="F34" s="1">
        <f ca="1" t="array" ref="F34">INDIRECT("CrocodileIsland!"&amp;"H"&amp;MAX(ROW(CrocodileIsland!I:I)*(CrocodileIsland!I:I&lt;&gt;"")))</f>
        <v>0</v>
      </c>
      <c r="I34" t="s">
        <v>307</v>
      </c>
      <c r="J34">
        <v>287267877690</v>
      </c>
      <c r="K34">
        <v>6517440357</v>
      </c>
    </row>
    <row r="35" ht="21" customHeight="1" spans="5:6">
      <c r="E35" t="s">
        <v>342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343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344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345</v>
      </c>
      <c r="F49" s="1">
        <f ca="1" t="array" ref="F49">INDIRECT("Munich!"&amp;"H"&amp;MAX(ROW(Munich!I:I)*(Munich!I:I&lt;&gt;"")))</f>
        <v>0</v>
      </c>
    </row>
    <row r="50" spans="5:6">
      <c r="E50" t="s">
        <v>346</v>
      </c>
      <c r="F50" s="1">
        <f ca="1" t="array" ref="F50">INDIRECT("TantaQism!"&amp;"H"&amp;MAX(ROW(TantaQism!I:I)*(TantaQism!I:I&lt;&gt;"")))</f>
        <v>0</v>
      </c>
    </row>
    <row r="51" spans="5:6">
      <c r="E51" t="s">
        <v>347</v>
      </c>
      <c r="F51" s="1">
        <f ca="1" t="array" ref="F51">INDIRECT("Donga!"&amp;"H"&amp;MAX(ROW(Donga!I:I)*(Donga!I:I&lt;&gt;"")))</f>
        <v>0</v>
      </c>
    </row>
    <row r="52" spans="5:6">
      <c r="E52" t="s">
        <v>348</v>
      </c>
      <c r="F52" s="1">
        <f ca="1" t="array" ref="F52">INDIRECT("RichMond!"&amp;"H"&amp;MAX(ROW(RichMond!I:I)*(RichMond!I:I&lt;&gt;"")))</f>
        <v>0</v>
      </c>
    </row>
    <row r="53" spans="5:6">
      <c r="E53" t="s">
        <v>349</v>
      </c>
      <c r="F53" s="1">
        <f ca="1" t="array" ref="F53">INDIRECT("Phakalene!"&amp;"H"&amp;MAX(ROW(Phakalene!I:I)*(Phakalene!I:I&lt;&gt;"")))</f>
        <v>0</v>
      </c>
    </row>
    <row r="54" spans="5:6">
      <c r="E54" t="s">
        <v>350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351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352</v>
      </c>
      <c r="F57" s="1">
        <f ca="1" t="array" ref="F57">INDIRECT("BASHBISH!"&amp;"H"&amp;MAX(ROW(BASHBISH!I:I)*(BASHBISH!I:I&lt;&gt;"")))</f>
        <v>0</v>
      </c>
    </row>
    <row r="58" spans="5:6">
      <c r="E58" t="s">
        <v>353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354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355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356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357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  <hyperlink ref="A34" location="西伯利亚一小城!A1" display="西伯利亚一小城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358</v>
      </c>
      <c r="D1" s="3" t="s">
        <v>359</v>
      </c>
      <c r="E1" s="3" t="s">
        <v>360</v>
      </c>
      <c r="F1" s="3" t="s">
        <v>361</v>
      </c>
      <c r="G1" s="3" t="s">
        <v>362</v>
      </c>
      <c r="H1" s="3" t="s">
        <v>363</v>
      </c>
      <c r="I1" s="3" t="s">
        <v>23</v>
      </c>
      <c r="J1" s="3" t="s">
        <v>364</v>
      </c>
      <c r="K1" s="3" t="s">
        <v>365</v>
      </c>
      <c r="L1" s="3" t="s">
        <v>366</v>
      </c>
      <c r="M1" s="9" t="s">
        <v>367</v>
      </c>
      <c r="O1" t="s">
        <v>2</v>
      </c>
      <c r="P1" t="s">
        <v>368</v>
      </c>
      <c r="Q1" t="s">
        <v>369</v>
      </c>
      <c r="R1" t="s">
        <v>370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305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371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307</v>
      </c>
      <c r="P19">
        <v>-2120</v>
      </c>
      <c r="Q19">
        <v>9373</v>
      </c>
      <c r="R19">
        <v>36977</v>
      </c>
    </row>
    <row r="22" spans="18:22">
      <c r="R22" t="s">
        <v>372</v>
      </c>
      <c r="S22" t="s">
        <v>373</v>
      </c>
      <c r="T22" t="s">
        <v>374</v>
      </c>
      <c r="V22" t="s">
        <v>7</v>
      </c>
    </row>
    <row r="23" spans="14:22">
      <c r="N23" s="4">
        <v>43616</v>
      </c>
      <c r="O23" s="5">
        <v>0.829166666666667</v>
      </c>
      <c r="P23" t="s">
        <v>375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367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s="55" t="s">
        <v>376</v>
      </c>
      <c r="O3" s="55" t="s">
        <v>377</v>
      </c>
      <c r="Q3" t="s">
        <v>2</v>
      </c>
      <c r="R3" t="s">
        <v>368</v>
      </c>
      <c r="S3" t="s">
        <v>369</v>
      </c>
      <c r="T3" t="s">
        <v>370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305</v>
      </c>
      <c r="V4" s="2" t="s">
        <v>2</v>
      </c>
      <c r="W4" s="2" t="s">
        <v>3</v>
      </c>
      <c r="X4" s="2" t="s">
        <v>378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306</v>
      </c>
      <c r="G31" s="1">
        <v>-161</v>
      </c>
      <c r="H31" s="1">
        <v>4692</v>
      </c>
      <c r="I31" s="1" t="s">
        <v>306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306</v>
      </c>
      <c r="G32" s="1">
        <v>-222</v>
      </c>
      <c r="H32" s="1">
        <v>3651</v>
      </c>
      <c r="I32" s="1" t="s">
        <v>306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306</v>
      </c>
      <c r="G33" s="1">
        <v>-367</v>
      </c>
      <c r="H33" s="1">
        <v>2941</v>
      </c>
      <c r="I33" s="1" t="s">
        <v>306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306</v>
      </c>
      <c r="G34" s="1">
        <v>-183</v>
      </c>
      <c r="H34" s="1">
        <v>2131</v>
      </c>
      <c r="I34" s="1" t="s">
        <v>306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306</v>
      </c>
      <c r="G35" s="1">
        <v>-237</v>
      </c>
      <c r="H35" s="1">
        <v>1105</v>
      </c>
      <c r="I35" s="1" t="s">
        <v>306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306</v>
      </c>
      <c r="G36" s="1">
        <v>-183</v>
      </c>
      <c r="H36" s="1">
        <v>279</v>
      </c>
      <c r="I36" s="1" t="s">
        <v>306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306</v>
      </c>
      <c r="G37" s="1">
        <v>-211</v>
      </c>
      <c r="H37" s="1">
        <v>-564</v>
      </c>
      <c r="I37" s="1" t="s">
        <v>306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306</v>
      </c>
      <c r="G38" s="1">
        <v>-351</v>
      </c>
      <c r="H38" s="1">
        <v>-42</v>
      </c>
      <c r="I38" s="1" t="s">
        <v>306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379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307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367</v>
      </c>
    </row>
    <row r="2" ht="175" customHeight="1"/>
    <row r="3" ht="40.5" spans="1:1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t="s">
        <v>2</v>
      </c>
      <c r="O3" t="s">
        <v>368</v>
      </c>
      <c r="P3" t="s">
        <v>369</v>
      </c>
      <c r="Q3" t="s">
        <v>370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305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306</v>
      </c>
      <c r="G30" s="1">
        <v>-145</v>
      </c>
      <c r="H30" s="1">
        <v>1108</v>
      </c>
      <c r="I30" s="1" t="s">
        <v>306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306</v>
      </c>
      <c r="G31" s="1">
        <v>-106</v>
      </c>
      <c r="H31" s="1">
        <v>709</v>
      </c>
      <c r="I31" s="1" t="s">
        <v>306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306</v>
      </c>
      <c r="G32" s="1">
        <v>-106</v>
      </c>
      <c r="H32" s="1">
        <v>672</v>
      </c>
      <c r="I32" s="1" t="s">
        <v>306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306</v>
      </c>
      <c r="G33" s="1">
        <v>-157</v>
      </c>
      <c r="H33" s="1">
        <v>216</v>
      </c>
      <c r="I33" s="1" t="s">
        <v>306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306</v>
      </c>
      <c r="G34" s="1">
        <v>-113</v>
      </c>
      <c r="H34" s="1">
        <v>-15</v>
      </c>
      <c r="I34" s="1" t="s">
        <v>306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306</v>
      </c>
      <c r="G35" s="1">
        <v>0</v>
      </c>
      <c r="H35" s="1">
        <v>-163</v>
      </c>
      <c r="I35" s="1" t="s">
        <v>306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306</v>
      </c>
      <c r="G36" s="1">
        <v>0</v>
      </c>
      <c r="H36" s="1">
        <v>-396</v>
      </c>
      <c r="I36" s="1" t="s">
        <v>306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306</v>
      </c>
      <c r="G37" s="1">
        <v>-155</v>
      </c>
      <c r="H37" s="1">
        <v>-83</v>
      </c>
      <c r="I37" s="1" t="s">
        <v>306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307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367</v>
      </c>
    </row>
    <row r="2" ht="164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370</v>
      </c>
      <c r="Z3" t="s">
        <v>369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378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305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306</v>
      </c>
      <c r="G21" s="1">
        <v>-369</v>
      </c>
      <c r="H21" s="1">
        <v>4457</v>
      </c>
      <c r="I21" s="1" t="s">
        <v>306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306</v>
      </c>
      <c r="G22" s="1">
        <v>-269</v>
      </c>
      <c r="H22" s="1">
        <v>3428</v>
      </c>
      <c r="I22" s="1" t="s">
        <v>306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306</v>
      </c>
      <c r="G23" s="1">
        <v>-510</v>
      </c>
      <c r="H23" s="1">
        <v>2685</v>
      </c>
      <c r="I23" s="1" t="s">
        <v>306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306</v>
      </c>
      <c r="G24" s="1">
        <v>-306</v>
      </c>
      <c r="H24" s="1">
        <v>1696</v>
      </c>
      <c r="I24" s="1" t="s">
        <v>306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306</v>
      </c>
      <c r="G25" s="1">
        <v>-395</v>
      </c>
      <c r="H25" s="1">
        <v>509</v>
      </c>
      <c r="I25" s="1" t="s">
        <v>306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306</v>
      </c>
      <c r="G26" s="1">
        <v>-305</v>
      </c>
      <c r="H26" s="1">
        <v>-416</v>
      </c>
      <c r="I26" s="1" t="s">
        <v>306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306</v>
      </c>
      <c r="G27" s="1">
        <v>-351</v>
      </c>
      <c r="H27" s="1">
        <v>-1401</v>
      </c>
      <c r="I27" s="1" t="s">
        <v>306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306</v>
      </c>
      <c r="G28" s="1">
        <v>-584</v>
      </c>
      <c r="H28" s="1">
        <v>-172</v>
      </c>
      <c r="I28" s="1" t="s">
        <v>306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307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367</v>
      </c>
    </row>
    <row r="2" ht="171" customHeight="1"/>
    <row r="3" ht="40.5" spans="1:33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s="2" t="s">
        <v>380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381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382</v>
      </c>
      <c r="AD3" t="s">
        <v>2</v>
      </c>
      <c r="AE3" t="s">
        <v>368</v>
      </c>
      <c r="AF3" t="s">
        <v>369</v>
      </c>
      <c r="AG3" t="s">
        <v>370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383</v>
      </c>
      <c r="AD4" t="s">
        <v>305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306</v>
      </c>
      <c r="G29" s="1">
        <v>-106</v>
      </c>
      <c r="H29" s="1">
        <v>1168</v>
      </c>
      <c r="I29" s="1" t="s">
        <v>306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306</v>
      </c>
      <c r="G30" s="1">
        <v>0</v>
      </c>
      <c r="H30" s="1">
        <v>1010</v>
      </c>
      <c r="I30" s="1" t="s">
        <v>306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306</v>
      </c>
      <c r="G31" s="1">
        <v>-128</v>
      </c>
      <c r="H31" s="1">
        <v>665</v>
      </c>
      <c r="I31" s="1" t="s">
        <v>306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306</v>
      </c>
      <c r="G32" s="1">
        <v>0</v>
      </c>
      <c r="H32" s="1">
        <v>518</v>
      </c>
      <c r="I32" s="1" t="s">
        <v>306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306</v>
      </c>
      <c r="G33" s="1">
        <v>-187</v>
      </c>
      <c r="H33" s="1">
        <v>2</v>
      </c>
      <c r="I33" s="1" t="s">
        <v>306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306</v>
      </c>
      <c r="G34" s="1">
        <v>0</v>
      </c>
      <c r="H34" s="1">
        <v>-29</v>
      </c>
      <c r="I34" s="1" t="s">
        <v>306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306</v>
      </c>
      <c r="G35" s="1">
        <v>-175</v>
      </c>
      <c r="H35" s="1">
        <v>-539</v>
      </c>
      <c r="I35" s="1" t="s">
        <v>306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306</v>
      </c>
      <c r="G36" s="1">
        <v>-175</v>
      </c>
      <c r="H36" s="1">
        <v>126</v>
      </c>
      <c r="I36" s="1" t="s">
        <v>306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384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307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367</v>
      </c>
    </row>
    <row r="2" ht="136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51"/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378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305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306</v>
      </c>
      <c r="G26" s="1">
        <v>-470</v>
      </c>
      <c r="H26" s="1">
        <v>6662</v>
      </c>
      <c r="I26" s="1" t="s">
        <v>306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306</v>
      </c>
      <c r="G27" s="1">
        <v>-565</v>
      </c>
      <c r="H27" s="1">
        <v>5040</v>
      </c>
      <c r="I27" s="1" t="s">
        <v>306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306</v>
      </c>
      <c r="G28" s="1">
        <v>-749</v>
      </c>
      <c r="H28" s="1">
        <v>3999</v>
      </c>
      <c r="I28" s="1" t="s">
        <v>306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306</v>
      </c>
      <c r="G29" s="1">
        <v>-500</v>
      </c>
      <c r="H29" s="1">
        <v>2480</v>
      </c>
      <c r="I29" s="1" t="s">
        <v>306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306</v>
      </c>
      <c r="G30" s="1">
        <v>-646</v>
      </c>
      <c r="H30" s="1">
        <v>407</v>
      </c>
      <c r="I30" s="1" t="s">
        <v>306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306</v>
      </c>
      <c r="G31" s="1">
        <v>-499</v>
      </c>
      <c r="H31" s="1">
        <v>-842</v>
      </c>
      <c r="I31" s="1" t="s">
        <v>306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306</v>
      </c>
      <c r="G32" s="1">
        <v>-574</v>
      </c>
      <c r="H32" s="1">
        <v>-2411</v>
      </c>
      <c r="I32" s="1" t="s">
        <v>306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306</v>
      </c>
      <c r="G33" s="1">
        <v>-955</v>
      </c>
      <c r="H33" s="1">
        <v>82</v>
      </c>
      <c r="I33" s="1" t="s">
        <v>306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384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307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367</v>
      </c>
    </row>
    <row r="2" ht="163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378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305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306</v>
      </c>
      <c r="G24" s="1">
        <v>-440</v>
      </c>
      <c r="H24" s="1">
        <v>6517</v>
      </c>
      <c r="I24" s="1" t="s">
        <v>306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306</v>
      </c>
      <c r="G25" s="1">
        <v>-433</v>
      </c>
      <c r="H25" s="1">
        <v>4958</v>
      </c>
      <c r="I25" s="1" t="s">
        <v>306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306</v>
      </c>
      <c r="G26" s="1">
        <v>-806</v>
      </c>
      <c r="H26" s="1">
        <v>3721</v>
      </c>
      <c r="I26" s="1" t="s">
        <v>306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306</v>
      </c>
      <c r="G27" s="1">
        <v>-468</v>
      </c>
      <c r="H27" s="1">
        <v>2181</v>
      </c>
      <c r="I27" s="1" t="s">
        <v>306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306</v>
      </c>
      <c r="G28" s="1">
        <v>-605</v>
      </c>
      <c r="H28" s="1">
        <v>350</v>
      </c>
      <c r="I28" s="1" t="s">
        <v>306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306</v>
      </c>
      <c r="G29" s="1">
        <v>-467</v>
      </c>
      <c r="H29" s="1">
        <v>-939</v>
      </c>
      <c r="I29" s="1" t="s">
        <v>306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306</v>
      </c>
      <c r="G30" s="1">
        <v>-538</v>
      </c>
      <c r="H30" s="1">
        <v>-2500</v>
      </c>
      <c r="I30" s="1" t="s">
        <v>306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306</v>
      </c>
      <c r="G31" s="1">
        <v>-895</v>
      </c>
      <c r="H31" s="1">
        <v>-168</v>
      </c>
      <c r="I31" s="1" t="s">
        <v>306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307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367</v>
      </c>
    </row>
    <row r="2" ht="168" customHeight="1"/>
    <row r="3" ht="40.5" spans="1:1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t="s">
        <v>2</v>
      </c>
      <c r="O3" t="s">
        <v>368</v>
      </c>
      <c r="P3" t="s">
        <v>369</v>
      </c>
      <c r="Q3" t="s">
        <v>370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305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306</v>
      </c>
      <c r="G31" s="1">
        <v>-116</v>
      </c>
      <c r="H31" s="1">
        <v>1924</v>
      </c>
      <c r="I31" s="1" t="s">
        <v>306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306</v>
      </c>
      <c r="G32" s="1">
        <v>-160</v>
      </c>
      <c r="H32" s="1">
        <v>1434</v>
      </c>
      <c r="I32" s="1" t="s">
        <v>306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306</v>
      </c>
      <c r="G33" s="1">
        <v>-264</v>
      </c>
      <c r="H33" s="1">
        <v>1120</v>
      </c>
      <c r="I33" s="1" t="s">
        <v>306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306</v>
      </c>
      <c r="G34" s="1">
        <v>-132</v>
      </c>
      <c r="H34" s="1">
        <v>695</v>
      </c>
      <c r="I34" s="1" t="s">
        <v>306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306</v>
      </c>
      <c r="G35" s="1">
        <v>-171</v>
      </c>
      <c r="H35" s="1">
        <v>160</v>
      </c>
      <c r="I35" s="1" t="s">
        <v>306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306</v>
      </c>
      <c r="G36" s="1">
        <v>-132</v>
      </c>
      <c r="H36" s="1">
        <v>-116</v>
      </c>
      <c r="I36" s="1" t="s">
        <v>306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306</v>
      </c>
      <c r="G37" s="1">
        <v>-152</v>
      </c>
      <c r="H37" s="1">
        <v>-664</v>
      </c>
      <c r="I37" s="1" t="s">
        <v>306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306</v>
      </c>
      <c r="G38" s="1">
        <v>-253</v>
      </c>
      <c r="H38" s="1">
        <v>-154</v>
      </c>
      <c r="I38" s="1" t="s">
        <v>306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306</v>
      </c>
      <c r="G54" s="1">
        <v>-110</v>
      </c>
      <c r="H54" s="1">
        <v>33</v>
      </c>
      <c r="I54" s="1" t="s">
        <v>306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306</v>
      </c>
      <c r="G55" s="1">
        <v>-125</v>
      </c>
      <c r="H55" s="1">
        <v>-196</v>
      </c>
      <c r="I55" s="1" t="s">
        <v>306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306</v>
      </c>
      <c r="G56" s="1">
        <v>-124</v>
      </c>
      <c r="H56" s="1">
        <v>-317</v>
      </c>
      <c r="I56" s="1" t="s">
        <v>306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306</v>
      </c>
      <c r="G57" s="1">
        <v>-117</v>
      </c>
      <c r="H57" s="1">
        <v>-442</v>
      </c>
      <c r="I57" s="1" t="s">
        <v>306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306</v>
      </c>
      <c r="G58" s="1">
        <v>-235</v>
      </c>
      <c r="H58" s="1">
        <v>-571</v>
      </c>
      <c r="I58" s="1" t="s">
        <v>306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306</v>
      </c>
      <c r="G59" s="1">
        <v>-134</v>
      </c>
      <c r="H59" s="1">
        <v>-713</v>
      </c>
      <c r="I59" s="1" t="s">
        <v>306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306</v>
      </c>
      <c r="G60" s="1">
        <v>-250</v>
      </c>
      <c r="H60" s="1">
        <v>-831</v>
      </c>
      <c r="I60" s="1" t="s">
        <v>306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306</v>
      </c>
      <c r="G61" s="1">
        <v>-227</v>
      </c>
      <c r="H61" s="1">
        <v>-945</v>
      </c>
      <c r="I61" s="1" t="s">
        <v>306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307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367</v>
      </c>
    </row>
    <row r="2" ht="147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378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305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306</v>
      </c>
      <c r="G20" s="1">
        <v>-610</v>
      </c>
      <c r="H20" s="1">
        <v>8327</v>
      </c>
      <c r="I20" s="1" t="s">
        <v>306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306</v>
      </c>
      <c r="G21" s="1">
        <v>-705</v>
      </c>
      <c r="H21" s="1">
        <v>6120</v>
      </c>
      <c r="I21" s="1" t="s">
        <v>306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306</v>
      </c>
      <c r="G22" s="1">
        <v>-935</v>
      </c>
      <c r="H22" s="1">
        <v>4793</v>
      </c>
      <c r="I22" s="1" t="s">
        <v>306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306</v>
      </c>
      <c r="G23" s="1">
        <v>-624</v>
      </c>
      <c r="H23" s="1">
        <v>2890</v>
      </c>
      <c r="I23" s="1" t="s">
        <v>306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306</v>
      </c>
      <c r="G24" s="1">
        <v>-807</v>
      </c>
      <c r="H24" s="1">
        <v>564</v>
      </c>
      <c r="I24" s="1" t="s">
        <v>306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306</v>
      </c>
      <c r="G25" s="1">
        <v>-623</v>
      </c>
      <c r="H25" s="1">
        <v>-973</v>
      </c>
      <c r="I25" s="1" t="s">
        <v>306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306</v>
      </c>
      <c r="G26" s="1">
        <v>-717</v>
      </c>
      <c r="H26" s="1">
        <v>-3021</v>
      </c>
      <c r="I26" s="1" t="s">
        <v>306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306</v>
      </c>
      <c r="G27" s="1">
        <v>-1193</v>
      </c>
      <c r="H27" s="1">
        <v>80</v>
      </c>
      <c r="I27" s="1" t="s">
        <v>306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306</v>
      </c>
      <c r="G43" s="1">
        <v>-961</v>
      </c>
      <c r="H43" s="1">
        <v>-102</v>
      </c>
      <c r="I43" s="1" t="s">
        <v>306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306</v>
      </c>
      <c r="G44" s="1">
        <v>-717</v>
      </c>
      <c r="H44" s="1">
        <v>-890</v>
      </c>
      <c r="I44" s="1" t="s">
        <v>306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306</v>
      </c>
      <c r="G45" s="1">
        <v>-620</v>
      </c>
      <c r="H45" s="1">
        <v>-1507</v>
      </c>
      <c r="I45" s="1" t="s">
        <v>306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306</v>
      </c>
      <c r="G46" s="1">
        <v>-586</v>
      </c>
      <c r="H46" s="1">
        <v>-2085</v>
      </c>
      <c r="I46" s="1" t="s">
        <v>306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306</v>
      </c>
      <c r="G47" s="1">
        <v>-1178</v>
      </c>
      <c r="H47" s="1">
        <v>-2729</v>
      </c>
      <c r="I47" s="1" t="s">
        <v>306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306</v>
      </c>
      <c r="G48" s="1">
        <v>-672</v>
      </c>
      <c r="H48" s="1">
        <v>-3444</v>
      </c>
      <c r="I48" s="1" t="s">
        <v>306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306</v>
      </c>
      <c r="G49" s="1">
        <v>-774</v>
      </c>
      <c r="H49" s="1">
        <v>-4173</v>
      </c>
      <c r="I49" s="1" t="s">
        <v>306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306</v>
      </c>
      <c r="G50" s="1">
        <v>-1136</v>
      </c>
      <c r="H50" s="1">
        <v>-4734</v>
      </c>
      <c r="I50" s="1" t="s">
        <v>306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307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367</v>
      </c>
    </row>
    <row r="2" ht="190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378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305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306</v>
      </c>
      <c r="G23" s="1">
        <v>-377</v>
      </c>
      <c r="H23" s="1">
        <v>3953</v>
      </c>
      <c r="I23" s="1" t="s">
        <v>306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306</v>
      </c>
      <c r="G24" s="1">
        <v>-275</v>
      </c>
      <c r="H24" s="1">
        <v>2978</v>
      </c>
      <c r="I24" s="1" t="s">
        <v>306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306</v>
      </c>
      <c r="G25" s="1">
        <v>-521</v>
      </c>
      <c r="H25" s="1">
        <v>2310</v>
      </c>
      <c r="I25" s="1" t="s">
        <v>306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306</v>
      </c>
      <c r="G26" s="1">
        <v>-312</v>
      </c>
      <c r="H26" s="1">
        <v>1404</v>
      </c>
      <c r="I26" s="1" t="s">
        <v>306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306</v>
      </c>
      <c r="G27" s="1">
        <v>-403</v>
      </c>
      <c r="H27" s="1">
        <v>311</v>
      </c>
      <c r="I27" s="1" t="s">
        <v>306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306</v>
      </c>
      <c r="G28" s="1">
        <v>-311</v>
      </c>
      <c r="H28" s="1">
        <v>-528</v>
      </c>
      <c r="I28" s="1" t="s">
        <v>306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306</v>
      </c>
      <c r="G29" s="1">
        <v>-358</v>
      </c>
      <c r="H29" s="1">
        <v>-1543</v>
      </c>
      <c r="I29" s="1" t="s">
        <v>306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306</v>
      </c>
      <c r="G30" s="1">
        <v>-596</v>
      </c>
      <c r="H30" s="1">
        <v>-106</v>
      </c>
      <c r="I30" s="1" t="s">
        <v>306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306</v>
      </c>
      <c r="G46" s="1">
        <v>-480</v>
      </c>
      <c r="H46" s="1">
        <v>-6</v>
      </c>
      <c r="I46" s="1" t="s">
        <v>306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306</v>
      </c>
      <c r="G47" s="1">
        <v>-358</v>
      </c>
      <c r="H47" s="1">
        <v>-380</v>
      </c>
      <c r="I47" s="1" t="s">
        <v>306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306</v>
      </c>
      <c r="G48" s="1">
        <v>-310</v>
      </c>
      <c r="H48" s="1">
        <v>-690</v>
      </c>
      <c r="I48" s="1" t="s">
        <v>306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306</v>
      </c>
      <c r="G49" s="1">
        <v>-293</v>
      </c>
      <c r="H49" s="1">
        <v>-1014</v>
      </c>
      <c r="I49" s="1" t="s">
        <v>306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306</v>
      </c>
      <c r="G50" s="1">
        <v>-589</v>
      </c>
      <c r="H50" s="1">
        <v>-1350</v>
      </c>
      <c r="I50" s="1" t="s">
        <v>306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306</v>
      </c>
      <c r="G51" s="1">
        <v>-340</v>
      </c>
      <c r="H51" s="1">
        <v>-1732</v>
      </c>
      <c r="I51" s="1" t="s">
        <v>306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306</v>
      </c>
      <c r="G52" s="1">
        <v>-387</v>
      </c>
      <c r="H52" s="1">
        <v>-2053</v>
      </c>
      <c r="I52" s="1" t="s">
        <v>306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306</v>
      </c>
      <c r="G53" s="1">
        <v>-564</v>
      </c>
      <c r="H53" s="1">
        <v>-2366</v>
      </c>
      <c r="I53" s="1" t="s">
        <v>306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306</v>
      </c>
      <c r="G54" s="1">
        <v>-344</v>
      </c>
      <c r="H54" s="1">
        <v>-2505</v>
      </c>
      <c r="I54" s="1" t="s">
        <v>306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306</v>
      </c>
      <c r="G55" s="1">
        <v>-296</v>
      </c>
      <c r="H55" s="1">
        <v>-2443</v>
      </c>
      <c r="I55" s="1" t="s">
        <v>306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306</v>
      </c>
      <c r="G56" s="1">
        <v>-582</v>
      </c>
      <c r="H56" s="1">
        <v>-2419</v>
      </c>
      <c r="I56" s="1" t="s">
        <v>306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306</v>
      </c>
      <c r="G57" s="1">
        <v>-549</v>
      </c>
      <c r="H57" s="1">
        <v>-2389</v>
      </c>
      <c r="I57" s="1" t="s">
        <v>306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306</v>
      </c>
      <c r="H58" s="1">
        <v>-155481</v>
      </c>
      <c r="I58" s="1" t="s">
        <v>306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385</v>
      </c>
      <c r="W58" s="2" t="s">
        <v>386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387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307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367</v>
      </c>
    </row>
    <row r="2" ht="118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378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305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306</v>
      </c>
      <c r="G15" s="1">
        <v>-179</v>
      </c>
      <c r="H15" s="1">
        <v>2973</v>
      </c>
      <c r="I15" s="1" t="s">
        <v>306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306</v>
      </c>
      <c r="G16" s="1">
        <v>-246</v>
      </c>
      <c r="H16" s="1">
        <v>2164</v>
      </c>
      <c r="I16" s="1" t="s">
        <v>306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306</v>
      </c>
      <c r="G17" s="1">
        <v>-305</v>
      </c>
      <c r="H17" s="1">
        <v>1706</v>
      </c>
      <c r="I17" s="1" t="s">
        <v>306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306</v>
      </c>
      <c r="G18" s="1">
        <v>-204</v>
      </c>
      <c r="H18" s="1">
        <v>1003</v>
      </c>
      <c r="I18" s="1" t="s">
        <v>306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306</v>
      </c>
      <c r="G19" s="1">
        <v>-263</v>
      </c>
      <c r="H19" s="1">
        <v>256</v>
      </c>
      <c r="I19" s="1" t="s">
        <v>306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306</v>
      </c>
      <c r="G20" s="1">
        <v>-203</v>
      </c>
      <c r="H20" s="1">
        <v>-335</v>
      </c>
      <c r="I20" s="1" t="s">
        <v>306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306</v>
      </c>
      <c r="G21" s="1">
        <v>-234</v>
      </c>
      <c r="H21" s="1">
        <v>-970</v>
      </c>
      <c r="I21" s="1" t="s">
        <v>306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306</v>
      </c>
      <c r="G38" s="1">
        <v>-320</v>
      </c>
      <c r="H38" s="1">
        <v>-32</v>
      </c>
      <c r="I38" s="1" t="s">
        <v>306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306</v>
      </c>
      <c r="G39" s="1">
        <v>-239</v>
      </c>
      <c r="H39" s="1">
        <v>-289</v>
      </c>
      <c r="I39" s="1" t="s">
        <v>306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306</v>
      </c>
      <c r="G40" s="1">
        <v>-206</v>
      </c>
      <c r="H40" s="1">
        <v>-498</v>
      </c>
      <c r="I40" s="1" t="s">
        <v>306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306</v>
      </c>
      <c r="G41" s="1">
        <v>-195</v>
      </c>
      <c r="H41" s="1">
        <v>-721</v>
      </c>
      <c r="I41" s="1" t="s">
        <v>306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306</v>
      </c>
      <c r="G42" s="1">
        <v>-392</v>
      </c>
      <c r="H42" s="1">
        <v>-954</v>
      </c>
      <c r="I42" s="1" t="s">
        <v>306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306</v>
      </c>
      <c r="G43" s="1">
        <v>-160</v>
      </c>
      <c r="H43" s="1">
        <v>-1116</v>
      </c>
      <c r="I43" s="1" t="s">
        <v>306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306</v>
      </c>
      <c r="G44" s="1">
        <v>-258</v>
      </c>
      <c r="H44" s="1">
        <v>-1394</v>
      </c>
      <c r="I44" s="1" t="s">
        <v>306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306</v>
      </c>
      <c r="G45" s="1">
        <v>-443</v>
      </c>
      <c r="H45" s="1">
        <v>-1577</v>
      </c>
      <c r="I45" s="1" t="s">
        <v>306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306</v>
      </c>
      <c r="G46" s="1">
        <v>-229</v>
      </c>
      <c r="H46" s="1">
        <v>-1669</v>
      </c>
      <c r="I46" s="1" t="s">
        <v>306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306</v>
      </c>
      <c r="G47" s="1">
        <v>-197</v>
      </c>
      <c r="H47" s="1">
        <v>-1627</v>
      </c>
      <c r="I47" s="1" t="s">
        <v>306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306</v>
      </c>
      <c r="G48" s="1">
        <v>-388</v>
      </c>
      <c r="H48" s="1">
        <v>-1612</v>
      </c>
      <c r="I48" s="1" t="s">
        <v>306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306</v>
      </c>
      <c r="G49" s="1">
        <v>-366</v>
      </c>
      <c r="H49" s="1">
        <v>-1592</v>
      </c>
      <c r="I49" s="1" t="s">
        <v>306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306</v>
      </c>
      <c r="G50" s="1">
        <v>-162</v>
      </c>
      <c r="H50" s="1">
        <v>-1557</v>
      </c>
      <c r="I50" s="1" t="s">
        <v>306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306</v>
      </c>
      <c r="G51" s="1">
        <v>-211</v>
      </c>
      <c r="H51" s="1">
        <v>-1608</v>
      </c>
      <c r="I51" s="1" t="s">
        <v>306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306</v>
      </c>
      <c r="G52" s="1">
        <v>-226</v>
      </c>
      <c r="H52" s="39">
        <v>-1576</v>
      </c>
      <c r="I52" s="1" t="s">
        <v>306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306</v>
      </c>
      <c r="G53" s="1">
        <v>-205</v>
      </c>
      <c r="H53" s="1">
        <v>-1596</v>
      </c>
      <c r="I53" s="1" t="s">
        <v>306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306</v>
      </c>
      <c r="G54" s="1">
        <v>-223</v>
      </c>
      <c r="H54" s="1">
        <v>-1590</v>
      </c>
      <c r="I54" s="1" t="s">
        <v>306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306</v>
      </c>
      <c r="G55" s="1">
        <v>-427</v>
      </c>
      <c r="H55" s="1">
        <v>-1794</v>
      </c>
      <c r="I55" s="1" t="s">
        <v>306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307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367</v>
      </c>
    </row>
    <row r="2" ht="142" customHeight="1"/>
    <row r="3" ht="54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388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389</v>
      </c>
      <c r="N4" s="4">
        <v>43624</v>
      </c>
      <c r="O4" s="5">
        <v>0.641666666666667</v>
      </c>
      <c r="P4" t="s">
        <v>378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305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306</v>
      </c>
      <c r="G10" s="1">
        <v>-431</v>
      </c>
      <c r="H10" s="1">
        <v>4306</v>
      </c>
      <c r="I10" s="1" t="s">
        <v>306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306</v>
      </c>
      <c r="G11" s="1">
        <v>-631</v>
      </c>
      <c r="H11" s="1">
        <v>3675</v>
      </c>
      <c r="I11" s="1" t="s">
        <v>306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306</v>
      </c>
      <c r="G12" s="1">
        <v>-782</v>
      </c>
      <c r="H12" s="1">
        <v>3416</v>
      </c>
      <c r="I12" s="1" t="s">
        <v>306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306</v>
      </c>
      <c r="G13" s="1">
        <v>-459</v>
      </c>
      <c r="H13" s="1">
        <v>1902</v>
      </c>
      <c r="I13" s="1" t="s">
        <v>306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306</v>
      </c>
      <c r="G14" s="1">
        <v>-593</v>
      </c>
      <c r="H14" s="1">
        <v>181</v>
      </c>
      <c r="I14" s="1" t="s">
        <v>306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306</v>
      </c>
      <c r="G15" s="1">
        <v>-458</v>
      </c>
      <c r="H15" s="1">
        <v>-1022</v>
      </c>
      <c r="I15" s="1" t="s">
        <v>306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306</v>
      </c>
      <c r="G16" s="1">
        <v>-527</v>
      </c>
      <c r="H16" s="1">
        <v>-2294</v>
      </c>
      <c r="I16" s="1" t="s">
        <v>306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306</v>
      </c>
      <c r="G33" s="1">
        <v>-752</v>
      </c>
      <c r="H33" s="1">
        <v>-110</v>
      </c>
      <c r="I33" s="1" t="s">
        <v>306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306</v>
      </c>
      <c r="G34" s="1">
        <v>-562</v>
      </c>
      <c r="H34" s="1">
        <v>-742</v>
      </c>
      <c r="I34" s="1" t="s">
        <v>306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306</v>
      </c>
      <c r="G35" s="1">
        <v>-485</v>
      </c>
      <c r="H35" s="1">
        <v>-1239</v>
      </c>
      <c r="I35" s="1" t="s">
        <v>306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306</v>
      </c>
      <c r="G36" s="1">
        <v>-459</v>
      </c>
      <c r="H36" s="1">
        <v>-1700</v>
      </c>
      <c r="I36" s="1" t="s">
        <v>306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306</v>
      </c>
      <c r="G37" s="1">
        <v>-923</v>
      </c>
      <c r="H37" s="1">
        <v>-2220</v>
      </c>
      <c r="I37" s="1" t="s">
        <v>306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306</v>
      </c>
      <c r="G38" s="1">
        <v>-626</v>
      </c>
      <c r="H38" s="1">
        <v>-2872</v>
      </c>
      <c r="I38" s="1" t="s">
        <v>306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306</v>
      </c>
      <c r="G39" s="1">
        <v>-606</v>
      </c>
      <c r="H39" s="1">
        <v>-3376</v>
      </c>
      <c r="I39" s="1" t="s">
        <v>306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306</v>
      </c>
      <c r="G40" s="1">
        <v>-890</v>
      </c>
      <c r="H40" s="1">
        <v>-3807</v>
      </c>
      <c r="I40" s="1" t="s">
        <v>306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306</v>
      </c>
      <c r="G41" s="1">
        <v>-539</v>
      </c>
      <c r="H41" s="1">
        <v>-4025</v>
      </c>
      <c r="I41" s="1" t="s">
        <v>306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306</v>
      </c>
      <c r="G42" s="1">
        <v>-464</v>
      </c>
      <c r="H42" s="1">
        <v>-3826</v>
      </c>
      <c r="I42" s="1" t="s">
        <v>306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306</v>
      </c>
      <c r="G43" s="1">
        <v>-913</v>
      </c>
      <c r="H43" s="1">
        <v>-3891</v>
      </c>
      <c r="I43" s="1" t="s">
        <v>306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306</v>
      </c>
      <c r="G44" s="1">
        <v>-861</v>
      </c>
      <c r="H44" s="1">
        <v>-3844</v>
      </c>
      <c r="I44" s="1" t="s">
        <v>306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306</v>
      </c>
      <c r="G45" s="1">
        <v>-482</v>
      </c>
      <c r="H45" s="1">
        <v>-3662</v>
      </c>
      <c r="I45" s="1" t="s">
        <v>306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306</v>
      </c>
      <c r="G46" s="1">
        <v>-497</v>
      </c>
      <c r="H46" s="1">
        <v>-3633</v>
      </c>
      <c r="I46" s="1" t="s">
        <v>306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306</v>
      </c>
      <c r="G47" s="1">
        <v>-532</v>
      </c>
      <c r="H47" s="1">
        <v>-3710</v>
      </c>
      <c r="I47" s="1" t="s">
        <v>306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306</v>
      </c>
      <c r="G48" s="1">
        <v>-482</v>
      </c>
      <c r="H48" s="1">
        <v>-3757</v>
      </c>
      <c r="I48" s="1" t="s">
        <v>306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306</v>
      </c>
      <c r="G49" s="1">
        <v>-525</v>
      </c>
      <c r="H49" s="1">
        <v>-3743</v>
      </c>
      <c r="I49" s="1" t="s">
        <v>306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306</v>
      </c>
      <c r="G50" s="1">
        <v>-1005</v>
      </c>
      <c r="H50" s="1">
        <v>-4223</v>
      </c>
      <c r="I50" s="1" t="s">
        <v>306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306</v>
      </c>
      <c r="G51" s="1">
        <v>-825</v>
      </c>
      <c r="H51" s="1">
        <v>-4568</v>
      </c>
      <c r="I51" s="1" t="s">
        <v>306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306</v>
      </c>
      <c r="G52" s="1">
        <v>-546</v>
      </c>
      <c r="H52" s="1">
        <v>-4702</v>
      </c>
      <c r="I52" s="1" t="s">
        <v>306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306</v>
      </c>
      <c r="G53" s="1">
        <v>-1006</v>
      </c>
      <c r="H53" s="1">
        <v>-4680</v>
      </c>
      <c r="I53" s="1" t="s">
        <v>306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390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307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367</v>
      </c>
    </row>
    <row r="2" ht="127" customHeight="1"/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378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305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306</v>
      </c>
      <c r="G14" s="1">
        <v>-1011</v>
      </c>
      <c r="H14" s="1">
        <v>13227</v>
      </c>
      <c r="I14" s="1" t="s">
        <v>306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306</v>
      </c>
      <c r="G15" s="1">
        <v>-993</v>
      </c>
      <c r="H15" s="1">
        <v>9964</v>
      </c>
      <c r="I15" s="1" t="s">
        <v>306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306</v>
      </c>
      <c r="G16" s="1">
        <v>-1578</v>
      </c>
      <c r="H16" s="1">
        <v>7718</v>
      </c>
      <c r="I16" s="1" t="s">
        <v>306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306</v>
      </c>
      <c r="G17" s="1">
        <v>-1000</v>
      </c>
      <c r="H17" s="1">
        <v>4587</v>
      </c>
      <c r="I17" s="1" t="s">
        <v>306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306</v>
      </c>
      <c r="G18" s="1">
        <v>-1293</v>
      </c>
      <c r="H18" s="1">
        <v>853</v>
      </c>
      <c r="I18" s="1" t="s">
        <v>306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306</v>
      </c>
      <c r="G19" s="1">
        <v>-998</v>
      </c>
      <c r="H19" s="1">
        <v>-1782</v>
      </c>
      <c r="I19" s="1" t="s">
        <v>306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306</v>
      </c>
      <c r="G20" s="1">
        <v>-1149</v>
      </c>
      <c r="H20" s="1">
        <v>-5136</v>
      </c>
      <c r="I20" s="1" t="s">
        <v>306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306</v>
      </c>
      <c r="G37" s="1">
        <v>-1409</v>
      </c>
      <c r="H37" s="1">
        <v>-342</v>
      </c>
      <c r="I37" s="1" t="s">
        <v>306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306</v>
      </c>
      <c r="G38" s="1">
        <v>-1052</v>
      </c>
      <c r="H38" s="1">
        <v>-1398</v>
      </c>
      <c r="I38" s="1" t="s">
        <v>306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306</v>
      </c>
      <c r="G39" s="1">
        <v>-909</v>
      </c>
      <c r="H39" s="1">
        <v>-2398</v>
      </c>
      <c r="I39" s="1" t="s">
        <v>306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306</v>
      </c>
      <c r="G40" s="1">
        <v>-859</v>
      </c>
      <c r="H40" s="1">
        <v>-3259</v>
      </c>
      <c r="I40" s="1" t="s">
        <v>306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306</v>
      </c>
      <c r="G41" s="1">
        <v>-1727</v>
      </c>
      <c r="H41" s="1">
        <v>-4109</v>
      </c>
      <c r="I41" s="1" t="s">
        <v>306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306</v>
      </c>
      <c r="G42" s="1">
        <v>-987</v>
      </c>
      <c r="H42" s="1">
        <v>-5065</v>
      </c>
      <c r="I42" s="1" t="s">
        <v>306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306</v>
      </c>
      <c r="G43" s="1">
        <v>-1137</v>
      </c>
      <c r="H43" s="1">
        <v>-6098</v>
      </c>
      <c r="I43" s="1" t="s">
        <v>306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306</v>
      </c>
      <c r="G44" s="1">
        <v>-1668</v>
      </c>
      <c r="H44" s="1">
        <v>-6945</v>
      </c>
      <c r="I44" s="1" t="s">
        <v>306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306</v>
      </c>
      <c r="G45" s="1">
        <v>-1010</v>
      </c>
      <c r="H45" s="1">
        <v>-7353</v>
      </c>
      <c r="I45" s="1" t="s">
        <v>306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306</v>
      </c>
      <c r="G46" s="1">
        <v>-869</v>
      </c>
      <c r="H46" s="1">
        <v>-6987</v>
      </c>
      <c r="I46" s="1" t="s">
        <v>306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306</v>
      </c>
      <c r="G47" s="1">
        <v>-1709</v>
      </c>
      <c r="H47" s="1">
        <v>-7101</v>
      </c>
      <c r="I47" s="1" t="s">
        <v>306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306</v>
      </c>
      <c r="G48" s="1">
        <v>-1611</v>
      </c>
      <c r="H48" s="1">
        <v>-7013</v>
      </c>
      <c r="I48" s="1" t="s">
        <v>306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306</v>
      </c>
      <c r="G49" s="1">
        <v>-899</v>
      </c>
      <c r="H49" s="1">
        <v>-6861</v>
      </c>
      <c r="I49" s="1" t="s">
        <v>306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306</v>
      </c>
      <c r="G50" s="1">
        <v>-931</v>
      </c>
      <c r="H50" s="1">
        <v>-6805</v>
      </c>
      <c r="I50" s="1" t="s">
        <v>306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306</v>
      </c>
      <c r="G51" s="1">
        <v>-997</v>
      </c>
      <c r="H51" s="1">
        <v>-6949</v>
      </c>
      <c r="I51" s="1" t="s">
        <v>306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306</v>
      </c>
      <c r="G52" s="1">
        <v>-902</v>
      </c>
      <c r="H52" s="1">
        <v>-7036</v>
      </c>
      <c r="I52" s="1" t="s">
        <v>306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306</v>
      </c>
      <c r="G53" s="1">
        <v>-983</v>
      </c>
      <c r="H53" s="1">
        <v>-7009</v>
      </c>
      <c r="I53" s="1" t="s">
        <v>306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306</v>
      </c>
      <c r="G54" s="1">
        <v>-1883</v>
      </c>
      <c r="H54" s="1">
        <v>-7909</v>
      </c>
      <c r="I54" s="1" t="s">
        <v>306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306</v>
      </c>
      <c r="G55" s="1">
        <v>-1547</v>
      </c>
      <c r="H55" s="1">
        <v>-8556</v>
      </c>
      <c r="I55" s="1" t="s">
        <v>306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306</v>
      </c>
      <c r="G56" s="1">
        <v>-1022</v>
      </c>
      <c r="H56" s="1">
        <v>-8807</v>
      </c>
      <c r="I56" s="1" t="s">
        <v>306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306</v>
      </c>
      <c r="G57" s="1">
        <v>-1022</v>
      </c>
      <c r="H57" s="1">
        <v>-8807</v>
      </c>
      <c r="I57" s="1" t="s">
        <v>306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306</v>
      </c>
      <c r="G58" s="1">
        <v>-1884</v>
      </c>
      <c r="H58" s="1">
        <v>-8770</v>
      </c>
      <c r="I58" s="1" t="s">
        <v>306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307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367</v>
      </c>
    </row>
    <row r="2" ht="133" customHeight="1"/>
    <row r="3" ht="40.5" spans="1:32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368</v>
      </c>
      <c r="AE3" t="s">
        <v>369</v>
      </c>
      <c r="AF3" t="s">
        <v>370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378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305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306</v>
      </c>
      <c r="G11" s="1">
        <v>-493</v>
      </c>
      <c r="H11" s="1">
        <v>6203</v>
      </c>
      <c r="I11" s="1" t="s">
        <v>306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306</v>
      </c>
      <c r="G12" s="1">
        <v>-576</v>
      </c>
      <c r="H12" s="1">
        <v>5627</v>
      </c>
      <c r="I12" s="1" t="s">
        <v>306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306</v>
      </c>
      <c r="G13" s="1">
        <v>-764</v>
      </c>
      <c r="H13" s="1">
        <v>4430</v>
      </c>
      <c r="I13" s="1" t="s">
        <v>306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306</v>
      </c>
      <c r="G14" s="1">
        <v>-510</v>
      </c>
      <c r="H14" s="1">
        <v>2726</v>
      </c>
      <c r="I14" s="1" t="s">
        <v>306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306</v>
      </c>
      <c r="G15" s="1">
        <v>-659</v>
      </c>
      <c r="H15" s="1">
        <v>694</v>
      </c>
      <c r="I15" s="1" t="s">
        <v>306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306</v>
      </c>
      <c r="G16" s="1">
        <v>-509</v>
      </c>
      <c r="H16" s="1">
        <v>-666</v>
      </c>
      <c r="I16" s="1" t="s">
        <v>306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306</v>
      </c>
      <c r="G17" s="1">
        <v>-586</v>
      </c>
      <c r="H17" s="1">
        <v>-2395</v>
      </c>
      <c r="I17" s="1" t="s">
        <v>306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306</v>
      </c>
      <c r="G34" s="1">
        <v>-801</v>
      </c>
      <c r="H34" s="1">
        <v>32</v>
      </c>
      <c r="I34" s="1" t="s">
        <v>306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306</v>
      </c>
      <c r="G35" s="1">
        <v>-598</v>
      </c>
      <c r="H35" s="1">
        <v>-635</v>
      </c>
      <c r="I35" s="1" t="s">
        <v>306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306</v>
      </c>
      <c r="G36" s="1">
        <v>-517</v>
      </c>
      <c r="H36" s="1">
        <v>-1246</v>
      </c>
      <c r="I36" s="1" t="s">
        <v>306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306</v>
      </c>
      <c r="G37" s="1">
        <v>-488</v>
      </c>
      <c r="H37" s="1">
        <v>-1762</v>
      </c>
      <c r="I37" s="1" t="s">
        <v>306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306</v>
      </c>
      <c r="G38" s="1">
        <v>-981</v>
      </c>
      <c r="H38" s="1">
        <v>-2296</v>
      </c>
      <c r="I38" s="1" t="s">
        <v>306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306</v>
      </c>
      <c r="G39" s="1">
        <v>-560</v>
      </c>
      <c r="H39" s="1">
        <v>-2924</v>
      </c>
      <c r="I39" s="1" t="s">
        <v>306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306</v>
      </c>
      <c r="G40" s="1">
        <v>-645</v>
      </c>
      <c r="H40" s="1">
        <v>-3431</v>
      </c>
      <c r="I40" s="1" t="s">
        <v>306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306</v>
      </c>
      <c r="G41" s="1">
        <v>-947</v>
      </c>
      <c r="H41" s="1">
        <v>-3945</v>
      </c>
      <c r="I41" s="1" t="s">
        <v>306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306</v>
      </c>
      <c r="G42" s="1">
        <v>-574</v>
      </c>
      <c r="H42" s="1">
        <v>-4177</v>
      </c>
      <c r="I42" s="1" t="s">
        <v>306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306</v>
      </c>
      <c r="G43" s="1">
        <v>-493</v>
      </c>
      <c r="H43" s="1">
        <v>-3968</v>
      </c>
      <c r="I43" s="1" t="s">
        <v>306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306</v>
      </c>
      <c r="G44" s="1">
        <v>-970</v>
      </c>
      <c r="H44" s="1">
        <v>-4032</v>
      </c>
      <c r="I44" s="1" t="s">
        <v>306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306</v>
      </c>
      <c r="G45" s="1">
        <v>-915</v>
      </c>
      <c r="H45" s="1">
        <v>-3982</v>
      </c>
      <c r="I45" s="1" t="s">
        <v>306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306</v>
      </c>
      <c r="G46" s="1">
        <v>-511</v>
      </c>
      <c r="H46" s="1">
        <v>-3896</v>
      </c>
      <c r="I46" s="1" t="s">
        <v>306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306</v>
      </c>
      <c r="G47" s="1">
        <v>-529</v>
      </c>
      <c r="H47" s="1">
        <v>-3865</v>
      </c>
      <c r="I47" s="1" t="s">
        <v>306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306</v>
      </c>
      <c r="G48" s="1">
        <v>-566</v>
      </c>
      <c r="H48" s="1">
        <v>-3947</v>
      </c>
      <c r="I48" s="1" t="s">
        <v>306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306</v>
      </c>
      <c r="G49" s="1">
        <v>-512</v>
      </c>
      <c r="H49" s="1">
        <v>-3996</v>
      </c>
      <c r="I49" s="1" t="s">
        <v>306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306</v>
      </c>
      <c r="G50" s="1">
        <v>-558</v>
      </c>
      <c r="H50" s="1">
        <v>-3980</v>
      </c>
      <c r="I50" s="1" t="s">
        <v>306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306</v>
      </c>
      <c r="G51" s="1">
        <v>-1069</v>
      </c>
      <c r="H51" s="1">
        <v>-4491</v>
      </c>
      <c r="I51" s="1" t="s">
        <v>306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306</v>
      </c>
      <c r="G52" s="1">
        <v>-878</v>
      </c>
      <c r="H52" s="1">
        <v>-4858</v>
      </c>
      <c r="I52" s="1" t="s">
        <v>306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306</v>
      </c>
      <c r="G53" s="1">
        <v>-580</v>
      </c>
      <c r="H53" s="1">
        <v>-5000</v>
      </c>
      <c r="I53" s="1" t="s">
        <v>306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306</v>
      </c>
      <c r="G54" s="1">
        <v>-1069</v>
      </c>
      <c r="H54" s="1">
        <v>-4978</v>
      </c>
      <c r="I54" s="1" t="s">
        <v>306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307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367</v>
      </c>
    </row>
    <row r="2" ht="129" customHeight="1"/>
    <row r="3" ht="40.5" spans="1:32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391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368</v>
      </c>
      <c r="AE3" t="s">
        <v>369</v>
      </c>
      <c r="AF3" t="s">
        <v>370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392</v>
      </c>
      <c r="N4" s="4">
        <v>43625</v>
      </c>
      <c r="O4" s="5">
        <v>0.673611111111111</v>
      </c>
      <c r="P4" t="s">
        <v>378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305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306</v>
      </c>
      <c r="G9" s="1">
        <v>-369</v>
      </c>
      <c r="H9" s="1">
        <v>2397</v>
      </c>
      <c r="I9" s="1" t="s">
        <v>306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306</v>
      </c>
      <c r="G10" s="1">
        <v>-269</v>
      </c>
      <c r="H10" s="1">
        <v>2128</v>
      </c>
      <c r="I10" s="1" t="s">
        <v>306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306</v>
      </c>
      <c r="G11" s="1">
        <v>-510</v>
      </c>
      <c r="H11" s="1">
        <v>1887</v>
      </c>
      <c r="I11" s="1" t="s">
        <v>306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306</v>
      </c>
      <c r="G12" s="1">
        <v>-306</v>
      </c>
      <c r="H12" s="1">
        <v>1581</v>
      </c>
      <c r="I12" s="1" t="s">
        <v>306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306</v>
      </c>
      <c r="G13" s="1">
        <v>-395</v>
      </c>
      <c r="H13" s="1">
        <v>454</v>
      </c>
      <c r="I13" s="1" t="s">
        <v>306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306</v>
      </c>
      <c r="G14" s="1">
        <v>-305</v>
      </c>
      <c r="H14" s="1">
        <v>-435</v>
      </c>
      <c r="I14" s="1" t="s">
        <v>306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306</v>
      </c>
      <c r="G15" s="1">
        <v>-351</v>
      </c>
      <c r="H15" s="1">
        <v>-1480</v>
      </c>
      <c r="I15" s="1" t="s">
        <v>306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306</v>
      </c>
      <c r="G32" s="1">
        <v>-431</v>
      </c>
      <c r="H32" s="1">
        <v>-67</v>
      </c>
      <c r="I32" s="1" t="s">
        <v>306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306</v>
      </c>
      <c r="G33" s="1">
        <v>-322</v>
      </c>
      <c r="H33" s="1">
        <v>-389</v>
      </c>
      <c r="I33" s="1" t="s">
        <v>306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306</v>
      </c>
      <c r="G34" s="1">
        <v>-279</v>
      </c>
      <c r="H34" s="1">
        <v>-709</v>
      </c>
      <c r="I34" s="1" t="s">
        <v>306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306</v>
      </c>
      <c r="G35" s="1">
        <v>-263</v>
      </c>
      <c r="H35" s="1">
        <v>-1010</v>
      </c>
      <c r="I35" s="1" t="s">
        <v>306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306</v>
      </c>
      <c r="G36" s="1">
        <v>-529</v>
      </c>
      <c r="H36" s="1">
        <v>-1270</v>
      </c>
      <c r="I36" s="1" t="s">
        <v>306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306</v>
      </c>
      <c r="G37" s="1">
        <v>-216</v>
      </c>
      <c r="H37" s="1">
        <v>-1491</v>
      </c>
      <c r="I37" s="1" t="s">
        <v>306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306</v>
      </c>
      <c r="G38" s="1">
        <v>-349</v>
      </c>
      <c r="H38" s="1">
        <v>-1878</v>
      </c>
      <c r="I38" s="1" t="s">
        <v>306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306</v>
      </c>
      <c r="G39" s="1">
        <v>-495</v>
      </c>
      <c r="H39" s="1">
        <v>-2129</v>
      </c>
      <c r="I39" s="1" t="s">
        <v>306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306</v>
      </c>
      <c r="G40" s="1">
        <v>-310</v>
      </c>
      <c r="H40" s="1">
        <v>-2255</v>
      </c>
      <c r="I40" s="1" t="s">
        <v>306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306</v>
      </c>
      <c r="G41" s="1">
        <v>-266</v>
      </c>
      <c r="H41" s="1">
        <v>-2199</v>
      </c>
      <c r="I41" s="1" t="s">
        <v>306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306</v>
      </c>
      <c r="G42" s="1">
        <v>-523</v>
      </c>
      <c r="H42" s="1">
        <v>-2177</v>
      </c>
      <c r="I42" s="1" t="s">
        <v>306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306</v>
      </c>
      <c r="G43" s="1">
        <v>-493</v>
      </c>
      <c r="H43" s="1">
        <v>-2150</v>
      </c>
      <c r="I43" s="1" t="s">
        <v>306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306</v>
      </c>
      <c r="G44" s="1">
        <v>-219</v>
      </c>
      <c r="H44" s="1">
        <v>-2103</v>
      </c>
      <c r="I44" s="1" t="s">
        <v>306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306</v>
      </c>
      <c r="G45" s="1">
        <v>-285</v>
      </c>
      <c r="H45" s="1">
        <v>-2068</v>
      </c>
      <c r="I45" s="1" t="s">
        <v>306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306</v>
      </c>
      <c r="G46" s="1">
        <v>-306</v>
      </c>
      <c r="H46" s="1">
        <v>-2129</v>
      </c>
      <c r="I46" s="1" t="s">
        <v>306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306</v>
      </c>
      <c r="G47" s="1">
        <v>-276</v>
      </c>
      <c r="H47" s="1">
        <v>-2155</v>
      </c>
      <c r="I47" s="1" t="s">
        <v>306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306</v>
      </c>
      <c r="G48" s="1">
        <v>-301</v>
      </c>
      <c r="H48" s="1">
        <v>-2146</v>
      </c>
      <c r="I48" s="1" t="s">
        <v>306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306</v>
      </c>
      <c r="G49" s="1">
        <v>-577</v>
      </c>
      <c r="H49" s="1">
        <v>-2422</v>
      </c>
      <c r="I49" s="1" t="s">
        <v>306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306</v>
      </c>
      <c r="G50" s="1">
        <v>-474</v>
      </c>
      <c r="H50" s="1">
        <v>-2620</v>
      </c>
      <c r="I50" s="1" t="s">
        <v>306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306</v>
      </c>
      <c r="G51" s="1">
        <v>-313</v>
      </c>
      <c r="H51" s="1">
        <v>-2697</v>
      </c>
      <c r="I51" s="1" t="s">
        <v>306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306</v>
      </c>
      <c r="G52" s="1">
        <v>-577</v>
      </c>
      <c r="H52" s="1">
        <v>-2742</v>
      </c>
      <c r="I52" s="1" t="s">
        <v>306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307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367</v>
      </c>
    </row>
    <row r="2" ht="145" customHeight="1"/>
    <row r="3" ht="40.5" spans="1:17">
      <c r="A3" s="11" t="s">
        <v>2</v>
      </c>
      <c r="B3" s="3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t="s">
        <v>2</v>
      </c>
      <c r="O3" t="s">
        <v>368</v>
      </c>
      <c r="P3" t="s">
        <v>369</v>
      </c>
      <c r="Q3" t="s">
        <v>370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305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306</v>
      </c>
      <c r="G31" s="1">
        <v>-137</v>
      </c>
      <c r="H31" s="1">
        <v>2129</v>
      </c>
      <c r="I31" s="1" t="s">
        <v>306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306</v>
      </c>
      <c r="G32" s="1">
        <v>-189</v>
      </c>
      <c r="H32" s="1">
        <v>1594</v>
      </c>
      <c r="I32" s="1" t="s">
        <v>306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306</v>
      </c>
      <c r="G33" s="1">
        <v>-312</v>
      </c>
      <c r="H33" s="1">
        <v>1241</v>
      </c>
      <c r="I33" s="1" t="s">
        <v>306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306</v>
      </c>
      <c r="G34" s="1">
        <v>-156</v>
      </c>
      <c r="H34" s="1">
        <v>794</v>
      </c>
      <c r="I34" s="1" t="s">
        <v>306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306</v>
      </c>
      <c r="G35" s="1">
        <v>-201</v>
      </c>
      <c r="H35" s="1">
        <v>163</v>
      </c>
      <c r="I35" s="1" t="s">
        <v>306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306</v>
      </c>
      <c r="G36" s="1">
        <v>-155</v>
      </c>
      <c r="H36" s="1">
        <v>-298</v>
      </c>
      <c r="I36" s="1" t="s">
        <v>306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306</v>
      </c>
      <c r="G37" s="1">
        <v>-179</v>
      </c>
      <c r="H37" s="1">
        <v>-813</v>
      </c>
      <c r="I37" s="1" t="s">
        <v>306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306</v>
      </c>
      <c r="G38" s="1">
        <v>-298</v>
      </c>
      <c r="H38" s="1">
        <v>-201</v>
      </c>
      <c r="I38" s="1" t="s">
        <v>306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306</v>
      </c>
      <c r="G54" s="1">
        <v>-239</v>
      </c>
      <c r="H54" s="1">
        <v>-32</v>
      </c>
      <c r="I54" s="1" t="s">
        <v>306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306</v>
      </c>
      <c r="G55" s="1">
        <v>-179</v>
      </c>
      <c r="H55" s="1">
        <v>-229</v>
      </c>
      <c r="I55" s="1" t="s">
        <v>306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306</v>
      </c>
      <c r="G56" s="1">
        <v>-155</v>
      </c>
      <c r="H56" s="1">
        <v>-385</v>
      </c>
      <c r="I56" s="1" t="s">
        <v>306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306</v>
      </c>
      <c r="G57" s="1">
        <v>-146</v>
      </c>
      <c r="H57" s="1">
        <v>-548</v>
      </c>
      <c r="I57" s="1" t="s">
        <v>306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306</v>
      </c>
      <c r="G58" s="1">
        <v>-294</v>
      </c>
      <c r="H58" s="1">
        <v>-700</v>
      </c>
      <c r="I58" s="1" t="s">
        <v>306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306</v>
      </c>
      <c r="G59" s="1">
        <v>-120</v>
      </c>
      <c r="H59" s="1">
        <v>-837</v>
      </c>
      <c r="I59" s="1" t="s">
        <v>306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306</v>
      </c>
      <c r="G60" s="1">
        <v>-193</v>
      </c>
      <c r="H60" s="1">
        <v>-1029</v>
      </c>
      <c r="I60" s="1" t="s">
        <v>306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306</v>
      </c>
      <c r="G61" s="1">
        <v>-331</v>
      </c>
      <c r="H61" s="1">
        <v>-1181</v>
      </c>
      <c r="I61" s="1" t="s">
        <v>306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306</v>
      </c>
      <c r="G62" s="1">
        <v>-172</v>
      </c>
      <c r="H62" s="1">
        <v>-1251</v>
      </c>
      <c r="I62" s="1" t="s">
        <v>306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306</v>
      </c>
      <c r="G63" s="1">
        <v>-148</v>
      </c>
      <c r="H63" s="1">
        <v>-1220</v>
      </c>
      <c r="I63" s="1" t="s">
        <v>306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306</v>
      </c>
      <c r="G64" s="1">
        <v>-291</v>
      </c>
      <c r="H64" s="1">
        <v>-1208</v>
      </c>
      <c r="I64" s="1" t="s">
        <v>306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306</v>
      </c>
      <c r="G65" s="1">
        <v>-274</v>
      </c>
      <c r="H65" s="1">
        <v>-1193</v>
      </c>
      <c r="I65" s="1" t="s">
        <v>306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306</v>
      </c>
      <c r="G66" s="1">
        <v>-122</v>
      </c>
      <c r="H66" s="1">
        <v>-1167</v>
      </c>
      <c r="I66" s="1" t="s">
        <v>306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306</v>
      </c>
      <c r="G67" s="1">
        <v>-158</v>
      </c>
      <c r="H67" s="1">
        <v>-1205</v>
      </c>
      <c r="I67" s="1" t="s">
        <v>306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306</v>
      </c>
      <c r="G68" s="1">
        <v>-170</v>
      </c>
      <c r="H68" s="1">
        <v>-1182</v>
      </c>
      <c r="I68" s="1" t="s">
        <v>306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306</v>
      </c>
      <c r="G69" s="1">
        <v>-153</v>
      </c>
      <c r="H69" s="1">
        <v>-1197</v>
      </c>
      <c r="I69" s="1" t="s">
        <v>306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306</v>
      </c>
      <c r="G70" s="1">
        <v>-167</v>
      </c>
      <c r="H70" s="1">
        <v>-1192</v>
      </c>
      <c r="I70" s="1" t="s">
        <v>306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306</v>
      </c>
      <c r="G71" s="1">
        <v>-320</v>
      </c>
      <c r="H71" s="1">
        <v>-1345</v>
      </c>
      <c r="I71" s="1" t="s">
        <v>306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306</v>
      </c>
      <c r="G72" s="1">
        <v>-263</v>
      </c>
      <c r="H72" s="1">
        <v>-1455</v>
      </c>
      <c r="I72" s="1" t="s">
        <v>306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306</v>
      </c>
      <c r="G73" s="1">
        <v>-174</v>
      </c>
      <c r="H73" s="1">
        <v>-1498</v>
      </c>
      <c r="I73" s="1" t="s">
        <v>306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306</v>
      </c>
      <c r="G74" s="1">
        <v>-320</v>
      </c>
      <c r="H74" s="1">
        <v>-1522</v>
      </c>
      <c r="I74" s="1" t="s">
        <v>306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307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367</v>
      </c>
    </row>
    <row r="2" ht="135" customHeight="1"/>
    <row r="3" ht="40.5" spans="1:32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368</v>
      </c>
      <c r="AE3" t="s">
        <v>369</v>
      </c>
      <c r="AF3" t="s">
        <v>370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378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305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306</v>
      </c>
      <c r="G13" s="1">
        <v>-440</v>
      </c>
      <c r="H13" s="1">
        <v>6050</v>
      </c>
      <c r="I13" s="1" t="s">
        <v>306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306</v>
      </c>
      <c r="G14" s="1">
        <v>-643</v>
      </c>
      <c r="H14" s="1">
        <v>4408</v>
      </c>
      <c r="I14" s="1" t="s">
        <v>306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306</v>
      </c>
      <c r="G15" s="1">
        <v>-806</v>
      </c>
      <c r="H15" s="1">
        <v>3485</v>
      </c>
      <c r="I15" s="1" t="s">
        <v>306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306</v>
      </c>
      <c r="G16" s="1">
        <v>-468</v>
      </c>
      <c r="H16" s="1">
        <v>1980</v>
      </c>
      <c r="I16" s="1" t="s">
        <v>306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306</v>
      </c>
      <c r="G17" s="1">
        <v>-605</v>
      </c>
      <c r="H17" s="1">
        <v>380</v>
      </c>
      <c r="I17" s="1" t="s">
        <v>306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306</v>
      </c>
      <c r="G18" s="1">
        <v>-467</v>
      </c>
      <c r="H18" s="1">
        <v>-880</v>
      </c>
      <c r="I18" s="1" t="s">
        <v>306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306</v>
      </c>
      <c r="G19" s="1">
        <v>-538</v>
      </c>
      <c r="H19" s="1">
        <v>-2374</v>
      </c>
      <c r="I19" s="1" t="s">
        <v>306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306</v>
      </c>
      <c r="G36" s="1">
        <v>-721</v>
      </c>
      <c r="H36" s="1">
        <v>-124</v>
      </c>
      <c r="I36" s="1" t="s">
        <v>306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306</v>
      </c>
      <c r="G37" s="1">
        <v>-538</v>
      </c>
      <c r="H37" s="1">
        <v>-686</v>
      </c>
      <c r="I37" s="1" t="s">
        <v>306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306</v>
      </c>
      <c r="G38" s="1">
        <v>-464</v>
      </c>
      <c r="H38" s="1">
        <v>-1172</v>
      </c>
      <c r="I38" s="1" t="s">
        <v>306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306</v>
      </c>
      <c r="G39" s="1">
        <v>-439</v>
      </c>
      <c r="H39" s="1">
        <v>-1622</v>
      </c>
      <c r="I39" s="1" t="s">
        <v>306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306</v>
      </c>
      <c r="G40" s="1">
        <v>-883</v>
      </c>
      <c r="H40" s="1">
        <v>-2057</v>
      </c>
      <c r="I40" s="1" t="s">
        <v>306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306</v>
      </c>
      <c r="G41" s="1">
        <v>-505</v>
      </c>
      <c r="H41" s="1">
        <v>-2642</v>
      </c>
      <c r="I41" s="1" t="s">
        <v>306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306</v>
      </c>
      <c r="G42" s="1">
        <v>-581</v>
      </c>
      <c r="H42" s="1">
        <v>-3137</v>
      </c>
      <c r="I42" s="1" t="s">
        <v>306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306</v>
      </c>
      <c r="G43" s="1">
        <v>-852</v>
      </c>
      <c r="H43" s="1">
        <v>-3550</v>
      </c>
      <c r="I43" s="1" t="s">
        <v>306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306</v>
      </c>
      <c r="G44" s="1">
        <v>-516</v>
      </c>
      <c r="H44" s="1">
        <v>-3758</v>
      </c>
      <c r="I44" s="1" t="s">
        <v>306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306</v>
      </c>
      <c r="G45" s="1">
        <v>-444</v>
      </c>
      <c r="H45" s="1">
        <v>-3564</v>
      </c>
      <c r="I45" s="1" t="s">
        <v>306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306</v>
      </c>
      <c r="G46" s="1">
        <v>-873</v>
      </c>
      <c r="H46" s="1">
        <v>-3629</v>
      </c>
      <c r="I46" s="1" t="s">
        <v>306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306</v>
      </c>
      <c r="G47" s="1">
        <v>-823</v>
      </c>
      <c r="H47" s="1">
        <v>-3584</v>
      </c>
      <c r="I47" s="1" t="s">
        <v>306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306</v>
      </c>
      <c r="G48" s="1">
        <v>-466</v>
      </c>
      <c r="H48" s="1">
        <v>-3606</v>
      </c>
      <c r="I48" s="1" t="s">
        <v>306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306</v>
      </c>
      <c r="G49" s="1">
        <v>-476</v>
      </c>
      <c r="H49" s="1">
        <v>-3477</v>
      </c>
      <c r="I49" s="1" t="s">
        <v>306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306</v>
      </c>
      <c r="G50" s="1">
        <v>-510</v>
      </c>
      <c r="H50" s="1">
        <v>-3551</v>
      </c>
      <c r="I50" s="1" t="s">
        <v>306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306</v>
      </c>
      <c r="G51" s="1">
        <v>-461</v>
      </c>
      <c r="H51" s="1">
        <v>-3596</v>
      </c>
      <c r="I51" s="1" t="s">
        <v>306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306</v>
      </c>
      <c r="G52" s="1">
        <v>-503</v>
      </c>
      <c r="H52" s="1">
        <v>-3583</v>
      </c>
      <c r="I52" s="1" t="s">
        <v>306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306</v>
      </c>
      <c r="G53" s="1">
        <v>-963</v>
      </c>
      <c r="H53" s="1">
        <v>-4043</v>
      </c>
      <c r="I53" s="1" t="s">
        <v>306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306</v>
      </c>
      <c r="G54" s="1">
        <v>-791</v>
      </c>
      <c r="H54" s="1">
        <v>-4374</v>
      </c>
      <c r="I54" s="1" t="s">
        <v>306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306</v>
      </c>
      <c r="G55" s="1">
        <v>-522</v>
      </c>
      <c r="H55" s="1">
        <v>-4502</v>
      </c>
      <c r="I55" s="1" t="s">
        <v>306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306</v>
      </c>
      <c r="G56" s="1">
        <v>-522</v>
      </c>
      <c r="H56" s="1">
        <v>-4502</v>
      </c>
      <c r="I56" s="1" t="s">
        <v>306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306</v>
      </c>
      <c r="G57" s="1">
        <v>-962</v>
      </c>
      <c r="H57" s="1">
        <v>-4476</v>
      </c>
      <c r="I57" s="1" t="s">
        <v>306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307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367</v>
      </c>
    </row>
    <row r="2" ht="182" customHeight="1"/>
    <row r="3" ht="54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393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394</v>
      </c>
      <c r="N4" s="4">
        <v>43627</v>
      </c>
      <c r="O4" s="5">
        <v>0.6625</v>
      </c>
      <c r="P4" t="s">
        <v>378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305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306</v>
      </c>
      <c r="G7" s="1">
        <v>-869</v>
      </c>
      <c r="H7" s="1">
        <v>2152</v>
      </c>
      <c r="I7" s="1" t="s">
        <v>306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306</v>
      </c>
      <c r="G8" s="1">
        <v>-775</v>
      </c>
      <c r="H8" s="1">
        <v>1377</v>
      </c>
      <c r="I8" s="1" t="s">
        <v>306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306</v>
      </c>
      <c r="G9" s="1">
        <v>-1232</v>
      </c>
      <c r="H9" s="1">
        <v>920</v>
      </c>
      <c r="I9" s="1" t="s">
        <v>306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306</v>
      </c>
      <c r="G10" s="1">
        <v>-780</v>
      </c>
      <c r="H10" s="1">
        <v>140</v>
      </c>
      <c r="I10" s="1" t="s">
        <v>306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306</v>
      </c>
      <c r="G11" s="1">
        <v>-1009</v>
      </c>
      <c r="H11" s="1">
        <v>-869</v>
      </c>
      <c r="I11" s="1" t="s">
        <v>306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306</v>
      </c>
      <c r="G12" s="1">
        <v>-779</v>
      </c>
      <c r="H12" s="1">
        <v>-1648</v>
      </c>
      <c r="I12" s="1" t="s">
        <v>306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306</v>
      </c>
      <c r="G13" s="1">
        <v>-897</v>
      </c>
      <c r="H13" s="1">
        <v>-4005</v>
      </c>
      <c r="I13" s="1" t="s">
        <v>306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306</v>
      </c>
      <c r="G30" s="1">
        <v>-1201</v>
      </c>
      <c r="H30" s="1">
        <v>-61</v>
      </c>
      <c r="I30" s="1" t="s">
        <v>306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306</v>
      </c>
      <c r="G31" s="1">
        <v>-897</v>
      </c>
      <c r="H31" s="1">
        <v>-1113</v>
      </c>
      <c r="I31" s="1" t="s">
        <v>306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306</v>
      </c>
      <c r="G32" s="1">
        <v>-775</v>
      </c>
      <c r="H32" s="1">
        <v>-1897</v>
      </c>
      <c r="I32" s="1" t="s">
        <v>306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306</v>
      </c>
      <c r="G33" s="1">
        <v>-732</v>
      </c>
      <c r="H33" s="1">
        <v>-2628</v>
      </c>
      <c r="I33" s="1" t="s">
        <v>306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306</v>
      </c>
      <c r="G34" s="1">
        <v>-1472</v>
      </c>
      <c r="H34" s="1">
        <v>-3377</v>
      </c>
      <c r="I34" s="1" t="s">
        <v>306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306</v>
      </c>
      <c r="G35" s="1">
        <v>-841</v>
      </c>
      <c r="H35" s="1">
        <v>-4242</v>
      </c>
      <c r="I35" s="1" t="s">
        <v>306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306</v>
      </c>
      <c r="G36" s="1">
        <v>-969</v>
      </c>
      <c r="H36" s="1">
        <v>-5146</v>
      </c>
      <c r="I36" s="1" t="s">
        <v>306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306</v>
      </c>
      <c r="G37" s="1">
        <v>-1421</v>
      </c>
      <c r="H37" s="1">
        <v>-5919</v>
      </c>
      <c r="I37" s="1" t="s">
        <v>306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306</v>
      </c>
      <c r="G38" s="1">
        <v>-861</v>
      </c>
      <c r="H38" s="1">
        <v>-6267</v>
      </c>
      <c r="I38" s="1" t="s">
        <v>306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306</v>
      </c>
      <c r="G39" s="1">
        <v>-740</v>
      </c>
      <c r="H39" s="1">
        <v>-5954</v>
      </c>
      <c r="I39" s="1" t="s">
        <v>306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306</v>
      </c>
      <c r="G40" s="1">
        <v>-1456</v>
      </c>
      <c r="H40" s="1">
        <v>-6051</v>
      </c>
      <c r="I40" s="1" t="s">
        <v>306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306</v>
      </c>
      <c r="G41" s="1">
        <v>-1373</v>
      </c>
      <c r="H41" s="1">
        <v>-5976</v>
      </c>
      <c r="I41" s="1" t="s">
        <v>306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306</v>
      </c>
      <c r="G42" s="1">
        <v>-766</v>
      </c>
      <c r="H42" s="1">
        <v>-5846</v>
      </c>
      <c r="I42" s="1" t="s">
        <v>306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306</v>
      </c>
      <c r="G43" s="1">
        <v>-793</v>
      </c>
      <c r="H43" s="1">
        <v>-5798</v>
      </c>
      <c r="I43" s="1" t="s">
        <v>306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306</v>
      </c>
      <c r="G44" s="1">
        <v>-850</v>
      </c>
      <c r="H44" s="1">
        <v>-5921</v>
      </c>
      <c r="I44" s="1" t="s">
        <v>306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306</v>
      </c>
      <c r="G45" s="1">
        <v>-769</v>
      </c>
      <c r="H45" s="1">
        <v>-5996</v>
      </c>
      <c r="I45" s="1" t="s">
        <v>306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306</v>
      </c>
      <c r="G46" s="1">
        <v>-838</v>
      </c>
      <c r="H46" s="1">
        <v>-5973</v>
      </c>
      <c r="I46" s="1" t="s">
        <v>306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306</v>
      </c>
      <c r="G47" s="1">
        <v>-1605</v>
      </c>
      <c r="H47" s="1">
        <v>-6740</v>
      </c>
      <c r="I47" s="1" t="s">
        <v>306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306</v>
      </c>
      <c r="G48" s="1">
        <v>-1318</v>
      </c>
      <c r="H48" s="1">
        <v>-7291</v>
      </c>
      <c r="I48" s="1" t="s">
        <v>306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306</v>
      </c>
      <c r="G49" s="1">
        <v>-871</v>
      </c>
      <c r="H49" s="1">
        <v>-7505</v>
      </c>
      <c r="I49" s="1" t="s">
        <v>306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306</v>
      </c>
      <c r="G50" s="1">
        <v>-1605</v>
      </c>
      <c r="H50" s="1">
        <v>-7473</v>
      </c>
      <c r="I50" s="1" t="s">
        <v>306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307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367</v>
      </c>
    </row>
    <row r="2" ht="194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/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395</v>
      </c>
      <c r="N4" s="4">
        <v>43629</v>
      </c>
      <c r="O4" s="5">
        <v>0.485416666666667</v>
      </c>
      <c r="P4" t="s">
        <v>378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305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306</v>
      </c>
      <c r="G5" s="1">
        <v>-357</v>
      </c>
      <c r="H5" s="1">
        <v>24</v>
      </c>
      <c r="I5" s="1" t="s">
        <v>306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306</v>
      </c>
      <c r="G6" s="1">
        <v>-217</v>
      </c>
      <c r="H6" s="1">
        <v>-193</v>
      </c>
      <c r="I6" s="1" t="s">
        <v>306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306</v>
      </c>
      <c r="G7" s="1">
        <v>-434</v>
      </c>
      <c r="H7" s="1">
        <v>-410</v>
      </c>
      <c r="I7" s="1" t="s">
        <v>306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306</v>
      </c>
      <c r="G8" s="1">
        <v>-275</v>
      </c>
      <c r="H8" s="1">
        <v>-685</v>
      </c>
      <c r="I8" s="1" t="s">
        <v>306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306</v>
      </c>
      <c r="G9" s="1">
        <v>-356</v>
      </c>
      <c r="H9" s="1">
        <v>-1041</v>
      </c>
      <c r="I9" s="1" t="s">
        <v>306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306</v>
      </c>
      <c r="G10" s="1">
        <v>-275</v>
      </c>
      <c r="H10" s="1">
        <v>-1316</v>
      </c>
      <c r="I10" s="1" t="s">
        <v>306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306</v>
      </c>
      <c r="G11" s="1">
        <v>-316</v>
      </c>
      <c r="H11" s="1">
        <v>-1632</v>
      </c>
      <c r="I11" s="1" t="s">
        <v>306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306</v>
      </c>
      <c r="G28" s="1">
        <v>-400</v>
      </c>
      <c r="H28" s="1">
        <v>24</v>
      </c>
      <c r="I28" s="1" t="s">
        <v>306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306</v>
      </c>
      <c r="G29" s="1">
        <v>-299</v>
      </c>
      <c r="H29" s="1">
        <v>-306</v>
      </c>
      <c r="I29" s="1" t="s">
        <v>306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306</v>
      </c>
      <c r="G30" s="1">
        <v>-258</v>
      </c>
      <c r="H30" s="1">
        <v>-602</v>
      </c>
      <c r="I30" s="1" t="s">
        <v>306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306</v>
      </c>
      <c r="G31" s="1">
        <v>-244</v>
      </c>
      <c r="H31" s="1">
        <v>-870</v>
      </c>
      <c r="I31" s="1" t="s">
        <v>306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306</v>
      </c>
      <c r="G32" s="1">
        <v>-490</v>
      </c>
      <c r="H32" s="1">
        <v>-1155</v>
      </c>
      <c r="I32" s="1" t="s">
        <v>306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306</v>
      </c>
      <c r="G33" s="1">
        <v>-200</v>
      </c>
      <c r="H33" s="1">
        <v>-1376</v>
      </c>
      <c r="I33" s="1" t="s">
        <v>306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306</v>
      </c>
      <c r="G34" s="1">
        <v>-322</v>
      </c>
      <c r="H34" s="1">
        <v>-1723</v>
      </c>
      <c r="I34" s="1" t="s">
        <v>306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306</v>
      </c>
      <c r="G35" s="1">
        <v>-453</v>
      </c>
      <c r="H35" s="1">
        <v>-1971</v>
      </c>
      <c r="I35" s="1" t="s">
        <v>306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306</v>
      </c>
      <c r="G36" s="1">
        <v>-287</v>
      </c>
      <c r="H36" s="1">
        <v>-2087</v>
      </c>
      <c r="I36" s="1" t="s">
        <v>306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306</v>
      </c>
      <c r="G37" s="1">
        <v>-246</v>
      </c>
      <c r="H37" s="1">
        <v>-2034</v>
      </c>
      <c r="I37" s="1" t="s">
        <v>306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306</v>
      </c>
      <c r="G38" s="1">
        <v>-484</v>
      </c>
      <c r="H38" s="1">
        <v>-2014</v>
      </c>
      <c r="I38" s="1" t="s">
        <v>306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306</v>
      </c>
      <c r="G39" s="1">
        <v>-457</v>
      </c>
      <c r="H39" s="1">
        <v>-1989</v>
      </c>
      <c r="I39" s="1" t="s">
        <v>306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306</v>
      </c>
      <c r="G40" s="1">
        <v>-5416</v>
      </c>
      <c r="H40" s="1">
        <v>-7159</v>
      </c>
      <c r="I40" s="1" t="s">
        <v>306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306</v>
      </c>
      <c r="G41" s="1">
        <v>-26471</v>
      </c>
      <c r="H41" s="1">
        <v>-28117</v>
      </c>
      <c r="I41" s="1" t="s">
        <v>306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306</v>
      </c>
      <c r="G42" s="1">
        <v>-28344</v>
      </c>
      <c r="H42" s="1">
        <v>-56239</v>
      </c>
      <c r="I42" s="1" t="s">
        <v>306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306</v>
      </c>
      <c r="G43" s="1">
        <v>-25644</v>
      </c>
      <c r="H43" s="1">
        <v>-81652</v>
      </c>
      <c r="I43" s="1" t="s">
        <v>306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306</v>
      </c>
      <c r="G44" s="1">
        <v>-27949</v>
      </c>
      <c r="H44" s="1">
        <v>-109314</v>
      </c>
      <c r="I44" s="1" t="s">
        <v>306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306</v>
      </c>
      <c r="G45" s="1">
        <v>-25583</v>
      </c>
      <c r="H45" s="1">
        <v>-134897</v>
      </c>
      <c r="I45" s="1" t="s">
        <v>306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306</v>
      </c>
      <c r="G46" s="1">
        <v>-43979</v>
      </c>
      <c r="H46" s="1">
        <v>-153293</v>
      </c>
      <c r="I46" s="1" t="s">
        <v>306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306</v>
      </c>
      <c r="G47" s="1">
        <v>-29046</v>
      </c>
      <c r="H47" s="1">
        <v>-182120</v>
      </c>
      <c r="I47" s="1" t="s">
        <v>306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306</v>
      </c>
      <c r="G48" s="1">
        <v>-24497</v>
      </c>
      <c r="H48" s="1">
        <v>-201201</v>
      </c>
      <c r="I48" s="1" t="s">
        <v>306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307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306</v>
      </c>
      <c r="G4" s="1">
        <v>-24392</v>
      </c>
      <c r="H4" s="1">
        <v>-24392</v>
      </c>
      <c r="I4" s="1" t="s">
        <v>306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396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305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306</v>
      </c>
      <c r="G5" s="1">
        <v>-46976</v>
      </c>
      <c r="H5" s="1">
        <v>-46976</v>
      </c>
      <c r="I5" s="1" t="s">
        <v>306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306</v>
      </c>
      <c r="G6" s="1">
        <v>-26339</v>
      </c>
      <c r="H6" s="1">
        <v>-73315</v>
      </c>
      <c r="I6" s="1" t="s">
        <v>306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306</v>
      </c>
      <c r="G7" s="1">
        <v>-27273</v>
      </c>
      <c r="H7" s="1">
        <v>-95217</v>
      </c>
      <c r="I7" s="1" t="s">
        <v>306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306</v>
      </c>
      <c r="G8" s="1">
        <v>-29204</v>
      </c>
      <c r="H8" s="1">
        <v>-124421</v>
      </c>
      <c r="I8" s="1" t="s">
        <v>306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306</v>
      </c>
      <c r="G9" s="1">
        <v>-26421</v>
      </c>
      <c r="H9" s="1">
        <v>-150842</v>
      </c>
      <c r="I9" s="1" t="s">
        <v>306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306</v>
      </c>
      <c r="G10" s="1">
        <v>-28796</v>
      </c>
      <c r="H10" s="1">
        <v>-179638</v>
      </c>
      <c r="I10" s="1" t="s">
        <v>306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306</v>
      </c>
      <c r="G11" s="1">
        <v>-26359</v>
      </c>
      <c r="H11" s="1">
        <v>-205997</v>
      </c>
      <c r="I11" s="1" t="s">
        <v>306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306</v>
      </c>
      <c r="G12" s="1">
        <v>-45313</v>
      </c>
      <c r="H12" s="1">
        <v>-224951</v>
      </c>
      <c r="I12" s="1" t="s">
        <v>306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306</v>
      </c>
      <c r="G13" s="1">
        <v>-29926</v>
      </c>
      <c r="H13" s="1">
        <v>-232293</v>
      </c>
      <c r="I13" s="1" t="s">
        <v>306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306</v>
      </c>
      <c r="G14" s="1">
        <v>-25239</v>
      </c>
      <c r="H14" s="1">
        <v>-231193</v>
      </c>
      <c r="I14" s="1" t="s">
        <v>306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307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367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399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306</v>
      </c>
      <c r="G4" s="1">
        <v>-35278</v>
      </c>
      <c r="H4" s="1">
        <v>-35278</v>
      </c>
      <c r="I4" s="1" t="s">
        <v>306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400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305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306</v>
      </c>
      <c r="G5" s="1">
        <v>-49132</v>
      </c>
      <c r="H5" s="1">
        <v>-72130</v>
      </c>
      <c r="I5" s="1" t="s">
        <v>306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306</v>
      </c>
      <c r="G6" s="1">
        <v>-72055</v>
      </c>
      <c r="H6" s="1">
        <v>-107333</v>
      </c>
      <c r="I6" s="1" t="s">
        <v>306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306</v>
      </c>
      <c r="G7" s="1">
        <v>-43647</v>
      </c>
      <c r="H7" s="1">
        <v>-150980</v>
      </c>
      <c r="I7" s="1" t="s">
        <v>306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306</v>
      </c>
      <c r="G8" s="1">
        <v>-37525</v>
      </c>
      <c r="H8" s="1">
        <v>-188505</v>
      </c>
      <c r="I8" s="1" t="s">
        <v>306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306</v>
      </c>
      <c r="G9" s="1">
        <v>-73829</v>
      </c>
      <c r="H9" s="1">
        <v>-224809</v>
      </c>
      <c r="I9" s="1" t="s">
        <v>306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306</v>
      </c>
      <c r="G10" s="1">
        <v>-69621</v>
      </c>
      <c r="H10" s="1">
        <v>-258126</v>
      </c>
      <c r="I10" s="1" t="s">
        <v>306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306</v>
      </c>
      <c r="G11" s="1">
        <v>-38858</v>
      </c>
      <c r="H11" s="1">
        <v>-296984</v>
      </c>
      <c r="I11" s="1" t="s">
        <v>306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306</v>
      </c>
      <c r="G12" s="1">
        <v>-40236</v>
      </c>
      <c r="H12" s="1">
        <v>-294018</v>
      </c>
      <c r="I12" s="1" t="s">
        <v>306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306</v>
      </c>
      <c r="G13" s="1">
        <v>-43083</v>
      </c>
      <c r="H13" s="1">
        <v>-300249</v>
      </c>
      <c r="I13" s="1" t="s">
        <v>306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306</v>
      </c>
      <c r="G14" s="1">
        <v>-38979</v>
      </c>
      <c r="H14" s="1">
        <v>-304025</v>
      </c>
      <c r="I14" s="1" t="s">
        <v>306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306</v>
      </c>
      <c r="G15" s="1">
        <v>-42483</v>
      </c>
      <c r="H15" s="1">
        <v>-302861</v>
      </c>
      <c r="I15" s="1" t="s">
        <v>306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306</v>
      </c>
      <c r="G16" s="1">
        <v>-38887</v>
      </c>
      <c r="H16" s="1">
        <v>-341748</v>
      </c>
      <c r="I16" s="1" t="s">
        <v>306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306</v>
      </c>
      <c r="G17" s="1">
        <v>-66850</v>
      </c>
      <c r="H17" s="1">
        <v>-369711</v>
      </c>
      <c r="I17" s="1" t="s">
        <v>306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306</v>
      </c>
      <c r="G18" s="1">
        <v>-44150</v>
      </c>
      <c r="H18" s="1">
        <v>-380544</v>
      </c>
      <c r="I18" s="1" t="s">
        <v>306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306</v>
      </c>
      <c r="G19" s="1">
        <v>-37235</v>
      </c>
      <c r="H19" s="1">
        <v>-378921</v>
      </c>
      <c r="I19" s="1" t="s">
        <v>306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401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307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367</v>
      </c>
      <c r="Z1" s="9" t="s">
        <v>367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106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306</v>
      </c>
      <c r="G4" s="1">
        <v>-35040</v>
      </c>
      <c r="H4" s="1">
        <v>-35040</v>
      </c>
      <c r="I4" s="1" t="s">
        <v>306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402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305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306</v>
      </c>
      <c r="G5" s="1">
        <v>-35171</v>
      </c>
      <c r="H5" s="1">
        <v>-70211</v>
      </c>
      <c r="I5" s="1" t="s">
        <v>306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306</v>
      </c>
      <c r="G6" s="1">
        <v>-33208</v>
      </c>
      <c r="H6" s="1">
        <v>-103419</v>
      </c>
      <c r="I6" s="1" t="s">
        <v>306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306</v>
      </c>
      <c r="G7" s="1">
        <v>-66780</v>
      </c>
      <c r="H7" s="1">
        <v>-136991</v>
      </c>
      <c r="I7" s="1" t="s">
        <v>306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306</v>
      </c>
      <c r="G8" s="1">
        <v>-38194</v>
      </c>
      <c r="H8" s="1">
        <v>-175185</v>
      </c>
      <c r="I8" s="1" t="s">
        <v>306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306</v>
      </c>
      <c r="G9" s="1">
        <v>-43960</v>
      </c>
      <c r="H9" s="1">
        <v>-208158</v>
      </c>
      <c r="I9" s="1" t="s">
        <v>306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306</v>
      </c>
      <c r="G10" s="1">
        <v>-64470</v>
      </c>
      <c r="H10" s="1">
        <v>-239655</v>
      </c>
      <c r="I10" s="1" t="s">
        <v>306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306</v>
      </c>
      <c r="G11" s="1">
        <v>-39053</v>
      </c>
      <c r="H11" s="1">
        <v>-278708</v>
      </c>
      <c r="I11" s="1" t="s">
        <v>306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306</v>
      </c>
      <c r="G12" s="1">
        <v>-33575</v>
      </c>
      <c r="H12" s="1">
        <v>-270158</v>
      </c>
      <c r="I12" s="1" t="s">
        <v>306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306</v>
      </c>
      <c r="G13" s="1">
        <v>-66058</v>
      </c>
      <c r="H13" s="1">
        <v>-274555</v>
      </c>
      <c r="I13" s="1" t="s">
        <v>306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306</v>
      </c>
      <c r="G14" s="1">
        <v>-62293</v>
      </c>
      <c r="H14" s="1">
        <v>-271157</v>
      </c>
      <c r="I14" s="1" t="s">
        <v>306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306</v>
      </c>
      <c r="G15" s="1">
        <v>-34768</v>
      </c>
      <c r="H15" s="1">
        <v>-265260</v>
      </c>
      <c r="I15" s="1" t="s">
        <v>306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306</v>
      </c>
      <c r="G16" s="1">
        <v>-36001</v>
      </c>
      <c r="H16" s="1">
        <v>-263070</v>
      </c>
      <c r="I16" s="1" t="s">
        <v>306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306</v>
      </c>
      <c r="G17" s="1">
        <v>-38548</v>
      </c>
      <c r="H17" s="1">
        <v>-268645</v>
      </c>
      <c r="I17" s="1" t="s">
        <v>306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306</v>
      </c>
      <c r="G18" s="1">
        <v>-34876</v>
      </c>
      <c r="H18" s="1">
        <v>-272024</v>
      </c>
      <c r="I18" s="1" t="s">
        <v>306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306</v>
      </c>
      <c r="G19" s="1">
        <v>-38011</v>
      </c>
      <c r="H19" s="1">
        <v>-270982</v>
      </c>
      <c r="I19" s="1" t="s">
        <v>306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306</v>
      </c>
      <c r="G20" s="1">
        <v>-34793</v>
      </c>
      <c r="H20" s="1">
        <v>-305775</v>
      </c>
      <c r="I20" s="1" t="s">
        <v>306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306</v>
      </c>
      <c r="G21" s="1">
        <v>-59812</v>
      </c>
      <c r="H21" s="1">
        <v>-330794</v>
      </c>
      <c r="I21" s="1" t="s">
        <v>306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306</v>
      </c>
      <c r="G22" s="1">
        <v>-39502</v>
      </c>
      <c r="H22" s="1">
        <v>-340486</v>
      </c>
      <c r="I22" s="1" t="s">
        <v>306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306</v>
      </c>
      <c r="G23" s="1">
        <v>-33316</v>
      </c>
      <c r="H23" s="1">
        <v>-339034</v>
      </c>
      <c r="I23" s="1" t="s">
        <v>306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403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307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367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404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405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305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306</v>
      </c>
      <c r="G11" s="1">
        <v>-348134</v>
      </c>
      <c r="H11" s="1">
        <v>-26568</v>
      </c>
      <c r="I11" s="1" t="s">
        <v>306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306</v>
      </c>
      <c r="G12" s="1">
        <v>-259771</v>
      </c>
      <c r="H12" s="1">
        <v>-312484</v>
      </c>
      <c r="I12" s="1" t="s">
        <v>306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306</v>
      </c>
      <c r="G13" s="1">
        <v>-224643</v>
      </c>
      <c r="H13" s="1">
        <v>-533241</v>
      </c>
      <c r="I13" s="1" t="s">
        <v>306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306</v>
      </c>
      <c r="G14" s="1">
        <v>-212104</v>
      </c>
      <c r="H14" s="1">
        <v>-746374</v>
      </c>
      <c r="I14" s="1" t="s">
        <v>306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306</v>
      </c>
      <c r="G15" s="1">
        <v>-426530</v>
      </c>
      <c r="H15" s="1">
        <v>-960137</v>
      </c>
      <c r="I15" s="1" t="s">
        <v>306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306</v>
      </c>
      <c r="G16" s="1">
        <v>-243951</v>
      </c>
      <c r="H16" s="1">
        <v>-1226628</v>
      </c>
      <c r="I16" s="1" t="s">
        <v>306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306</v>
      </c>
      <c r="G17" s="1">
        <v>-280781</v>
      </c>
      <c r="H17" s="1">
        <v>-1484151</v>
      </c>
      <c r="I17" s="1" t="s">
        <v>306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306</v>
      </c>
      <c r="G18" s="1">
        <v>-411780</v>
      </c>
      <c r="H18" s="1">
        <v>-1715451</v>
      </c>
      <c r="I18" s="1" t="s">
        <v>306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306</v>
      </c>
      <c r="G19" s="1">
        <v>-249433</v>
      </c>
      <c r="H19" s="1">
        <v>-1816108</v>
      </c>
      <c r="I19" s="1" t="s">
        <v>306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306</v>
      </c>
      <c r="G20" s="1">
        <v>-214449</v>
      </c>
      <c r="H20" s="1">
        <v>-1725530</v>
      </c>
      <c r="I20" s="1" t="s">
        <v>306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306</v>
      </c>
      <c r="G21" s="1">
        <v>-421921</v>
      </c>
      <c r="H21" s="1">
        <v>-1753615</v>
      </c>
      <c r="I21" s="1" t="s">
        <v>306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306</v>
      </c>
      <c r="G22" s="1">
        <v>-397873</v>
      </c>
      <c r="H22" s="1">
        <v>-1731912</v>
      </c>
      <c r="I22" s="1" t="s">
        <v>306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306</v>
      </c>
      <c r="G23" s="1">
        <v>-222064</v>
      </c>
      <c r="H23" s="1">
        <v>-1694246</v>
      </c>
      <c r="I23" s="1" t="s">
        <v>306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306</v>
      </c>
      <c r="G24" s="1">
        <v>-229942</v>
      </c>
      <c r="H24" s="1">
        <v>-1680257</v>
      </c>
      <c r="I24" s="1" t="s">
        <v>306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306</v>
      </c>
      <c r="G25" s="1">
        <v>-246211</v>
      </c>
      <c r="H25" s="1">
        <v>-1715864</v>
      </c>
      <c r="I25" s="1" t="s">
        <v>306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306</v>
      </c>
      <c r="G26" s="1">
        <v>-222756</v>
      </c>
      <c r="H26" s="1">
        <v>-1737444</v>
      </c>
      <c r="I26" s="1" t="s">
        <v>306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306</v>
      </c>
      <c r="G27" s="1">
        <v>-242778</v>
      </c>
      <c r="H27" s="1">
        <v>-1730789</v>
      </c>
      <c r="I27" s="1" t="s">
        <v>306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306</v>
      </c>
      <c r="G28" s="1">
        <v>-222228</v>
      </c>
      <c r="H28" s="1">
        <v>-1953017</v>
      </c>
      <c r="I28" s="1" t="s">
        <v>306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306</v>
      </c>
      <c r="G29" s="1">
        <v>-382030</v>
      </c>
      <c r="H29" s="1">
        <v>-2112819</v>
      </c>
      <c r="I29" s="1" t="s">
        <v>306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306</v>
      </c>
      <c r="G30" s="1">
        <v>-252309</v>
      </c>
      <c r="H30" s="1">
        <v>-2174727</v>
      </c>
      <c r="I30" s="1" t="s">
        <v>306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306</v>
      </c>
      <c r="G31" s="1">
        <v>-212790</v>
      </c>
      <c r="H31" s="1">
        <v>-2165453</v>
      </c>
      <c r="I31" s="1" t="s">
        <v>306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307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306</v>
      </c>
      <c r="G4" s="1">
        <v>-49503</v>
      </c>
      <c r="H4" s="1">
        <v>-49503</v>
      </c>
      <c r="I4" s="1" t="s">
        <v>306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406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305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306</v>
      </c>
      <c r="G5" s="1">
        <v>-95972</v>
      </c>
      <c r="H5" s="1">
        <v>-95972</v>
      </c>
      <c r="I5" s="1" t="s">
        <v>306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306</v>
      </c>
      <c r="G6" s="1">
        <v>-54197</v>
      </c>
      <c r="H6" s="1">
        <v>-150169</v>
      </c>
      <c r="I6" s="1" t="s">
        <v>306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306</v>
      </c>
      <c r="G7" s="1">
        <v>-56119</v>
      </c>
      <c r="H7" s="1">
        <v>-195236</v>
      </c>
      <c r="I7" s="1" t="s">
        <v>306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306</v>
      </c>
      <c r="G8" s="1">
        <v>-60090</v>
      </c>
      <c r="H8" s="1">
        <v>-255326</v>
      </c>
      <c r="I8" s="1" t="s">
        <v>306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306</v>
      </c>
      <c r="G9" s="1">
        <v>-54366</v>
      </c>
      <c r="H9" s="1">
        <v>-309692</v>
      </c>
      <c r="I9" s="1" t="s">
        <v>306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306</v>
      </c>
      <c r="G10" s="1">
        <v>-59252</v>
      </c>
      <c r="H10" s="1">
        <v>-368944</v>
      </c>
      <c r="I10" s="1" t="s">
        <v>306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306</v>
      </c>
      <c r="G11" s="1">
        <v>-54237</v>
      </c>
      <c r="H11" s="1">
        <v>-423181</v>
      </c>
      <c r="I11" s="1" t="s">
        <v>306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306</v>
      </c>
      <c r="G12" s="1">
        <v>-93238</v>
      </c>
      <c r="H12" s="1">
        <v>-462182</v>
      </c>
      <c r="I12" s="1" t="s">
        <v>306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306</v>
      </c>
      <c r="G13" s="1">
        <v>-61578</v>
      </c>
      <c r="H13" s="1">
        <v>-477291</v>
      </c>
      <c r="I13" s="1" t="s">
        <v>306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306</v>
      </c>
      <c r="G14" s="1">
        <v>-51933</v>
      </c>
      <c r="H14" s="1">
        <v>-475027</v>
      </c>
      <c r="I14" s="1" t="s">
        <v>306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307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367</v>
      </c>
    </row>
    <row r="2" ht="183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74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407</v>
      </c>
      <c r="N4" s="4">
        <v>43629</v>
      </c>
      <c r="O4" s="5">
        <v>0.485416666666667</v>
      </c>
      <c r="P4" t="s">
        <v>378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305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306</v>
      </c>
      <c r="G5" s="1">
        <v>-869</v>
      </c>
      <c r="H5" s="1">
        <v>-404</v>
      </c>
      <c r="I5" s="1" t="s">
        <v>306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306</v>
      </c>
      <c r="G6" s="1">
        <v>-775</v>
      </c>
      <c r="H6" s="1">
        <v>-1179</v>
      </c>
      <c r="I6" s="1" t="s">
        <v>306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306</v>
      </c>
      <c r="G7" s="1">
        <v>-1232</v>
      </c>
      <c r="H7" s="1">
        <v>-1636</v>
      </c>
      <c r="I7" s="1" t="s">
        <v>306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306</v>
      </c>
      <c r="G8" s="1">
        <v>-780</v>
      </c>
      <c r="H8" s="1">
        <v>-2416</v>
      </c>
      <c r="I8" s="1" t="s">
        <v>306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306</v>
      </c>
      <c r="G9" s="1">
        <v>-1009</v>
      </c>
      <c r="H9" s="1">
        <v>-3425</v>
      </c>
      <c r="I9" s="1" t="s">
        <v>306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306</v>
      </c>
      <c r="G10" s="1">
        <v>-779</v>
      </c>
      <c r="H10" s="1">
        <v>-4204</v>
      </c>
      <c r="I10" s="1" t="s">
        <v>306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306</v>
      </c>
      <c r="G11" s="1">
        <v>-897</v>
      </c>
      <c r="H11" s="1">
        <v>-5101</v>
      </c>
      <c r="I11" s="1" t="s">
        <v>306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306</v>
      </c>
      <c r="G28" s="1">
        <v>-1201</v>
      </c>
      <c r="H28" s="1">
        <v>-183</v>
      </c>
      <c r="I28" s="1" t="s">
        <v>306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306</v>
      </c>
      <c r="G29" s="1">
        <v>-897</v>
      </c>
      <c r="H29" s="1">
        <v>-1068</v>
      </c>
      <c r="I29" s="1" t="s">
        <v>306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306</v>
      </c>
      <c r="G30" s="1">
        <v>-775</v>
      </c>
      <c r="H30" s="1">
        <v>-1865</v>
      </c>
      <c r="I30" s="1" t="s">
        <v>306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306</v>
      </c>
      <c r="G31" s="1">
        <v>-732</v>
      </c>
      <c r="H31" s="1">
        <v>-2658</v>
      </c>
      <c r="I31" s="1" t="s">
        <v>306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306</v>
      </c>
      <c r="G32" s="1">
        <v>-1472</v>
      </c>
      <c r="H32" s="1">
        <v>-3540</v>
      </c>
      <c r="I32" s="1" t="s">
        <v>306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306</v>
      </c>
      <c r="G33" s="1">
        <v>-841</v>
      </c>
      <c r="H33" s="1">
        <v>-4497</v>
      </c>
      <c r="I33" s="1" t="s">
        <v>306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306</v>
      </c>
      <c r="G34" s="1">
        <v>-969</v>
      </c>
      <c r="H34" s="1">
        <v>-5229</v>
      </c>
      <c r="I34" s="1" t="s">
        <v>306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306</v>
      </c>
      <c r="G35" s="1">
        <v>-1421</v>
      </c>
      <c r="H35" s="1">
        <v>-5919</v>
      </c>
      <c r="I35" s="1" t="s">
        <v>306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306</v>
      </c>
      <c r="G36" s="1">
        <v>-861</v>
      </c>
      <c r="H36" s="1">
        <v>-6267</v>
      </c>
      <c r="I36" s="1" t="s">
        <v>306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306</v>
      </c>
      <c r="G37" s="1">
        <v>-740</v>
      </c>
      <c r="H37" s="1">
        <v>-5954</v>
      </c>
      <c r="I37" s="1" t="s">
        <v>306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306</v>
      </c>
      <c r="G38" s="1">
        <v>-1456</v>
      </c>
      <c r="H38" s="1">
        <v>-6051</v>
      </c>
      <c r="I38" s="1" t="s">
        <v>306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306</v>
      </c>
      <c r="G39" s="1">
        <v>-1373</v>
      </c>
      <c r="H39" s="1">
        <v>-5976</v>
      </c>
      <c r="I39" s="1" t="s">
        <v>306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306</v>
      </c>
      <c r="G40" s="1">
        <v>-31889</v>
      </c>
      <c r="H40" s="1">
        <v>-36969</v>
      </c>
      <c r="I40" s="1" t="s">
        <v>306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306</v>
      </c>
      <c r="I41" s="1" t="s">
        <v>306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306</v>
      </c>
      <c r="G42" s="1">
        <v>-170067</v>
      </c>
      <c r="H42" s="1">
        <v>-333174</v>
      </c>
      <c r="I42" s="1" t="s">
        <v>306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306</v>
      </c>
      <c r="G43" s="1">
        <v>-153866</v>
      </c>
      <c r="H43" s="1">
        <v>-486346</v>
      </c>
      <c r="I43" s="1" t="s">
        <v>306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306</v>
      </c>
      <c r="G44" s="1">
        <v>-167696</v>
      </c>
      <c r="H44" s="1">
        <v>-653181</v>
      </c>
      <c r="I44" s="1" t="s">
        <v>306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306</v>
      </c>
      <c r="G45" s="1">
        <v>-153501</v>
      </c>
      <c r="H45" s="1">
        <v>-806682</v>
      </c>
      <c r="I45" s="1" t="s">
        <v>306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306</v>
      </c>
      <c r="G46" s="1">
        <v>-263882</v>
      </c>
      <c r="H46" s="1">
        <v>-917063</v>
      </c>
      <c r="I46" s="1" t="s">
        <v>306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306</v>
      </c>
      <c r="G47" s="1">
        <v>-174277</v>
      </c>
      <c r="H47" s="1">
        <v>-1090683</v>
      </c>
      <c r="I47" s="1" t="s">
        <v>306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306</v>
      </c>
      <c r="G48" s="1">
        <v>-146982</v>
      </c>
      <c r="H48" s="1">
        <v>-1205776</v>
      </c>
      <c r="I48" s="1" t="s">
        <v>306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307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367</v>
      </c>
    </row>
    <row r="2" ht="127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378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305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306</v>
      </c>
      <c r="G12" s="1">
        <v>-1057</v>
      </c>
      <c r="H12" s="1">
        <v>13408</v>
      </c>
      <c r="I12" s="1" t="s">
        <v>306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306</v>
      </c>
      <c r="G13" s="1">
        <v>-1038</v>
      </c>
      <c r="H13" s="1">
        <v>10321</v>
      </c>
      <c r="I13" s="1" t="s">
        <v>306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306</v>
      </c>
      <c r="G14" s="1">
        <v>-1650</v>
      </c>
      <c r="H14" s="1">
        <v>8045</v>
      </c>
      <c r="I14" s="1" t="s">
        <v>306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306</v>
      </c>
      <c r="G15" s="1">
        <v>-1046</v>
      </c>
      <c r="H15" s="1">
        <v>5065</v>
      </c>
      <c r="I15" s="1" t="s">
        <v>306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306</v>
      </c>
      <c r="G16" s="1">
        <v>-1352</v>
      </c>
      <c r="H16" s="1">
        <v>1207</v>
      </c>
      <c r="I16" s="1" t="s">
        <v>306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306</v>
      </c>
      <c r="G17" s="1">
        <v>-1044</v>
      </c>
      <c r="H17" s="1">
        <v>-1659</v>
      </c>
      <c r="I17" s="1" t="s">
        <v>306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306</v>
      </c>
      <c r="G18" s="1">
        <v>-1202</v>
      </c>
      <c r="H18" s="1">
        <v>-5100</v>
      </c>
      <c r="I18" s="1" t="s">
        <v>306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306</v>
      </c>
      <c r="G35" s="1">
        <v>-1648</v>
      </c>
      <c r="H35" s="1">
        <v>-125</v>
      </c>
      <c r="I35" s="1" t="s">
        <v>306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306</v>
      </c>
      <c r="G36" s="1">
        <v>-1230</v>
      </c>
      <c r="H36" s="1">
        <v>-1418</v>
      </c>
      <c r="I36" s="1" t="s">
        <v>306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306</v>
      </c>
      <c r="G37" s="1">
        <v>-1064</v>
      </c>
      <c r="H37" s="1">
        <v>-2538</v>
      </c>
      <c r="I37" s="1" t="s">
        <v>306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306</v>
      </c>
      <c r="G38" s="1">
        <v>-1005</v>
      </c>
      <c r="H38" s="1">
        <v>-3553</v>
      </c>
      <c r="I38" s="1" t="s">
        <v>306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306</v>
      </c>
      <c r="G39" s="1">
        <v>-2021</v>
      </c>
      <c r="H39" s="1">
        <v>-4653</v>
      </c>
      <c r="I39" s="1" t="s">
        <v>306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306</v>
      </c>
      <c r="G40" s="1">
        <v>-1154</v>
      </c>
      <c r="H40" s="1">
        <v>-5990</v>
      </c>
      <c r="I40" s="1" t="s">
        <v>306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306</v>
      </c>
      <c r="G41" s="1">
        <v>-1329</v>
      </c>
      <c r="H41" s="1">
        <v>-7063</v>
      </c>
      <c r="I41" s="1" t="s">
        <v>306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306</v>
      </c>
      <c r="G42" s="1">
        <v>-1950</v>
      </c>
      <c r="H42" s="1">
        <v>-8123</v>
      </c>
      <c r="I42" s="1" t="s">
        <v>306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306</v>
      </c>
      <c r="G43" s="1">
        <v>-1181</v>
      </c>
      <c r="H43" s="1">
        <v>-8600</v>
      </c>
      <c r="I43" s="1" t="s">
        <v>306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306</v>
      </c>
      <c r="G44" s="1">
        <v>-1016</v>
      </c>
      <c r="H44" s="1">
        <v>-8172</v>
      </c>
      <c r="I44" s="1" t="s">
        <v>306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306</v>
      </c>
      <c r="G45" s="1">
        <v>-1999</v>
      </c>
      <c r="H45" s="1">
        <v>-9305</v>
      </c>
      <c r="I45" s="1" t="s">
        <v>306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306</v>
      </c>
      <c r="G46" s="1">
        <v>-1885</v>
      </c>
      <c r="H46" s="1">
        <v>-8202</v>
      </c>
      <c r="I46" s="1" t="s">
        <v>306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306</v>
      </c>
      <c r="G47" s="1">
        <v>-1051</v>
      </c>
      <c r="H47" s="1">
        <v>-8023</v>
      </c>
      <c r="I47" s="1" t="s">
        <v>306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306</v>
      </c>
      <c r="G48" s="1">
        <v>-1088</v>
      </c>
      <c r="H48" s="1">
        <v>-7957</v>
      </c>
      <c r="I48" s="1" t="s">
        <v>306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306</v>
      </c>
      <c r="G49" s="1">
        <v>-1166</v>
      </c>
      <c r="H49" s="1">
        <v>-8126</v>
      </c>
      <c r="I49" s="1" t="s">
        <v>306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306</v>
      </c>
      <c r="G50" s="1">
        <v>-1055</v>
      </c>
      <c r="H50" s="1">
        <v>-8228</v>
      </c>
      <c r="I50" s="1" t="s">
        <v>306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306</v>
      </c>
      <c r="G51" s="1">
        <v>-1150</v>
      </c>
      <c r="H51" s="1">
        <v>-8197</v>
      </c>
      <c r="I51" s="1" t="s">
        <v>306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306</v>
      </c>
      <c r="G52" s="1">
        <v>-2203</v>
      </c>
      <c r="H52" s="1">
        <v>-9250</v>
      </c>
      <c r="I52" s="1" t="s">
        <v>306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306</v>
      </c>
      <c r="G53" s="1">
        <v>-1810</v>
      </c>
      <c r="H53" s="1">
        <v>-10007</v>
      </c>
      <c r="I53" s="1" t="s">
        <v>306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306</v>
      </c>
      <c r="G54" s="1">
        <v>-1195557</v>
      </c>
      <c r="H54" s="1">
        <v>-1204662</v>
      </c>
      <c r="I54" s="1" t="s">
        <v>306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306</v>
      </c>
      <c r="G55" s="1">
        <v>-1008300</v>
      </c>
      <c r="H55" s="1">
        <v>-2211911</v>
      </c>
      <c r="I55" s="1" t="s">
        <v>306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307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367</v>
      </c>
    </row>
    <row r="2" ht="211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408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306</v>
      </c>
      <c r="G4" s="1">
        <v>-1189669</v>
      </c>
      <c r="H4" s="1">
        <v>-1189669</v>
      </c>
      <c r="I4" s="1" t="s">
        <v>306</v>
      </c>
      <c r="J4" s="1">
        <v>976000</v>
      </c>
      <c r="K4" s="1">
        <v>497619</v>
      </c>
      <c r="L4" s="1" t="e">
        <f ca="1">F4+G4</f>
        <v>#VALUE!</v>
      </c>
      <c r="M4" s="18" t="s">
        <v>409</v>
      </c>
      <c r="N4" s="4">
        <v>43633</v>
      </c>
      <c r="O4" s="5">
        <v>0.546527777777778</v>
      </c>
      <c r="P4" s="6" t="s">
        <v>410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305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306</v>
      </c>
      <c r="G5" s="1">
        <v>-994</v>
      </c>
      <c r="H5" s="1">
        <v>-2183867</v>
      </c>
      <c r="I5" s="1" t="s">
        <v>306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306</v>
      </c>
      <c r="G6" s="1">
        <v>-1144597</v>
      </c>
      <c r="H6" s="1">
        <v>-3328464</v>
      </c>
      <c r="I6" s="1" t="s">
        <v>306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306</v>
      </c>
      <c r="G23" s="1">
        <v>-1571073</v>
      </c>
      <c r="H23" s="1">
        <v>363360</v>
      </c>
      <c r="I23" s="1" t="s">
        <v>306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306</v>
      </c>
      <c r="G24" s="1">
        <v>-1172302</v>
      </c>
      <c r="H24" s="1">
        <v>-913532</v>
      </c>
      <c r="I24" s="1" t="s">
        <v>306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306</v>
      </c>
      <c r="G25" s="1">
        <v>-1013777</v>
      </c>
      <c r="H25" s="1">
        <v>-2022615</v>
      </c>
      <c r="I25" s="1" t="s">
        <v>306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306</v>
      </c>
      <c r="G26" s="1">
        <v>-957190</v>
      </c>
      <c r="H26" s="1">
        <v>-3099406</v>
      </c>
      <c r="I26" s="1" t="s">
        <v>306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306</v>
      </c>
      <c r="G27" s="1">
        <v>-1924860</v>
      </c>
      <c r="H27" s="1">
        <v>-4229396</v>
      </c>
      <c r="I27" s="1" t="s">
        <v>306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306</v>
      </c>
      <c r="G28" s="1">
        <v>-1100911</v>
      </c>
      <c r="H28" s="1">
        <v>-5511303</v>
      </c>
      <c r="I28" s="1" t="s">
        <v>306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306</v>
      </c>
      <c r="G29" s="1">
        <v>-1267114</v>
      </c>
      <c r="H29" s="1">
        <v>-6697042</v>
      </c>
      <c r="I29" s="1" t="s">
        <v>306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306</v>
      </c>
      <c r="G30" s="1">
        <v>-1858290</v>
      </c>
      <c r="H30" s="1">
        <v>-7741542</v>
      </c>
      <c r="I30" s="1" t="s">
        <v>306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306</v>
      </c>
      <c r="G31" s="1">
        <v>-1125650</v>
      </c>
      <c r="H31" s="1">
        <v>-8195790</v>
      </c>
      <c r="I31" s="1" t="s">
        <v>306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306</v>
      </c>
      <c r="G32" s="1">
        <v>-967772</v>
      </c>
      <c r="H32" s="1">
        <v>-7787026</v>
      </c>
      <c r="I32" s="1" t="s">
        <v>306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306</v>
      </c>
      <c r="G33" s="1">
        <v>-1904057</v>
      </c>
      <c r="H33" s="1">
        <v>-7913768</v>
      </c>
      <c r="I33" s="1" t="s">
        <v>306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306</v>
      </c>
      <c r="G34" s="1">
        <v>-1795531</v>
      </c>
      <c r="H34" s="1">
        <v>-7815824</v>
      </c>
      <c r="I34" s="1" t="s">
        <v>306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306</v>
      </c>
      <c r="G35" s="1">
        <v>-1002140</v>
      </c>
      <c r="H35" s="1">
        <v>-7645844</v>
      </c>
      <c r="I35" s="1" t="s">
        <v>306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306</v>
      </c>
      <c r="G36" s="1">
        <v>-1037687</v>
      </c>
      <c r="H36" s="1">
        <v>-7582711</v>
      </c>
      <c r="I36" s="1" t="s">
        <v>306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306</v>
      </c>
      <c r="G37" s="1">
        <v>-1111109</v>
      </c>
      <c r="H37" s="1">
        <v>-7743402</v>
      </c>
      <c r="I37" s="1" t="s">
        <v>306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306</v>
      </c>
      <c r="G38" s="1">
        <v>-1005259</v>
      </c>
      <c r="H38" s="1">
        <v>-7840789</v>
      </c>
      <c r="I38" s="1" t="s">
        <v>306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306</v>
      </c>
      <c r="G39" s="1">
        <v>-1095615</v>
      </c>
      <c r="H39" s="1">
        <v>-7810754</v>
      </c>
      <c r="I39" s="1" t="s">
        <v>306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306</v>
      </c>
      <c r="G40" s="1">
        <v>-1002878</v>
      </c>
      <c r="H40" s="1">
        <v>-8813632</v>
      </c>
      <c r="I40" s="1" t="s">
        <v>306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306</v>
      </c>
      <c r="G41" s="1">
        <v>-1724040</v>
      </c>
      <c r="H41" s="1">
        <v>-9534794</v>
      </c>
      <c r="I41" s="1" t="s">
        <v>306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306</v>
      </c>
      <c r="G42" s="1">
        <v>-1138614</v>
      </c>
      <c r="H42" s="1">
        <v>-9814162</v>
      </c>
      <c r="I42" s="1" t="s">
        <v>306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306</v>
      </c>
      <c r="G43" s="1">
        <v>-2098900</v>
      </c>
      <c r="H43" s="1">
        <v>-9772308</v>
      </c>
      <c r="I43" s="1" t="s">
        <v>306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307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367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342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306</v>
      </c>
      <c r="G4" s="1">
        <v>-90536725</v>
      </c>
      <c r="H4" s="1">
        <v>-370157889</v>
      </c>
      <c r="I4" s="1" t="s">
        <v>306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411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305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306</v>
      </c>
      <c r="G5" s="1">
        <v>-78293935</v>
      </c>
      <c r="H5" s="1">
        <v>-448451824</v>
      </c>
      <c r="I5" s="1" t="s">
        <v>306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306</v>
      </c>
      <c r="G6" s="1">
        <v>-73923638</v>
      </c>
      <c r="H6" s="1">
        <v>-522375462</v>
      </c>
      <c r="I6" s="1" t="s">
        <v>306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306</v>
      </c>
      <c r="G7" s="1">
        <v>-148657564</v>
      </c>
      <c r="H7" s="1">
        <v>-597109388</v>
      </c>
      <c r="I7" s="1" t="s">
        <v>306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306</v>
      </c>
      <c r="G8" s="1">
        <v>-85023264</v>
      </c>
      <c r="H8" s="1">
        <v>-615936002</v>
      </c>
      <c r="I8" s="1" t="s">
        <v>306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306</v>
      </c>
      <c r="G9" s="1">
        <v>-97859097</v>
      </c>
      <c r="H9" s="1">
        <v>-597245950</v>
      </c>
      <c r="I9" s="1" t="s">
        <v>306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306</v>
      </c>
      <c r="G10" s="1">
        <v>-143515522</v>
      </c>
      <c r="H10" s="1">
        <v>-597879288</v>
      </c>
      <c r="I10" s="1" t="s">
        <v>306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306</v>
      </c>
      <c r="G11" s="1">
        <v>-86933792</v>
      </c>
      <c r="H11" s="1">
        <v>-632960802</v>
      </c>
      <c r="I11" s="1" t="s">
        <v>306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306</v>
      </c>
      <c r="G12" s="1">
        <v>-74740934</v>
      </c>
      <c r="H12" s="1">
        <v>-601391996</v>
      </c>
      <c r="I12" s="1" t="s">
        <v>306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306</v>
      </c>
      <c r="G13" s="1">
        <v>-147050129</v>
      </c>
      <c r="H13" s="1">
        <v>-611180271</v>
      </c>
      <c r="I13" s="1" t="s">
        <v>306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306</v>
      </c>
      <c r="G14" s="1">
        <v>-138668688</v>
      </c>
      <c r="H14" s="1">
        <v>-603616126</v>
      </c>
      <c r="I14" s="1" t="s">
        <v>306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306</v>
      </c>
      <c r="G15" s="1">
        <v>-77396049</v>
      </c>
      <c r="H15" s="1">
        <v>-590488590</v>
      </c>
      <c r="I15" s="1" t="s">
        <v>306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306</v>
      </c>
      <c r="G16" s="1">
        <v>-80141391</v>
      </c>
      <c r="H16" s="1">
        <v>-585612849</v>
      </c>
      <c r="I16" s="1" t="s">
        <v>306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306</v>
      </c>
      <c r="G17" s="1">
        <v>-85810777</v>
      </c>
      <c r="H17" s="1">
        <v>-598022952</v>
      </c>
      <c r="I17" s="1" t="s">
        <v>306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306</v>
      </c>
      <c r="G18" s="1">
        <v>-77636946</v>
      </c>
      <c r="H18" s="1">
        <v>-605545050</v>
      </c>
      <c r="I18" s="1" t="s">
        <v>306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306</v>
      </c>
      <c r="G19" s="1">
        <v>-84614180</v>
      </c>
      <c r="H19" s="1">
        <v>-603225438</v>
      </c>
      <c r="I19" s="1" t="s">
        <v>306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306</v>
      </c>
      <c r="G20" s="1">
        <v>-77452113</v>
      </c>
      <c r="H20" s="1">
        <v>-680677551</v>
      </c>
      <c r="I20" s="1" t="s">
        <v>306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306</v>
      </c>
      <c r="G21" s="1">
        <v>-133147345</v>
      </c>
      <c r="H21" s="1">
        <v>-736372783</v>
      </c>
      <c r="I21" s="1" t="s">
        <v>306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306</v>
      </c>
      <c r="G22" s="1">
        <v>-87935921</v>
      </c>
      <c r="H22" s="1">
        <v>-757949211</v>
      </c>
      <c r="I22" s="1" t="s">
        <v>306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306</v>
      </c>
      <c r="G23" s="1">
        <v>-74162783</v>
      </c>
      <c r="H23" s="1">
        <v>-754715945</v>
      </c>
      <c r="I23" s="1" t="s">
        <v>306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307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367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26" t="s">
        <v>361</v>
      </c>
      <c r="G3" s="26" t="s">
        <v>362</v>
      </c>
      <c r="H3" s="26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104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306</v>
      </c>
      <c r="G4" s="1">
        <v>-1851836</v>
      </c>
      <c r="H4" s="1">
        <v>-1851836</v>
      </c>
      <c r="I4" s="1" t="s">
        <v>306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402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305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306</v>
      </c>
      <c r="G5" s="1">
        <v>-1828938</v>
      </c>
      <c r="H5" s="1">
        <v>-3680774</v>
      </c>
      <c r="I5" s="1" t="s">
        <v>306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306</v>
      </c>
      <c r="G6" s="1">
        <v>-1726848</v>
      </c>
      <c r="H6" s="1">
        <v>-5407622</v>
      </c>
      <c r="I6" s="1" t="s">
        <v>306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306</v>
      </c>
      <c r="G7" s="1">
        <v>-3472625</v>
      </c>
      <c r="H7" s="1">
        <v>-7153399</v>
      </c>
      <c r="I7" s="1" t="s">
        <v>306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306</v>
      </c>
      <c r="G8" s="1">
        <v>-1986133</v>
      </c>
      <c r="H8" s="1">
        <v>-9139532</v>
      </c>
      <c r="I8" s="1" t="s">
        <v>306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306</v>
      </c>
      <c r="G9" s="1">
        <v>-2285978</v>
      </c>
      <c r="H9" s="1">
        <v>-10854164</v>
      </c>
      <c r="I9" s="1" t="s">
        <v>306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306</v>
      </c>
      <c r="G10" s="1">
        <v>-3352508</v>
      </c>
      <c r="H10" s="1">
        <v>-12492040</v>
      </c>
      <c r="I10" s="1" t="s">
        <v>306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306</v>
      </c>
      <c r="G11" s="1">
        <v>-2030764</v>
      </c>
      <c r="H11" s="1">
        <v>-14522804</v>
      </c>
      <c r="I11" s="1" t="s">
        <v>306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306</v>
      </c>
      <c r="G12" s="1">
        <v>-1745940</v>
      </c>
      <c r="H12" s="1">
        <v>-14048452</v>
      </c>
      <c r="I12" s="1" t="s">
        <v>306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306</v>
      </c>
      <c r="G13" s="1">
        <v>-3435075</v>
      </c>
      <c r="H13" s="1">
        <v>-14277105</v>
      </c>
      <c r="I13" s="1" t="s">
        <v>306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306</v>
      </c>
      <c r="G14" s="1">
        <v>-3239286</v>
      </c>
      <c r="H14" s="1">
        <v>-14100408</v>
      </c>
      <c r="I14" s="1" t="s">
        <v>306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306</v>
      </c>
      <c r="G15" s="1">
        <v>-1807963</v>
      </c>
      <c r="H15" s="1">
        <v>-13793750</v>
      </c>
      <c r="I15" s="1" t="s">
        <v>306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306</v>
      </c>
      <c r="G16" s="1">
        <v>-1872094</v>
      </c>
      <c r="H16" s="1">
        <v>-13679854</v>
      </c>
      <c r="I16" s="1" t="s">
        <v>306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306</v>
      </c>
      <c r="G17" s="1">
        <v>-2004531</v>
      </c>
      <c r="H17" s="1">
        <v>-13969753</v>
      </c>
      <c r="I17" s="1" t="s">
        <v>306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306</v>
      </c>
      <c r="G18" s="1">
        <v>-1813591</v>
      </c>
      <c r="H18" s="1">
        <v>-14145468</v>
      </c>
      <c r="I18" s="1" t="s">
        <v>306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306</v>
      </c>
      <c r="G19" s="1">
        <v>-1976578</v>
      </c>
      <c r="H19" s="1">
        <v>-14091282</v>
      </c>
      <c r="I19" s="1" t="s">
        <v>306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306</v>
      </c>
      <c r="G20" s="1">
        <v>-1809273</v>
      </c>
      <c r="H20" s="1">
        <v>-15900555</v>
      </c>
      <c r="I20" s="1" t="s">
        <v>306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306</v>
      </c>
      <c r="G21" s="1">
        <v>-3110308</v>
      </c>
      <c r="H21" s="1">
        <v>-17201590</v>
      </c>
      <c r="I21" s="1" t="s">
        <v>306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306</v>
      </c>
      <c r="G22" s="1">
        <v>-2054174</v>
      </c>
      <c r="H22" s="1">
        <v>-17705613</v>
      </c>
      <c r="I22" s="1" t="s">
        <v>306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306</v>
      </c>
      <c r="G23" s="1">
        <v>-1732435</v>
      </c>
      <c r="H23" s="1">
        <v>-17630085</v>
      </c>
      <c r="I23" s="1" t="s">
        <v>306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307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396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306</v>
      </c>
      <c r="G4" s="1">
        <v>-6054833</v>
      </c>
      <c r="H4" s="1">
        <v>-6054833</v>
      </c>
      <c r="I4" s="1" t="s">
        <v>306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406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305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306</v>
      </c>
      <c r="G5" s="1">
        <v>-3407735</v>
      </c>
      <c r="H5" s="1">
        <v>-9462568</v>
      </c>
      <c r="I5" s="1" t="s">
        <v>306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306</v>
      </c>
      <c r="G6" s="1">
        <v>-3528614</v>
      </c>
      <c r="H6" s="1">
        <v>-12296267</v>
      </c>
      <c r="I6" s="1" t="s">
        <v>306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306</v>
      </c>
      <c r="G7" s="1">
        <v>-3778278</v>
      </c>
      <c r="H7" s="1">
        <v>-16074545</v>
      </c>
      <c r="I7" s="1" t="s">
        <v>306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306</v>
      </c>
      <c r="G8" s="1">
        <v>-3418343</v>
      </c>
      <c r="H8" s="1">
        <v>-19492888</v>
      </c>
      <c r="I8" s="1" t="s">
        <v>306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306</v>
      </c>
      <c r="G9" s="1">
        <v>-3725592</v>
      </c>
      <c r="H9" s="1">
        <v>-23218480</v>
      </c>
      <c r="I9" s="1" t="s">
        <v>306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306</v>
      </c>
      <c r="G10" s="1">
        <v>-3410243</v>
      </c>
      <c r="H10" s="1">
        <v>-26628723</v>
      </c>
      <c r="I10" s="1" t="s">
        <v>306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306</v>
      </c>
      <c r="G11" s="1">
        <v>-5862523</v>
      </c>
      <c r="H11" s="1">
        <v>-29081003</v>
      </c>
      <c r="I11" s="1" t="s">
        <v>306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306</v>
      </c>
      <c r="G12" s="1">
        <v>-3871849</v>
      </c>
      <c r="H12" s="1">
        <v>-30031021</v>
      </c>
      <c r="I12" s="1" t="s">
        <v>306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306</v>
      </c>
      <c r="G13" s="1">
        <v>-3265413</v>
      </c>
      <c r="H13" s="1">
        <v>-29888699</v>
      </c>
      <c r="I13" s="1" t="s">
        <v>306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307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367</v>
      </c>
    </row>
    <row r="2" ht="195" customHeight="1"/>
    <row r="3" ht="40.5" spans="1:26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408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368</v>
      </c>
      <c r="Y3" t="s">
        <v>369</v>
      </c>
      <c r="Z3" t="s">
        <v>370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306</v>
      </c>
      <c r="G4" s="1">
        <v>-33365442</v>
      </c>
      <c r="H4" s="1">
        <v>-98422539</v>
      </c>
      <c r="I4" s="1" t="s">
        <v>306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409</v>
      </c>
      <c r="N4" s="4">
        <v>43633</v>
      </c>
      <c r="O4" s="5">
        <v>0.5</v>
      </c>
      <c r="P4" s="6" t="s">
        <v>410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305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306</v>
      </c>
      <c r="G21" s="1">
        <v>-45145142</v>
      </c>
      <c r="H21" s="1">
        <v>1989718</v>
      </c>
      <c r="I21" s="1" t="s">
        <v>306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306</v>
      </c>
      <c r="G22" s="1">
        <v>-33686358</v>
      </c>
      <c r="H22" s="1">
        <v>-33239213</v>
      </c>
      <c r="I22" s="1" t="s">
        <v>306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306</v>
      </c>
      <c r="G23" s="1">
        <v>-29131134</v>
      </c>
      <c r="H23" s="1">
        <v>-65370205</v>
      </c>
      <c r="I23" s="1" t="s">
        <v>306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306</v>
      </c>
      <c r="G24" s="1">
        <v>-27505061</v>
      </c>
      <c r="H24" s="1">
        <v>-94599874</v>
      </c>
      <c r="I24" s="1" t="s">
        <v>306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306</v>
      </c>
      <c r="G25" s="1">
        <v>-55311283</v>
      </c>
      <c r="H25" s="1">
        <v>-123880945</v>
      </c>
      <c r="I25" s="1" t="s">
        <v>306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306</v>
      </c>
      <c r="G26" s="1">
        <v>-31634942</v>
      </c>
      <c r="H26" s="1">
        <v>-157869868</v>
      </c>
      <c r="I26" s="1" t="s">
        <v>306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306</v>
      </c>
      <c r="G27" s="1">
        <v>-36410821</v>
      </c>
      <c r="H27" s="1">
        <v>-191065844</v>
      </c>
      <c r="I27" s="1" t="s">
        <v>306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306</v>
      </c>
      <c r="G28" s="1">
        <v>-53398388</v>
      </c>
      <c r="H28" s="1">
        <v>-222454987</v>
      </c>
      <c r="I28" s="1" t="s">
        <v>306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306</v>
      </c>
      <c r="G29" s="1">
        <v>-32345800</v>
      </c>
      <c r="H29" s="1">
        <v>-235507905</v>
      </c>
      <c r="I29" s="1" t="s">
        <v>306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306</v>
      </c>
      <c r="G30" s="1">
        <v>-27809155</v>
      </c>
      <c r="H30" s="1">
        <v>-223761974</v>
      </c>
      <c r="I30" s="1" t="s">
        <v>306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306</v>
      </c>
      <c r="G31" s="1">
        <v>-54713523</v>
      </c>
      <c r="H31" s="1">
        <v>-227403936</v>
      </c>
      <c r="I31" s="1" t="s">
        <v>306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306</v>
      </c>
      <c r="G32" s="1">
        <v>-51595007</v>
      </c>
      <c r="H32" s="1">
        <v>-224589514</v>
      </c>
      <c r="I32" s="1" t="s">
        <v>306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306</v>
      </c>
      <c r="G33" s="1">
        <v>-28796728</v>
      </c>
      <c r="H33" s="1">
        <v>-219705099</v>
      </c>
      <c r="I33" s="1" t="s">
        <v>306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306</v>
      </c>
      <c r="G34" s="1">
        <v>-29818198</v>
      </c>
      <c r="H34" s="1">
        <v>-217890963</v>
      </c>
      <c r="I34" s="1" t="s">
        <v>306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306</v>
      </c>
      <c r="G35" s="1">
        <v>-31927956</v>
      </c>
      <c r="H35" s="1">
        <v>-222508440</v>
      </c>
      <c r="I35" s="1" t="s">
        <v>306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306</v>
      </c>
      <c r="G36" s="1">
        <v>-28886360</v>
      </c>
      <c r="H36" s="1">
        <v>-225306891</v>
      </c>
      <c r="I36" s="1" t="s">
        <v>306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306</v>
      </c>
      <c r="G37" s="1">
        <v>-31482733</v>
      </c>
      <c r="H37" s="1">
        <v>-224443824</v>
      </c>
      <c r="I37" s="1" t="s">
        <v>306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306</v>
      </c>
      <c r="G38" s="1">
        <v>-28817914</v>
      </c>
      <c r="H38" s="1">
        <v>-253261738</v>
      </c>
      <c r="I38" s="1" t="s">
        <v>306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306</v>
      </c>
      <c r="G39" s="1">
        <v>-49540659</v>
      </c>
      <c r="H39" s="1">
        <v>-273984483</v>
      </c>
      <c r="I39" s="1" t="s">
        <v>306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306</v>
      </c>
      <c r="G40" s="1">
        <v>-32718666</v>
      </c>
      <c r="H40" s="1">
        <v>-282012510</v>
      </c>
      <c r="I40" s="1" t="s">
        <v>306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306</v>
      </c>
      <c r="G41" s="1">
        <v>-60312706</v>
      </c>
      <c r="H41" s="1">
        <v>-280809822</v>
      </c>
      <c r="I41" s="1" t="s">
        <v>306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307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368</v>
      </c>
      <c r="AL3" t="s">
        <v>369</v>
      </c>
      <c r="AM3" t="s">
        <v>370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305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307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120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306</v>
      </c>
      <c r="G4" s="1">
        <v>-34201876</v>
      </c>
      <c r="H4" s="1">
        <v>-139211842</v>
      </c>
      <c r="I4" s="1" t="s">
        <v>306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412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305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306</v>
      </c>
      <c r="G5" s="1">
        <v>-67290975</v>
      </c>
      <c r="H5" s="1">
        <v>-172300941</v>
      </c>
      <c r="I5" s="1" t="s">
        <v>306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306</v>
      </c>
      <c r="G6" s="1">
        <v>-63455580</v>
      </c>
      <c r="H6" s="1">
        <v>-202667422</v>
      </c>
      <c r="I6" s="1" t="s">
        <v>306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306</v>
      </c>
      <c r="G7" s="1">
        <v>-35416872</v>
      </c>
      <c r="H7" s="1">
        <v>-238084294</v>
      </c>
      <c r="I7" s="1" t="s">
        <v>306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306</v>
      </c>
      <c r="G8" s="1">
        <v>-36673156</v>
      </c>
      <c r="H8" s="1">
        <v>-267534818</v>
      </c>
      <c r="I8" s="1" t="s">
        <v>306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306</v>
      </c>
      <c r="G9" s="1">
        <v>-39267500</v>
      </c>
      <c r="H9" s="1">
        <v>-273658703</v>
      </c>
      <c r="I9" s="1" t="s">
        <v>306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306</v>
      </c>
      <c r="G10" s="1">
        <v>-35527108</v>
      </c>
      <c r="H10" s="1">
        <v>-277100858</v>
      </c>
      <c r="I10" s="1" t="s">
        <v>306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306</v>
      </c>
      <c r="G11" s="1">
        <v>-38719930</v>
      </c>
      <c r="H11" s="1">
        <v>-276039390</v>
      </c>
      <c r="I11" s="1" t="s">
        <v>306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306</v>
      </c>
      <c r="G12" s="1">
        <v>-60928982</v>
      </c>
      <c r="H12" s="1">
        <v>-336968372</v>
      </c>
      <c r="I12" s="1" t="s">
        <v>306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306</v>
      </c>
      <c r="G13" s="1">
        <v>-40239977</v>
      </c>
      <c r="H13" s="1">
        <v>-346841868</v>
      </c>
      <c r="I13" s="1" t="s">
        <v>306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306</v>
      </c>
      <c r="G14" s="1">
        <v>-33937311</v>
      </c>
      <c r="H14" s="1">
        <v>-345362307</v>
      </c>
      <c r="I14" s="1" t="s">
        <v>306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307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367</v>
      </c>
    </row>
    <row r="2" ht="228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83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413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306</v>
      </c>
      <c r="G4" s="1">
        <v>-20486852</v>
      </c>
      <c r="H4" s="1">
        <v>-64420070</v>
      </c>
      <c r="I4" s="1" t="s">
        <v>306</v>
      </c>
      <c r="J4" s="1">
        <v>4022370000</v>
      </c>
      <c r="K4" s="1">
        <v>10261146</v>
      </c>
      <c r="L4" s="1" t="e">
        <f ca="1">F4+G4</f>
        <v>#VALUE!</v>
      </c>
      <c r="M4" s="18" t="s">
        <v>414</v>
      </c>
      <c r="N4" s="4">
        <v>43632</v>
      </c>
      <c r="O4" s="5">
        <v>0.577777777777778</v>
      </c>
      <c r="P4" s="6" t="s">
        <v>410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305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306</v>
      </c>
      <c r="G5" s="1">
        <v>-23586032</v>
      </c>
      <c r="H5" s="1">
        <v>-880061020</v>
      </c>
      <c r="I5" s="1" t="s">
        <v>306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306</v>
      </c>
      <c r="G22" s="1">
        <v>-31913046</v>
      </c>
      <c r="H22" s="1">
        <v>2465916</v>
      </c>
      <c r="I22" s="1" t="s">
        <v>306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306</v>
      </c>
      <c r="G23" s="1">
        <v>-23812845</v>
      </c>
      <c r="H23" s="1">
        <v>-22625928</v>
      </c>
      <c r="I23" s="1" t="s">
        <v>306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306</v>
      </c>
      <c r="G24" s="1">
        <v>-20592762</v>
      </c>
      <c r="H24" s="1">
        <v>-43441603</v>
      </c>
      <c r="I24" s="1" t="s">
        <v>306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306</v>
      </c>
      <c r="G25" s="1">
        <v>-19443293</v>
      </c>
      <c r="H25" s="1">
        <v>-65442028</v>
      </c>
      <c r="I25" s="1" t="s">
        <v>306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306</v>
      </c>
      <c r="G26" s="1">
        <v>-39099477</v>
      </c>
      <c r="H26" s="1">
        <v>-87620830</v>
      </c>
      <c r="I26" s="1" t="s">
        <v>306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306</v>
      </c>
      <c r="G27" s="1">
        <v>-22362702</v>
      </c>
      <c r="H27" s="1">
        <v>-113445734</v>
      </c>
      <c r="I27" s="1" t="s">
        <v>306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306</v>
      </c>
      <c r="G28" s="1">
        <v>-25738765</v>
      </c>
      <c r="H28" s="1">
        <v>-136501773</v>
      </c>
      <c r="I28" s="1" t="s">
        <v>306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306</v>
      </c>
      <c r="G29" s="1">
        <v>-37747255</v>
      </c>
      <c r="H29" s="1">
        <v>-157253156</v>
      </c>
      <c r="I29" s="1" t="s">
        <v>306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306</v>
      </c>
      <c r="G30" s="1">
        <v>-22865206</v>
      </c>
      <c r="H30" s="1">
        <v>-166480247</v>
      </c>
      <c r="I30" s="1" t="s">
        <v>306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306</v>
      </c>
      <c r="G31" s="1">
        <v>-19658257</v>
      </c>
      <c r="H31" s="1">
        <v>-158177063</v>
      </c>
      <c r="I31" s="1" t="s">
        <v>306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306</v>
      </c>
      <c r="G32" s="1">
        <v>-38676922</v>
      </c>
      <c r="H32" s="1">
        <v>-160751562</v>
      </c>
      <c r="I32" s="1" t="s">
        <v>306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306</v>
      </c>
      <c r="G33" s="1">
        <v>-36472447</v>
      </c>
      <c r="H33" s="1">
        <v>-158762051</v>
      </c>
      <c r="I33" s="1" t="s">
        <v>306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306</v>
      </c>
      <c r="G34" s="1">
        <v>-20356371</v>
      </c>
      <c r="H34" s="1">
        <v>-155309264</v>
      </c>
      <c r="I34" s="1" t="s">
        <v>306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306</v>
      </c>
      <c r="G35" s="1">
        <v>-21078448</v>
      </c>
      <c r="H35" s="1">
        <v>-154026853</v>
      </c>
      <c r="I35" s="1" t="s">
        <v>306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306</v>
      </c>
      <c r="G36" s="1">
        <v>-22569832</v>
      </c>
      <c r="H36" s="1">
        <v>-157290941</v>
      </c>
      <c r="I36" s="1" t="s">
        <v>306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306</v>
      </c>
      <c r="G37" s="1">
        <v>-20419732</v>
      </c>
      <c r="H37" s="1">
        <v>-159269162</v>
      </c>
      <c r="I37" s="1" t="s">
        <v>306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306</v>
      </c>
      <c r="G38" s="1">
        <v>-22255105</v>
      </c>
      <c r="H38" s="1">
        <v>-158659061</v>
      </c>
      <c r="I38" s="1" t="s">
        <v>306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306</v>
      </c>
      <c r="G39" s="1">
        <v>-20371348</v>
      </c>
      <c r="H39" s="1">
        <v>-179030409</v>
      </c>
      <c r="I39" s="1" t="s">
        <v>306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306</v>
      </c>
      <c r="G40" s="1">
        <v>-35020231</v>
      </c>
      <c r="H40" s="1">
        <v>-193679292</v>
      </c>
      <c r="I40" s="1" t="s">
        <v>306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306</v>
      </c>
      <c r="G41" s="1">
        <v>-23128785</v>
      </c>
      <c r="H41" s="1">
        <v>-199354295</v>
      </c>
      <c r="I41" s="1" t="s">
        <v>306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306</v>
      </c>
      <c r="G42" s="1">
        <v>-42634978</v>
      </c>
      <c r="H42" s="1">
        <v>-198504117</v>
      </c>
      <c r="I42" s="1" t="s">
        <v>306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307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305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307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24" t="s">
        <v>415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305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307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416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305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307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367</v>
      </c>
    </row>
    <row r="2" ht="201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378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305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306</v>
      </c>
      <c r="G15" s="1">
        <v>-327</v>
      </c>
      <c r="H15" s="1">
        <v>4702</v>
      </c>
      <c r="I15" s="1" t="s">
        <v>306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306</v>
      </c>
      <c r="G16" s="1">
        <v>-340</v>
      </c>
      <c r="H16" s="1">
        <v>3530</v>
      </c>
      <c r="I16" s="1" t="s">
        <v>306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306</v>
      </c>
      <c r="G17" s="1">
        <v>-630</v>
      </c>
      <c r="H17" s="1">
        <v>2659</v>
      </c>
      <c r="I17" s="1" t="s">
        <v>306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306</v>
      </c>
      <c r="G18" s="1">
        <v>-367</v>
      </c>
      <c r="H18" s="1">
        <v>1540</v>
      </c>
      <c r="I18" s="1" t="s">
        <v>306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306</v>
      </c>
      <c r="G19" s="1">
        <v>-475</v>
      </c>
      <c r="H19" s="1">
        <v>296</v>
      </c>
      <c r="I19" s="1" t="s">
        <v>306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306</v>
      </c>
      <c r="G20" s="1">
        <v>-366</v>
      </c>
      <c r="H20" s="1">
        <v>-731</v>
      </c>
      <c r="I20" s="1" t="s">
        <v>306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306</v>
      </c>
      <c r="G21" s="1">
        <v>-422</v>
      </c>
      <c r="H21" s="1">
        <v>-1936</v>
      </c>
      <c r="I21" s="1" t="s">
        <v>306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306</v>
      </c>
      <c r="G22" s="1">
        <v>-702</v>
      </c>
      <c r="H22" s="1">
        <v>-156</v>
      </c>
      <c r="I22" s="1" t="s">
        <v>306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306</v>
      </c>
      <c r="G38" s="1">
        <v>-544</v>
      </c>
      <c r="H38" s="1">
        <v>-16</v>
      </c>
      <c r="I38" s="1" t="s">
        <v>306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306</v>
      </c>
      <c r="G39" s="1">
        <v>-406</v>
      </c>
      <c r="H39" s="1">
        <v>-413</v>
      </c>
      <c r="I39" s="1" t="s">
        <v>306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306</v>
      </c>
      <c r="G40" s="1">
        <v>-351</v>
      </c>
      <c r="H40" s="1">
        <v>-780</v>
      </c>
      <c r="I40" s="1" t="s">
        <v>306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306</v>
      </c>
      <c r="G41" s="1">
        <v>-332</v>
      </c>
      <c r="H41" s="1">
        <v>-1141</v>
      </c>
      <c r="I41" s="1" t="s">
        <v>306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306</v>
      </c>
      <c r="G42" s="1">
        <v>-667</v>
      </c>
      <c r="H42" s="1">
        <v>-1516</v>
      </c>
      <c r="I42" s="1" t="s">
        <v>306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306</v>
      </c>
      <c r="G43" s="1">
        <v>-381</v>
      </c>
      <c r="H43" s="1">
        <v>-1927</v>
      </c>
      <c r="I43" s="1" t="s">
        <v>306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306</v>
      </c>
      <c r="G44" s="1">
        <v>-438</v>
      </c>
      <c r="H44" s="1">
        <v>-2343</v>
      </c>
      <c r="I44" s="1" t="s">
        <v>306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306</v>
      </c>
      <c r="G45" s="1">
        <v>-643</v>
      </c>
      <c r="H45" s="1">
        <v>-2680</v>
      </c>
      <c r="I45" s="1" t="s">
        <v>306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306</v>
      </c>
      <c r="G46" s="1">
        <v>-390</v>
      </c>
      <c r="H46" s="1">
        <v>-2838</v>
      </c>
      <c r="I46" s="1" t="s">
        <v>306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306</v>
      </c>
      <c r="G47" s="1">
        <v>-335</v>
      </c>
      <c r="H47" s="1">
        <v>-2767</v>
      </c>
      <c r="I47" s="1" t="s">
        <v>306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306</v>
      </c>
      <c r="G48" s="1">
        <v>-659</v>
      </c>
      <c r="H48" s="1">
        <v>-2740</v>
      </c>
      <c r="I48" s="1" t="s">
        <v>306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306</v>
      </c>
      <c r="G49" s="1">
        <v>-622</v>
      </c>
      <c r="H49" s="1">
        <v>-2706</v>
      </c>
      <c r="I49" s="1" t="s">
        <v>306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306</v>
      </c>
      <c r="G50" s="1">
        <v>-34768</v>
      </c>
      <c r="H50" s="1">
        <v>-37139</v>
      </c>
      <c r="I50" s="1" t="s">
        <v>306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306</v>
      </c>
      <c r="G51" s="1">
        <v>-36001</v>
      </c>
      <c r="H51" s="1">
        <v>-65669</v>
      </c>
      <c r="I51" s="1" t="s">
        <v>306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306</v>
      </c>
      <c r="G52" s="1">
        <v>-38548</v>
      </c>
      <c r="H52" s="1">
        <v>-103888</v>
      </c>
      <c r="I52" s="1" t="s">
        <v>306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306</v>
      </c>
      <c r="G53" s="1">
        <v>-34876</v>
      </c>
      <c r="H53" s="1">
        <v>-138450</v>
      </c>
      <c r="I53" s="1" t="s">
        <v>306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306</v>
      </c>
      <c r="G54" s="1">
        <v>-38011</v>
      </c>
      <c r="H54" s="1">
        <v>-176071</v>
      </c>
      <c r="I54" s="1" t="s">
        <v>306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306</v>
      </c>
      <c r="G55" s="1">
        <v>-34793</v>
      </c>
      <c r="H55" s="1">
        <v>-210864</v>
      </c>
      <c r="I55" s="1" t="s">
        <v>306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306</v>
      </c>
      <c r="G56" s="1">
        <v>-59812</v>
      </c>
      <c r="H56" s="1">
        <v>-235883</v>
      </c>
      <c r="I56" s="1" t="s">
        <v>306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306</v>
      </c>
      <c r="G57" s="1">
        <v>-39503</v>
      </c>
      <c r="H57" s="1">
        <v>-275088</v>
      </c>
      <c r="I57" s="1" t="s">
        <v>306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306</v>
      </c>
      <c r="G58" s="1">
        <v>-33316</v>
      </c>
      <c r="H58" s="1">
        <v>-273636</v>
      </c>
      <c r="I58" s="1" t="s">
        <v>306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306</v>
      </c>
      <c r="G109" s="1">
        <v>-57881</v>
      </c>
      <c r="H109" s="1">
        <v>-13068</v>
      </c>
      <c r="I109" s="1" t="s">
        <v>306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306</v>
      </c>
      <c r="G110" s="1">
        <v>-39069</v>
      </c>
      <c r="H110" s="1">
        <v>-67341</v>
      </c>
      <c r="I110" s="1" t="s">
        <v>306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306</v>
      </c>
      <c r="G112" s="1">
        <v>-58018</v>
      </c>
      <c r="H112" s="1">
        <v>29714</v>
      </c>
      <c r="I112" s="1" t="s">
        <v>306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306</v>
      </c>
      <c r="G113" s="1">
        <v>-38461</v>
      </c>
      <c r="H113" s="1">
        <v>-9995</v>
      </c>
      <c r="I113" s="1" t="s">
        <v>306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306</v>
      </c>
      <c r="G114" s="1">
        <v>-42207</v>
      </c>
      <c r="H114" s="1">
        <v>35900</v>
      </c>
      <c r="I114" s="1" t="s">
        <v>306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306</v>
      </c>
      <c r="G116" s="1">
        <v>-60559</v>
      </c>
      <c r="H116" s="1">
        <v>37082</v>
      </c>
      <c r="I116" s="1" t="s">
        <v>306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306</v>
      </c>
      <c r="G117" s="1">
        <v>-60588</v>
      </c>
      <c r="H117" s="1">
        <v>60586</v>
      </c>
      <c r="I117" s="1" t="s">
        <v>306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307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367</v>
      </c>
    </row>
    <row r="2" ht="197" customHeight="1"/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378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305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306</v>
      </c>
      <c r="G24" s="1">
        <v>-617</v>
      </c>
      <c r="H24" s="1">
        <v>7889</v>
      </c>
      <c r="I24" s="1" t="s">
        <v>306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306</v>
      </c>
      <c r="G25" s="1">
        <v>-714</v>
      </c>
      <c r="H25" s="1">
        <v>5974</v>
      </c>
      <c r="I25" s="1" t="s">
        <v>306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306</v>
      </c>
      <c r="G26" s="1">
        <v>-948</v>
      </c>
      <c r="H26" s="1">
        <v>4509</v>
      </c>
      <c r="I26" s="1" t="s">
        <v>306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306</v>
      </c>
      <c r="G27" s="1">
        <v>-632</v>
      </c>
      <c r="H27" s="1">
        <v>2616</v>
      </c>
      <c r="I27" s="1" t="s">
        <v>306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306</v>
      </c>
      <c r="G28" s="1">
        <v>-818</v>
      </c>
      <c r="H28" s="1">
        <v>450</v>
      </c>
      <c r="I28" s="1" t="s">
        <v>306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306</v>
      </c>
      <c r="G29" s="1">
        <v>-631</v>
      </c>
      <c r="H29" s="1">
        <v>-1135</v>
      </c>
      <c r="I29" s="1" t="s">
        <v>306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306</v>
      </c>
      <c r="G30" s="1">
        <v>-727</v>
      </c>
      <c r="H30" s="1">
        <v>-3086</v>
      </c>
      <c r="I30" s="1" t="s">
        <v>306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306</v>
      </c>
      <c r="G31" s="1">
        <v>-1210</v>
      </c>
      <c r="H31" s="1">
        <v>-590</v>
      </c>
      <c r="I31" s="1" t="s">
        <v>306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306</v>
      </c>
      <c r="G47" s="1">
        <v>-864</v>
      </c>
      <c r="H47" s="1">
        <v>18</v>
      </c>
      <c r="I47" s="1" t="s">
        <v>306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306</v>
      </c>
      <c r="G48" s="1">
        <v>-645</v>
      </c>
      <c r="H48" s="1">
        <v>-721</v>
      </c>
      <c r="I48" s="1" t="s">
        <v>306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306</v>
      </c>
      <c r="G49" s="1">
        <v>-558</v>
      </c>
      <c r="H49" s="1">
        <v>-1354</v>
      </c>
      <c r="I49" s="1" t="s">
        <v>306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306</v>
      </c>
      <c r="G50" s="1">
        <v>-527</v>
      </c>
      <c r="H50" s="1">
        <v>-1900</v>
      </c>
      <c r="I50" s="1" t="s">
        <v>306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306</v>
      </c>
      <c r="G51" s="1">
        <v>-1060</v>
      </c>
      <c r="H51" s="1">
        <v>-2513</v>
      </c>
      <c r="I51" s="1" t="s">
        <v>306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306</v>
      </c>
      <c r="G52" s="1">
        <v>-605</v>
      </c>
      <c r="H52" s="1">
        <v>-3157</v>
      </c>
      <c r="I52" s="1" t="s">
        <v>306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306</v>
      </c>
      <c r="G53" s="1">
        <v>-697</v>
      </c>
      <c r="H53" s="1">
        <v>-3734</v>
      </c>
      <c r="I53" s="1" t="s">
        <v>306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306</v>
      </c>
      <c r="G54" s="1">
        <v>-1023</v>
      </c>
      <c r="H54" s="1">
        <v>-4260</v>
      </c>
      <c r="I54" s="1" t="s">
        <v>306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306</v>
      </c>
      <c r="G55" s="1">
        <v>-620</v>
      </c>
      <c r="H55" s="1">
        <v>-4511</v>
      </c>
      <c r="I55" s="1" t="s">
        <v>306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306</v>
      </c>
      <c r="G56" s="1">
        <v>-533</v>
      </c>
      <c r="H56" s="1">
        <v>-4287</v>
      </c>
      <c r="I56" s="1" t="s">
        <v>306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306</v>
      </c>
      <c r="G57" s="1">
        <v>-1048</v>
      </c>
      <c r="H57" s="1">
        <v>-4356</v>
      </c>
      <c r="I57" s="1" t="s">
        <v>306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306</v>
      </c>
      <c r="G58" s="1">
        <v>-988</v>
      </c>
      <c r="H58" s="1">
        <v>-4302</v>
      </c>
      <c r="I58" s="1" t="s">
        <v>306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306</v>
      </c>
      <c r="G59" s="1">
        <v>-55219</v>
      </c>
      <c r="H59" s="1">
        <v>-58876</v>
      </c>
      <c r="I59" s="1" t="s">
        <v>306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306</v>
      </c>
      <c r="G60" s="1">
        <v>-57178</v>
      </c>
      <c r="H60" s="1">
        <v>-104301</v>
      </c>
      <c r="I60" s="1" t="s">
        <v>306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306</v>
      </c>
      <c r="G61" s="1">
        <v>-61224</v>
      </c>
      <c r="H61" s="1">
        <v>-165002</v>
      </c>
      <c r="I61" s="1" t="s">
        <v>306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306</v>
      </c>
      <c r="G62" s="1">
        <v>-55391</v>
      </c>
      <c r="H62" s="1">
        <v>-219893</v>
      </c>
      <c r="I62" s="1" t="s">
        <v>306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306</v>
      </c>
      <c r="G63" s="1">
        <v>-60370</v>
      </c>
      <c r="H63" s="1">
        <v>-279643</v>
      </c>
      <c r="I63" s="1" t="s">
        <v>306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306</v>
      </c>
      <c r="G64" s="1">
        <v>-55260</v>
      </c>
      <c r="H64" s="1">
        <v>-334903</v>
      </c>
      <c r="I64" s="1" t="s">
        <v>306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306</v>
      </c>
      <c r="G65" s="1">
        <v>-94997</v>
      </c>
      <c r="H65" s="1">
        <v>-374640</v>
      </c>
      <c r="I65" s="1" t="s">
        <v>306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306</v>
      </c>
      <c r="G66" s="1">
        <v>-62740</v>
      </c>
      <c r="H66" s="1">
        <v>-436907</v>
      </c>
      <c r="I66" s="1" t="s">
        <v>306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306</v>
      </c>
      <c r="G67" s="1">
        <v>-52913</v>
      </c>
      <c r="H67" s="1">
        <v>-434601</v>
      </c>
      <c r="I67" s="1" t="s">
        <v>306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306</v>
      </c>
      <c r="G118" s="1">
        <v>-84596</v>
      </c>
      <c r="H118" s="1">
        <v>-23197</v>
      </c>
      <c r="I118" s="1" t="s">
        <v>306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306</v>
      </c>
      <c r="G119" s="1">
        <v>-62407</v>
      </c>
      <c r="H119" s="1">
        <v>-104018</v>
      </c>
      <c r="I119" s="1" t="s">
        <v>306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306</v>
      </c>
      <c r="G121" s="1">
        <v>-95561</v>
      </c>
      <c r="H121" s="1">
        <v>31904</v>
      </c>
      <c r="I121" s="1" t="s">
        <v>306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306</v>
      </c>
      <c r="G122" s="1">
        <v>-62637</v>
      </c>
      <c r="H122" s="1">
        <v>-33526</v>
      </c>
      <c r="I122" s="1" t="s">
        <v>306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306</v>
      </c>
      <c r="G123" s="1">
        <v>-68738</v>
      </c>
      <c r="H123" s="1">
        <v>44718</v>
      </c>
      <c r="I123" s="1" t="s">
        <v>306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306</v>
      </c>
      <c r="G125" s="1">
        <v>-110108</v>
      </c>
      <c r="H125" s="1">
        <v>29892</v>
      </c>
      <c r="I125" s="1" t="s">
        <v>306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306</v>
      </c>
      <c r="G126" s="1">
        <v>-110160</v>
      </c>
      <c r="H126" s="1">
        <v>52796</v>
      </c>
      <c r="I126" s="1" t="s">
        <v>306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307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367</v>
      </c>
    </row>
    <row r="2" ht="180" customHeight="1"/>
    <row r="3" ht="40.5" spans="1:1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t="s">
        <v>2</v>
      </c>
      <c r="O3" t="s">
        <v>368</v>
      </c>
      <c r="P3" t="s">
        <v>369</v>
      </c>
      <c r="Q3" t="s">
        <v>370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305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306</v>
      </c>
      <c r="G31" s="1">
        <v>-137</v>
      </c>
      <c r="H31" s="1">
        <v>2057</v>
      </c>
      <c r="I31" s="1" t="s">
        <v>306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306</v>
      </c>
      <c r="G32" s="1">
        <v>-189</v>
      </c>
      <c r="H32" s="1">
        <v>1539</v>
      </c>
      <c r="I32" s="1" t="s">
        <v>306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306</v>
      </c>
      <c r="G33" s="1">
        <v>-312</v>
      </c>
      <c r="H33" s="1">
        <v>1193</v>
      </c>
      <c r="I33" s="1" t="s">
        <v>306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306</v>
      </c>
      <c r="G34" s="1">
        <v>-156</v>
      </c>
      <c r="H34" s="1">
        <v>682</v>
      </c>
      <c r="I34" s="1" t="s">
        <v>306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306</v>
      </c>
      <c r="G35" s="1">
        <v>-201</v>
      </c>
      <c r="H35" s="1">
        <v>154</v>
      </c>
      <c r="I35" s="1" t="s">
        <v>306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306</v>
      </c>
      <c r="G36" s="1">
        <v>-155</v>
      </c>
      <c r="H36" s="1">
        <v>-294</v>
      </c>
      <c r="I36" s="1" t="s">
        <v>306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306</v>
      </c>
      <c r="G37" s="1">
        <v>-179</v>
      </c>
      <c r="H37" s="1">
        <v>-772</v>
      </c>
      <c r="I37" s="1" t="s">
        <v>306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306</v>
      </c>
      <c r="G38" s="1">
        <v>-298</v>
      </c>
      <c r="H38" s="1">
        <v>-16</v>
      </c>
      <c r="I38" s="1" t="s">
        <v>306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306</v>
      </c>
      <c r="G54" s="1">
        <v>-239</v>
      </c>
      <c r="H54" s="1">
        <v>-2</v>
      </c>
      <c r="I54" s="1" t="s">
        <v>306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306</v>
      </c>
      <c r="G55" s="1">
        <v>-179</v>
      </c>
      <c r="H55" s="1">
        <v>-192</v>
      </c>
      <c r="I55" s="1" t="s">
        <v>306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306</v>
      </c>
      <c r="G56" s="1">
        <v>-155</v>
      </c>
      <c r="H56" s="1">
        <v>-363</v>
      </c>
      <c r="I56" s="1" t="s">
        <v>306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306</v>
      </c>
      <c r="G57" s="1">
        <v>-146</v>
      </c>
      <c r="H57" s="1">
        <v>-526</v>
      </c>
      <c r="I57" s="1" t="s">
        <v>306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306</v>
      </c>
      <c r="G58" s="1">
        <v>-294</v>
      </c>
      <c r="H58" s="1">
        <v>-689</v>
      </c>
      <c r="I58" s="1" t="s">
        <v>306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306</v>
      </c>
      <c r="G59" s="1">
        <v>-120</v>
      </c>
      <c r="H59" s="1">
        <v>-821</v>
      </c>
      <c r="I59" s="1" t="s">
        <v>306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306</v>
      </c>
      <c r="G60" s="1">
        <v>-193</v>
      </c>
      <c r="H60" s="1">
        <v>-1027</v>
      </c>
      <c r="I60" s="1" t="s">
        <v>306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306</v>
      </c>
      <c r="G61" s="1">
        <v>-331</v>
      </c>
      <c r="H61" s="1">
        <v>-1181</v>
      </c>
      <c r="I61" s="1" t="s">
        <v>306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306</v>
      </c>
      <c r="G62" s="1">
        <v>-172</v>
      </c>
      <c r="H62" s="1">
        <v>-1251</v>
      </c>
      <c r="I62" s="1" t="s">
        <v>306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306</v>
      </c>
      <c r="G63" s="1">
        <v>-148</v>
      </c>
      <c r="H63" s="1">
        <v>-1220</v>
      </c>
      <c r="I63" s="1" t="s">
        <v>306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306</v>
      </c>
      <c r="G64" s="1">
        <v>-291</v>
      </c>
      <c r="H64" s="1">
        <v>-1208</v>
      </c>
      <c r="I64" s="1" t="s">
        <v>306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306</v>
      </c>
      <c r="G65" s="1">
        <v>-131660</v>
      </c>
      <c r="H65" s="1">
        <v>-132579</v>
      </c>
      <c r="I65" s="1" t="s">
        <v>306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306</v>
      </c>
      <c r="G66" s="1">
        <v>-153388</v>
      </c>
      <c r="H66" s="1">
        <v>-285819</v>
      </c>
      <c r="I66" s="1" t="s">
        <v>306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306</v>
      </c>
      <c r="G67" s="1">
        <v>-158829</v>
      </c>
      <c r="H67" s="1">
        <v>-413249</v>
      </c>
      <c r="I67" s="1" t="s">
        <v>306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306</v>
      </c>
      <c r="G68" s="1">
        <v>-170067</v>
      </c>
      <c r="H68" s="1">
        <v>-583123</v>
      </c>
      <c r="I68" s="1" t="s">
        <v>306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306</v>
      </c>
      <c r="G69" s="1">
        <v>-153866</v>
      </c>
      <c r="H69" s="1">
        <v>-736851</v>
      </c>
      <c r="I69" s="1" t="s">
        <v>306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306</v>
      </c>
      <c r="G70" s="1">
        <v>-167696</v>
      </c>
      <c r="H70" s="1">
        <v>-904375</v>
      </c>
      <c r="I70" s="1" t="s">
        <v>306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306</v>
      </c>
      <c r="G71" s="1">
        <v>-153501</v>
      </c>
      <c r="H71" s="1">
        <v>-1057876</v>
      </c>
      <c r="I71" s="1" t="s">
        <v>306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306</v>
      </c>
      <c r="G72" s="1">
        <v>-263882</v>
      </c>
      <c r="H72" s="1">
        <v>-1168257</v>
      </c>
      <c r="I72" s="1" t="s">
        <v>306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306</v>
      </c>
      <c r="G73" s="1">
        <v>-174277</v>
      </c>
      <c r="H73" s="1">
        <v>-1211017</v>
      </c>
      <c r="I73" s="1" t="s">
        <v>306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306</v>
      </c>
      <c r="G74" s="1">
        <v>-146982</v>
      </c>
      <c r="H74" s="1">
        <v>-1204611</v>
      </c>
      <c r="I74" s="1" t="s">
        <v>306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306</v>
      </c>
      <c r="G125" s="12">
        <v>-241918</v>
      </c>
      <c r="H125" s="1">
        <v>-38107</v>
      </c>
      <c r="I125" s="1" t="s">
        <v>306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306</v>
      </c>
      <c r="G126" s="1">
        <v>-167411</v>
      </c>
      <c r="H126" s="1">
        <v>-240773</v>
      </c>
      <c r="I126" s="1" t="s">
        <v>306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306</v>
      </c>
      <c r="G128" s="1">
        <v>-250848</v>
      </c>
      <c r="H128" s="1">
        <v>80209</v>
      </c>
      <c r="I128" s="1" t="s">
        <v>306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306</v>
      </c>
      <c r="G129" s="1">
        <v>-159340</v>
      </c>
      <c r="H129" s="1">
        <v>-99402</v>
      </c>
      <c r="I129" s="1" t="s">
        <v>306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306</v>
      </c>
      <c r="G130" s="1">
        <v>-174860</v>
      </c>
      <c r="H130" s="1">
        <v>112596</v>
      </c>
      <c r="I130" s="1" t="s">
        <v>306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306</v>
      </c>
      <c r="G132" s="1">
        <v>-262425</v>
      </c>
      <c r="H132" s="1">
        <v>96463</v>
      </c>
      <c r="I132" s="1" t="s">
        <v>306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306</v>
      </c>
      <c r="G133" s="1">
        <v>-262551</v>
      </c>
      <c r="H133" s="1">
        <v>189765</v>
      </c>
      <c r="I133" s="1" t="s">
        <v>306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307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367</v>
      </c>
    </row>
    <row r="2" ht="208" customHeight="1"/>
    <row r="3" ht="40.5" spans="1:34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380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368</v>
      </c>
      <c r="AG3" t="s">
        <v>369</v>
      </c>
      <c r="AH3" t="s">
        <v>370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305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306</v>
      </c>
      <c r="G31" s="1">
        <v>-137</v>
      </c>
      <c r="H31" s="1">
        <v>2054</v>
      </c>
      <c r="I31" s="1" t="s">
        <v>306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306</v>
      </c>
      <c r="G32" s="1">
        <v>-189</v>
      </c>
      <c r="H32" s="1">
        <v>1550</v>
      </c>
      <c r="I32" s="1" t="s">
        <v>306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306</v>
      </c>
      <c r="G33" s="1">
        <v>-312</v>
      </c>
      <c r="H33" s="1">
        <v>1213</v>
      </c>
      <c r="I33" s="1" t="s">
        <v>306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306</v>
      </c>
      <c r="G34" s="1">
        <v>-156</v>
      </c>
      <c r="H34" s="1">
        <v>736</v>
      </c>
      <c r="I34" s="1" t="s">
        <v>306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306</v>
      </c>
      <c r="G35" s="1">
        <v>-201</v>
      </c>
      <c r="H35" s="1">
        <v>131</v>
      </c>
      <c r="I35" s="1" t="s">
        <v>306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306</v>
      </c>
      <c r="G36" s="1">
        <v>-155</v>
      </c>
      <c r="H36" s="1">
        <v>-289</v>
      </c>
      <c r="I36" s="1" t="s">
        <v>306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306</v>
      </c>
      <c r="G37" s="1">
        <v>-179</v>
      </c>
      <c r="H37" s="1">
        <v>-761</v>
      </c>
      <c r="I37" s="1" t="s">
        <v>306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306</v>
      </c>
      <c r="G38" s="1">
        <v>-298</v>
      </c>
      <c r="H38" s="1">
        <v>-157</v>
      </c>
      <c r="I38" s="1" t="s">
        <v>306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306</v>
      </c>
      <c r="G54" s="1">
        <v>-239</v>
      </c>
      <c r="H54" s="1">
        <v>-23</v>
      </c>
      <c r="I54" s="1" t="s">
        <v>306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306</v>
      </c>
      <c r="G55" s="1">
        <v>-179</v>
      </c>
      <c r="H55" s="1">
        <v>-212</v>
      </c>
      <c r="I55" s="1" t="s">
        <v>306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306</v>
      </c>
      <c r="G56" s="1">
        <v>-155</v>
      </c>
      <c r="H56" s="1">
        <v>-372</v>
      </c>
      <c r="I56" s="1" t="s">
        <v>306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306</v>
      </c>
      <c r="G57" s="1">
        <v>-146</v>
      </c>
      <c r="H57" s="1">
        <v>-526</v>
      </c>
      <c r="I57" s="1" t="s">
        <v>306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306</v>
      </c>
      <c r="G58" s="1">
        <v>-294</v>
      </c>
      <c r="H58" s="1">
        <v>-690</v>
      </c>
      <c r="I58" s="1" t="s">
        <v>306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306</v>
      </c>
      <c r="G59" s="1">
        <v>-120</v>
      </c>
      <c r="H59" s="1">
        <v>-820</v>
      </c>
      <c r="I59" s="1" t="s">
        <v>306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306</v>
      </c>
      <c r="G60" s="1">
        <v>-193</v>
      </c>
      <c r="H60" s="1">
        <v>-1030</v>
      </c>
      <c r="I60" s="1" t="s">
        <v>306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306</v>
      </c>
      <c r="G61" s="1">
        <v>-331</v>
      </c>
      <c r="H61" s="1">
        <v>-1181</v>
      </c>
      <c r="I61" s="1" t="s">
        <v>306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306</v>
      </c>
      <c r="G62" s="1">
        <v>-172</v>
      </c>
      <c r="H62" s="1">
        <v>-1251</v>
      </c>
      <c r="I62" s="1" t="s">
        <v>306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306</v>
      </c>
      <c r="G63" s="1">
        <v>-148</v>
      </c>
      <c r="H63" s="1">
        <v>-1220</v>
      </c>
      <c r="I63" s="1" t="s">
        <v>306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306</v>
      </c>
      <c r="G64" s="1">
        <v>-291</v>
      </c>
      <c r="H64" s="1">
        <v>-1208</v>
      </c>
      <c r="I64" s="1" t="s">
        <v>306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306</v>
      </c>
      <c r="G65" s="1">
        <v>-131660</v>
      </c>
      <c r="H65" s="1">
        <v>-132579</v>
      </c>
      <c r="I65" s="1" t="s">
        <v>306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306</v>
      </c>
      <c r="G66" s="1">
        <v>-153388</v>
      </c>
      <c r="H66" s="1">
        <v>-285819</v>
      </c>
      <c r="I66" s="1" t="s">
        <v>306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306</v>
      </c>
      <c r="G67" s="1">
        <v>-158829</v>
      </c>
      <c r="H67" s="1">
        <v>-413249</v>
      </c>
      <c r="I67" s="1" t="s">
        <v>306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306</v>
      </c>
      <c r="G68" s="1">
        <v>-170067</v>
      </c>
      <c r="H68" s="1">
        <v>-583123</v>
      </c>
      <c r="I68" s="1" t="s">
        <v>306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306</v>
      </c>
      <c r="G69" s="1">
        <v>-153866</v>
      </c>
      <c r="H69" s="1">
        <v>-736851</v>
      </c>
      <c r="I69" s="1" t="s">
        <v>306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306</v>
      </c>
      <c r="G70" s="1">
        <v>-167696</v>
      </c>
      <c r="H70" s="1">
        <v>-904375</v>
      </c>
      <c r="I70" s="1" t="s">
        <v>306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306</v>
      </c>
      <c r="G71" s="1">
        <v>-153501</v>
      </c>
      <c r="H71" s="1">
        <v>-1057876</v>
      </c>
      <c r="I71" s="1" t="s">
        <v>306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306</v>
      </c>
      <c r="G72" s="1">
        <v>-263882</v>
      </c>
      <c r="H72" s="1">
        <v>-1168257</v>
      </c>
      <c r="I72" s="1" t="s">
        <v>306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306</v>
      </c>
      <c r="G73" s="1">
        <v>-174279</v>
      </c>
      <c r="H73" s="1">
        <v>-1211019</v>
      </c>
      <c r="I73" s="1" t="s">
        <v>306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306</v>
      </c>
      <c r="G74" s="1">
        <v>-146982</v>
      </c>
      <c r="H74" s="1">
        <v>-1204613</v>
      </c>
      <c r="I74" s="1" t="s">
        <v>306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306</v>
      </c>
      <c r="G125" s="1">
        <v>-241918</v>
      </c>
      <c r="H125" s="1">
        <v>-63434</v>
      </c>
      <c r="I125" s="1" t="s">
        <v>306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306</v>
      </c>
      <c r="G126" s="1">
        <v>-167411</v>
      </c>
      <c r="H126" s="1">
        <v>-263051</v>
      </c>
      <c r="I126" s="1" t="s">
        <v>306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306</v>
      </c>
      <c r="G128" s="1">
        <v>-250848</v>
      </c>
      <c r="H128" s="1">
        <v>53611</v>
      </c>
      <c r="I128" s="1" t="s">
        <v>306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306</v>
      </c>
      <c r="G129" s="1">
        <v>-159340</v>
      </c>
      <c r="H129" s="1">
        <v>-103216</v>
      </c>
      <c r="I129" s="1" t="s">
        <v>306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306</v>
      </c>
      <c r="G130" s="1">
        <v>-174860</v>
      </c>
      <c r="H130" s="1">
        <v>107938</v>
      </c>
      <c r="I130" s="1" t="s">
        <v>306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306</v>
      </c>
      <c r="G132" s="1">
        <v>-262424</v>
      </c>
      <c r="H132" s="1">
        <v>63176</v>
      </c>
      <c r="I132" s="1" t="s">
        <v>306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306</v>
      </c>
      <c r="G133" s="1">
        <v>-262553</v>
      </c>
      <c r="H133" s="1">
        <v>156474</v>
      </c>
      <c r="I133" s="1" t="s">
        <v>306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307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367</v>
      </c>
    </row>
    <row r="2" ht="228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345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23</v>
      </c>
      <c r="U3" s="3" t="s">
        <v>24</v>
      </c>
      <c r="V3" s="3" t="s">
        <v>25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410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305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306</v>
      </c>
      <c r="G17" s="1">
        <v>-65550651</v>
      </c>
      <c r="H17" s="1">
        <v>-1323319</v>
      </c>
      <c r="I17" s="1" t="s">
        <v>306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306</v>
      </c>
      <c r="G18" s="1">
        <v>-48912519</v>
      </c>
      <c r="H18" s="1">
        <v>-56431922</v>
      </c>
      <c r="I18" s="1" t="s">
        <v>306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306</v>
      </c>
      <c r="G19" s="1">
        <v>-42298345</v>
      </c>
      <c r="H19" s="1">
        <v>-100912980</v>
      </c>
      <c r="I19" s="1" t="s">
        <v>306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306</v>
      </c>
      <c r="G20" s="1">
        <v>-39937289</v>
      </c>
      <c r="H20" s="1">
        <v>-144776843</v>
      </c>
      <c r="I20" s="1" t="s">
        <v>306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306</v>
      </c>
      <c r="G21" s="1">
        <v>-80311863</v>
      </c>
      <c r="H21" s="1">
        <v>-185355240</v>
      </c>
      <c r="I21" s="1" t="s">
        <v>306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306</v>
      </c>
      <c r="G22" s="1">
        <v>-45933867</v>
      </c>
      <c r="H22" s="1">
        <v>-235123457</v>
      </c>
      <c r="I22" s="1" t="s">
        <v>306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306</v>
      </c>
      <c r="G23" s="1">
        <v>-52868434</v>
      </c>
      <c r="H23" s="1">
        <v>-279677316</v>
      </c>
      <c r="I23" s="1" t="s">
        <v>306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306</v>
      </c>
      <c r="G24" s="1">
        <v>-77534345</v>
      </c>
      <c r="H24" s="1">
        <v>-323004163</v>
      </c>
      <c r="I24" s="1" t="s">
        <v>306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306</v>
      </c>
      <c r="G25" s="1">
        <v>-46966032</v>
      </c>
      <c r="H25" s="1">
        <v>-341956971</v>
      </c>
      <c r="I25" s="1" t="s">
        <v>306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306</v>
      </c>
      <c r="G26" s="1">
        <v>-40378834</v>
      </c>
      <c r="H26" s="1">
        <v>-324901905</v>
      </c>
      <c r="I26" s="1" t="s">
        <v>306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306</v>
      </c>
      <c r="G27" s="1">
        <v>-79443919</v>
      </c>
      <c r="H27" s="1">
        <v>-330190026</v>
      </c>
      <c r="I27" s="1" t="s">
        <v>306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306</v>
      </c>
      <c r="G28" s="1">
        <v>-74915840</v>
      </c>
      <c r="H28" s="1">
        <v>-326103492</v>
      </c>
      <c r="I28" s="1" t="s">
        <v>306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306</v>
      </c>
      <c r="G29" s="1">
        <v>-41812787</v>
      </c>
      <c r="H29" s="1">
        <v>-319011333</v>
      </c>
      <c r="I29" s="1" t="s">
        <v>306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306</v>
      </c>
      <c r="G30" s="1">
        <v>-43295960</v>
      </c>
      <c r="H30" s="1">
        <v>-316377212</v>
      </c>
      <c r="I30" s="1" t="s">
        <v>306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306</v>
      </c>
      <c r="G31" s="1">
        <v>-46359323</v>
      </c>
      <c r="H31" s="1">
        <v>-323081778</v>
      </c>
      <c r="I31" s="1" t="s">
        <v>306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306</v>
      </c>
      <c r="G32" s="1">
        <v>-41942932</v>
      </c>
      <c r="H32" s="1">
        <v>-327145122</v>
      </c>
      <c r="I32" s="1" t="s">
        <v>306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306</v>
      </c>
      <c r="G33" s="1">
        <v>-45712860</v>
      </c>
      <c r="H33" s="1">
        <v>-325891950</v>
      </c>
      <c r="I33" s="1" t="s">
        <v>306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306</v>
      </c>
      <c r="G34" s="1">
        <v>-41843549</v>
      </c>
      <c r="H34" s="1">
        <v>-367735499</v>
      </c>
      <c r="I34" s="1" t="s">
        <v>306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306</v>
      </c>
      <c r="G35" s="1">
        <v>-71932931</v>
      </c>
      <c r="H35" s="1">
        <v>-397824881</v>
      </c>
      <c r="I35" s="1" t="s">
        <v>306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306</v>
      </c>
      <c r="G36" s="1">
        <v>-47507433</v>
      </c>
      <c r="H36" s="1">
        <v>-409481559</v>
      </c>
      <c r="I36" s="1" t="s">
        <v>306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306</v>
      </c>
      <c r="G37" s="1">
        <v>-87573920</v>
      </c>
      <c r="H37" s="1">
        <v>-407735259</v>
      </c>
      <c r="I37" s="1" t="s">
        <v>306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306</v>
      </c>
      <c r="G87" s="1">
        <v>-60686090</v>
      </c>
      <c r="H87" s="1">
        <v>-12099631</v>
      </c>
      <c r="I87" s="1" t="s">
        <v>306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306</v>
      </c>
      <c r="G88" s="1">
        <v>-45372118</v>
      </c>
      <c r="H88" s="1">
        <v>-65157487</v>
      </c>
      <c r="I88" s="1" t="s">
        <v>306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306</v>
      </c>
      <c r="G90" s="1">
        <v>-69775374</v>
      </c>
      <c r="H90" s="1">
        <v>24967277</v>
      </c>
      <c r="I90" s="1" t="s">
        <v>306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306</v>
      </c>
      <c r="G91" s="1">
        <v>-44932941</v>
      </c>
      <c r="H91" s="1">
        <v>-25900524</v>
      </c>
      <c r="I91" s="1" t="s">
        <v>306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306</v>
      </c>
      <c r="G92" s="1">
        <v>-43995078</v>
      </c>
      <c r="H92" s="1">
        <v>14031326</v>
      </c>
      <c r="I92" s="1" t="s">
        <v>306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306</v>
      </c>
      <c r="G94" s="1">
        <v>-75036993</v>
      </c>
      <c r="H94" s="1">
        <v>11320750</v>
      </c>
      <c r="I94" s="1" t="s">
        <v>306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306</v>
      </c>
      <c r="G95" s="1">
        <v>-75073905</v>
      </c>
      <c r="H95" s="1">
        <v>29844792</v>
      </c>
      <c r="I95" s="1" t="s">
        <v>306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307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305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307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305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307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367</v>
      </c>
    </row>
    <row r="2" ht="174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348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23</v>
      </c>
      <c r="U3" s="3" t="s">
        <v>24</v>
      </c>
      <c r="V3" s="3" t="s">
        <v>25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419</v>
      </c>
      <c r="N4" s="4">
        <v>43634</v>
      </c>
      <c r="O4" s="5">
        <v>0.817361111111111</v>
      </c>
      <c r="P4" s="6" t="s">
        <v>410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305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306</v>
      </c>
      <c r="G20" s="1">
        <v>-65550651</v>
      </c>
      <c r="H20" s="1">
        <v>-14542274</v>
      </c>
      <c r="I20" s="1" t="s">
        <v>306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306</v>
      </c>
      <c r="G21" s="1">
        <v>-48912519</v>
      </c>
      <c r="H21" s="1">
        <v>-64599777</v>
      </c>
      <c r="I21" s="1" t="s">
        <v>306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306</v>
      </c>
      <c r="G22" s="1">
        <v>-42298345</v>
      </c>
      <c r="H22" s="1">
        <v>-107525110</v>
      </c>
      <c r="I22" s="1" t="s">
        <v>306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306</v>
      </c>
      <c r="G23" s="1">
        <v>-39937289</v>
      </c>
      <c r="H23" s="1">
        <v>-147961874</v>
      </c>
      <c r="I23" s="1" t="s">
        <v>306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306</v>
      </c>
      <c r="G24" s="1">
        <v>-80311863</v>
      </c>
      <c r="H24" s="1">
        <v>-192786793</v>
      </c>
      <c r="I24" s="1" t="s">
        <v>306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306</v>
      </c>
      <c r="G25" s="1">
        <v>-45933867</v>
      </c>
      <c r="H25" s="1">
        <v>-237672217</v>
      </c>
      <c r="I25" s="1" t="s">
        <v>306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306</v>
      </c>
      <c r="G26" s="1">
        <v>-52868434</v>
      </c>
      <c r="H26" s="1">
        <v>-284161084</v>
      </c>
      <c r="I26" s="1" t="s">
        <v>306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306</v>
      </c>
      <c r="G27" s="1">
        <v>-77534345</v>
      </c>
      <c r="H27" s="1">
        <v>-323004163</v>
      </c>
      <c r="I27" s="1" t="s">
        <v>306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306</v>
      </c>
      <c r="G28" s="1">
        <v>-46966032</v>
      </c>
      <c r="H28" s="1">
        <v>-341956971</v>
      </c>
      <c r="I28" s="1" t="s">
        <v>306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306</v>
      </c>
      <c r="G29" s="1">
        <v>-40378834</v>
      </c>
      <c r="H29" s="1">
        <v>-324901905</v>
      </c>
      <c r="I29" s="1" t="s">
        <v>306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306</v>
      </c>
      <c r="G30" s="1">
        <v>-79443919</v>
      </c>
      <c r="H30" s="1">
        <v>-330190026</v>
      </c>
      <c r="I30" s="1" t="s">
        <v>306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306</v>
      </c>
      <c r="G31" s="1">
        <v>-74915840</v>
      </c>
      <c r="H31" s="1">
        <v>-326103492</v>
      </c>
      <c r="I31" s="1" t="s">
        <v>306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306</v>
      </c>
      <c r="G32" s="1">
        <v>-41812787</v>
      </c>
      <c r="H32" s="1">
        <v>-319011333</v>
      </c>
      <c r="I32" s="1" t="s">
        <v>306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306</v>
      </c>
      <c r="G33" s="1">
        <v>-43295960</v>
      </c>
      <c r="H33" s="1">
        <v>-316377212</v>
      </c>
      <c r="I33" s="1" t="s">
        <v>306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306</v>
      </c>
      <c r="G34" s="1">
        <v>-46359323</v>
      </c>
      <c r="H34" s="1">
        <v>-323081778</v>
      </c>
      <c r="I34" s="1" t="s">
        <v>306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306</v>
      </c>
      <c r="G35" s="1">
        <v>-41942932</v>
      </c>
      <c r="H35" s="1">
        <v>-327145122</v>
      </c>
      <c r="I35" s="1" t="s">
        <v>306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306</v>
      </c>
      <c r="G36" s="1">
        <v>-45712860</v>
      </c>
      <c r="H36" s="1">
        <v>-325891950</v>
      </c>
      <c r="I36" s="1" t="s">
        <v>306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306</v>
      </c>
      <c r="G37" s="1">
        <v>-41843549</v>
      </c>
      <c r="H37" s="1">
        <v>-367735499</v>
      </c>
      <c r="I37" s="1" t="s">
        <v>306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306</v>
      </c>
      <c r="G38" s="1">
        <v>-71932931</v>
      </c>
      <c r="H38" s="1">
        <v>-397824881</v>
      </c>
      <c r="I38" s="1" t="s">
        <v>306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306</v>
      </c>
      <c r="G39" s="1">
        <v>-47506960</v>
      </c>
      <c r="H39" s="1">
        <v>-409481086</v>
      </c>
      <c r="I39" s="1" t="s">
        <v>306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306</v>
      </c>
      <c r="G40" s="1">
        <v>-87573447</v>
      </c>
      <c r="H40" s="1">
        <v>-447734786</v>
      </c>
      <c r="I40" s="1" t="s">
        <v>306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306</v>
      </c>
      <c r="G91" s="1">
        <v>-60686090</v>
      </c>
      <c r="H91" s="1">
        <v>-17390658</v>
      </c>
      <c r="I91" s="1" t="s">
        <v>306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306</v>
      </c>
      <c r="G92" s="1">
        <v>-45372118</v>
      </c>
      <c r="H92" s="1">
        <v>-75334569</v>
      </c>
      <c r="I92" s="1" t="s">
        <v>306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306</v>
      </c>
      <c r="G94" s="1">
        <v>-69775374</v>
      </c>
      <c r="H94" s="1">
        <v>36355737</v>
      </c>
      <c r="I94" s="1" t="s">
        <v>306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306</v>
      </c>
      <c r="G95" s="1">
        <v>-44932941</v>
      </c>
      <c r="H95" s="1">
        <v>-9179608</v>
      </c>
      <c r="I95" s="1" t="s">
        <v>306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306</v>
      </c>
      <c r="G96" s="1">
        <v>-49309578</v>
      </c>
      <c r="H96" s="1">
        <v>48541986</v>
      </c>
      <c r="I96" s="1" t="s">
        <v>306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306</v>
      </c>
      <c r="G98" s="1">
        <v>-75037466</v>
      </c>
      <c r="H98" s="1">
        <v>55111156</v>
      </c>
      <c r="I98" s="1" t="s">
        <v>306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306</v>
      </c>
      <c r="G99" s="1">
        <v>-75073432</v>
      </c>
      <c r="H99" s="1">
        <v>73635671</v>
      </c>
      <c r="I99" s="1" t="s">
        <v>306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307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215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305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307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420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305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306</v>
      </c>
      <c r="G13" s="1">
        <v>-457342330</v>
      </c>
      <c r="H13" s="1">
        <v>326212361</v>
      </c>
      <c r="I13" s="1" t="s">
        <v>306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306</v>
      </c>
      <c r="G14" s="1">
        <v>-501593232</v>
      </c>
      <c r="H14" s="1">
        <v>443438991</v>
      </c>
      <c r="I14" s="1" t="s">
        <v>306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421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306</v>
      </c>
      <c r="G16" s="1">
        <v>-396351883</v>
      </c>
      <c r="H16" s="1">
        <v>2179746303</v>
      </c>
      <c r="I16" s="1" t="s">
        <v>306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307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305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306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306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421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306</v>
      </c>
      <c r="G13" s="1">
        <v>-711400816</v>
      </c>
      <c r="H13" s="1">
        <v>-226402021</v>
      </c>
      <c r="I13" s="1" t="s">
        <v>306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307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422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305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306</v>
      </c>
      <c r="G37" s="1">
        <v>-47800849</v>
      </c>
      <c r="H37" s="1">
        <v>-14387265</v>
      </c>
      <c r="I37" s="1" t="s">
        <v>306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306</v>
      </c>
      <c r="G38" s="1">
        <v>-52426417</v>
      </c>
      <c r="H38" s="1">
        <v>-49376454</v>
      </c>
      <c r="I38" s="1" t="s">
        <v>306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306</v>
      </c>
      <c r="G40" s="1">
        <v>-41426141</v>
      </c>
      <c r="H40" s="1">
        <v>15502965</v>
      </c>
      <c r="I40" s="1" t="s">
        <v>306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421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307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305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306</v>
      </c>
      <c r="G38" s="1">
        <v>-47801322</v>
      </c>
      <c r="H38" s="1">
        <v>-6379433</v>
      </c>
      <c r="I38" s="1" t="s">
        <v>306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306</v>
      </c>
      <c r="G39" s="1">
        <v>-52426417</v>
      </c>
      <c r="H39" s="1">
        <v>-39161947</v>
      </c>
      <c r="I39" s="1" t="s">
        <v>306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306</v>
      </c>
      <c r="G41" s="1">
        <v>-41426614</v>
      </c>
      <c r="H41" s="1">
        <v>23722274</v>
      </c>
      <c r="I41" s="1" t="s">
        <v>306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421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307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305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306</v>
      </c>
      <c r="G38" s="1">
        <v>-54509966</v>
      </c>
      <c r="H38" s="1">
        <v>-7490604</v>
      </c>
      <c r="I38" s="1" t="s">
        <v>306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306</v>
      </c>
      <c r="G39" s="1">
        <v>-59784758</v>
      </c>
      <c r="H39" s="1">
        <v>-47881741</v>
      </c>
      <c r="I39" s="1" t="s">
        <v>306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306</v>
      </c>
      <c r="G41" s="1">
        <v>-47241071</v>
      </c>
      <c r="H41" s="1">
        <v>21653186</v>
      </c>
      <c r="I41" s="1" t="s">
        <v>306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421</v>
      </c>
      <c r="W47" s="2" t="s">
        <v>423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307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424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306</v>
      </c>
      <c r="G4" s="1">
        <v>-116233976</v>
      </c>
      <c r="H4" s="1">
        <v>-298588781</v>
      </c>
      <c r="I4" s="1" t="s">
        <v>306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305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306</v>
      </c>
      <c r="G5" s="1">
        <v>-70408135</v>
      </c>
      <c r="H5" s="1">
        <v>-368996916</v>
      </c>
      <c r="I5" s="1" t="s">
        <v>306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306</v>
      </c>
      <c r="G6" s="1">
        <v>-60533075</v>
      </c>
      <c r="H6" s="1">
        <v>-429529991</v>
      </c>
      <c r="I6" s="1" t="s">
        <v>306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306</v>
      </c>
      <c r="G7" s="1">
        <v>-119096672</v>
      </c>
      <c r="H7" s="1">
        <v>-488093588</v>
      </c>
      <c r="I7" s="1" t="s">
        <v>306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306</v>
      </c>
      <c r="G8" s="1">
        <v>-112308499</v>
      </c>
      <c r="H8" s="1">
        <v>-488871163</v>
      </c>
      <c r="I8" s="1" t="s">
        <v>306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306</v>
      </c>
      <c r="G9" s="1">
        <v>-62682757</v>
      </c>
      <c r="H9" s="1">
        <v>-478239102</v>
      </c>
      <c r="I9" s="1" t="s">
        <v>306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306</v>
      </c>
      <c r="G10" s="1">
        <v>-64906224</v>
      </c>
      <c r="H10" s="1">
        <v>-474290214</v>
      </c>
      <c r="I10" s="1" t="s">
        <v>306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306</v>
      </c>
      <c r="G11" s="1">
        <v>-69498599</v>
      </c>
      <c r="H11" s="1">
        <v>-484341221</v>
      </c>
      <c r="I11" s="1" t="s">
        <v>306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306</v>
      </c>
      <c r="G12" s="1">
        <v>-62877861</v>
      </c>
      <c r="H12" s="1">
        <v>-490432698</v>
      </c>
      <c r="I12" s="1" t="s">
        <v>306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306</v>
      </c>
      <c r="G13" s="1">
        <v>-68529469</v>
      </c>
      <c r="H13" s="1">
        <v>-488554032</v>
      </c>
      <c r="I13" s="1" t="s">
        <v>306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306</v>
      </c>
      <c r="G14" s="1">
        <v>-62728873</v>
      </c>
      <c r="H14" s="1">
        <v>-551282905</v>
      </c>
      <c r="I14" s="1" t="s">
        <v>306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306</v>
      </c>
      <c r="G15" s="1">
        <v>-107836734</v>
      </c>
      <c r="H15" s="1">
        <v>-596390766</v>
      </c>
      <c r="I15" s="1" t="s">
        <v>306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306</v>
      </c>
      <c r="G16" s="1">
        <v>-71219055</v>
      </c>
      <c r="H16" s="1">
        <v>-613864919</v>
      </c>
      <c r="I16" s="1" t="s">
        <v>306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306</v>
      </c>
      <c r="G17" s="1">
        <v>-60064827</v>
      </c>
      <c r="H17" s="1">
        <v>-611246989</v>
      </c>
      <c r="I17" s="1" t="s">
        <v>306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306</v>
      </c>
      <c r="G68" s="12">
        <v>-90976269</v>
      </c>
      <c r="H68" s="1">
        <v>-12911654</v>
      </c>
      <c r="I68" s="1" t="s">
        <v>306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306</v>
      </c>
      <c r="G69" s="12">
        <v>-68018652</v>
      </c>
      <c r="H69" s="1">
        <v>-102382762</v>
      </c>
      <c r="I69" s="1" t="s">
        <v>306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306</v>
      </c>
      <c r="G71" s="12">
        <v>-104602277</v>
      </c>
      <c r="H71" s="1">
        <v>57247375</v>
      </c>
      <c r="I71" s="1" t="s">
        <v>306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306</v>
      </c>
      <c r="G72" s="12">
        <v>-67360268</v>
      </c>
      <c r="H72" s="1">
        <v>-14513007</v>
      </c>
      <c r="I72" s="1" t="s">
        <v>306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306</v>
      </c>
      <c r="G73" s="12">
        <v>-73921412</v>
      </c>
      <c r="H73" s="1">
        <v>59706526</v>
      </c>
      <c r="I73" s="1" t="s">
        <v>306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306</v>
      </c>
      <c r="G75" s="12">
        <v>-112490832</v>
      </c>
      <c r="H75" s="1">
        <v>64564506</v>
      </c>
      <c r="I75" s="1" t="s">
        <v>306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306</v>
      </c>
      <c r="G76" s="12">
        <v>-112545459</v>
      </c>
      <c r="H76" s="1">
        <v>92334433</v>
      </c>
      <c r="I76" s="1" t="s">
        <v>306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306</v>
      </c>
      <c r="G111" s="12">
        <v>-71659633</v>
      </c>
      <c r="H111" s="1">
        <v>-19993582</v>
      </c>
      <c r="I111" s="1" t="s">
        <v>306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306</v>
      </c>
      <c r="G112" s="12">
        <v>-78593956</v>
      </c>
      <c r="H112" s="1">
        <v>-63449069</v>
      </c>
      <c r="I112" s="1" t="s">
        <v>306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306</v>
      </c>
      <c r="G114" s="12">
        <v>-62103833</v>
      </c>
      <c r="H114" s="1">
        <v>56063591</v>
      </c>
      <c r="I114" s="1" t="s">
        <v>306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421</v>
      </c>
      <c r="W126" s="2" t="s">
        <v>423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307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367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415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305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306</v>
      </c>
      <c r="G34" s="12">
        <v>-72238843</v>
      </c>
      <c r="H34" s="1">
        <v>-17605622</v>
      </c>
      <c r="I34" s="1" t="s">
        <v>306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306</v>
      </c>
      <c r="G35" s="12">
        <v>-54009565</v>
      </c>
      <c r="H35" s="1">
        <v>-92713711</v>
      </c>
      <c r="I35" s="1" t="s">
        <v>306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306</v>
      </c>
      <c r="G37" s="12">
        <v>-83057445</v>
      </c>
      <c r="H37" s="1">
        <v>25608381</v>
      </c>
      <c r="I37" s="1" t="s">
        <v>306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306</v>
      </c>
      <c r="G38" s="12">
        <v>-53486782</v>
      </c>
      <c r="H38" s="1">
        <v>-32849956</v>
      </c>
      <c r="I38" s="1" t="s">
        <v>306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306</v>
      </c>
      <c r="G39" s="12">
        <v>-58696595</v>
      </c>
      <c r="H39" s="1">
        <v>26065454</v>
      </c>
      <c r="I39" s="1" t="s">
        <v>306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306</v>
      </c>
      <c r="G41" s="12">
        <v>-89322278</v>
      </c>
      <c r="H41" s="1">
        <v>17234934</v>
      </c>
      <c r="I41" s="1" t="s">
        <v>306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306</v>
      </c>
      <c r="G42" s="12">
        <v>-89365090</v>
      </c>
      <c r="H42" s="1">
        <v>39285944</v>
      </c>
      <c r="I42" s="1" t="s">
        <v>306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306</v>
      </c>
      <c r="G77" s="12">
        <v>-56901214</v>
      </c>
      <c r="H77" s="1">
        <v>-11472394</v>
      </c>
      <c r="I77" s="1" t="s">
        <v>306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306</v>
      </c>
      <c r="G78" s="12">
        <v>-62406784</v>
      </c>
      <c r="H78" s="1">
        <v>-50382675</v>
      </c>
      <c r="I78" s="1" t="s">
        <v>306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306</v>
      </c>
      <c r="G80" s="12">
        <v>-49312959</v>
      </c>
      <c r="H80" s="1">
        <v>37645870</v>
      </c>
      <c r="I80" s="1" t="s">
        <v>306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421</v>
      </c>
      <c r="W99" s="2" t="s">
        <v>423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307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305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306</v>
      </c>
      <c r="G38" s="1">
        <v>-57361252</v>
      </c>
      <c r="H38" s="1">
        <v>-11458766</v>
      </c>
      <c r="I38" s="1" t="s">
        <v>306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306</v>
      </c>
      <c r="G39" s="1">
        <v>-62911957</v>
      </c>
      <c r="H39" s="1">
        <v>-50049448</v>
      </c>
      <c r="I39" s="1" t="s">
        <v>306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306</v>
      </c>
      <c r="G41" s="1">
        <v>-49712140</v>
      </c>
      <c r="H41" s="1">
        <v>17794830</v>
      </c>
      <c r="I41" s="1" t="s">
        <v>306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421</v>
      </c>
      <c r="W63" s="2" t="s">
        <v>423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307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417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305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306</v>
      </c>
      <c r="G38" s="1">
        <v>-58758841</v>
      </c>
      <c r="H38" s="1">
        <v>-1733787</v>
      </c>
      <c r="I38" s="1" t="s">
        <v>306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306</v>
      </c>
      <c r="G39" s="1">
        <v>-64445426</v>
      </c>
      <c r="H39" s="1">
        <v>-40962681</v>
      </c>
      <c r="I39" s="1" t="s">
        <v>306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306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421</v>
      </c>
      <c r="W64" s="2" t="s">
        <v>423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307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367</v>
      </c>
    </row>
    <row r="2" ht="217" customHeight="1"/>
    <row r="3" ht="40.5" spans="1:29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355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368</v>
      </c>
      <c r="AB3" t="s">
        <v>369</v>
      </c>
      <c r="AC3" t="s">
        <v>370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425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305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306</v>
      </c>
      <c r="G15" s="1">
        <v>-132266516</v>
      </c>
      <c r="H15" s="1">
        <v>5132675</v>
      </c>
      <c r="I15" s="1" t="s">
        <v>306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306</v>
      </c>
      <c r="G16" s="1">
        <v>-98694497</v>
      </c>
      <c r="H16" s="1">
        <v>-103188562</v>
      </c>
      <c r="I16" s="1" t="s">
        <v>306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306</v>
      </c>
      <c r="G17" s="1">
        <v>-85348576</v>
      </c>
      <c r="H17" s="1">
        <v>-188264918</v>
      </c>
      <c r="I17" s="1" t="s">
        <v>306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306</v>
      </c>
      <c r="G18" s="1">
        <v>-80584495</v>
      </c>
      <c r="H18" s="1">
        <v>-273335362</v>
      </c>
      <c r="I18" s="1" t="s">
        <v>306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306</v>
      </c>
      <c r="G19" s="1">
        <v>-162051334</v>
      </c>
      <c r="H19" s="1">
        <v>-360391583</v>
      </c>
      <c r="I19" s="1" t="s">
        <v>306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306</v>
      </c>
      <c r="G20" s="1">
        <v>-92684249</v>
      </c>
      <c r="H20" s="1">
        <v>-464831167</v>
      </c>
      <c r="I20" s="1" t="s">
        <v>306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306</v>
      </c>
      <c r="G21" s="1">
        <v>-106676649</v>
      </c>
      <c r="H21" s="1">
        <v>-561595827</v>
      </c>
      <c r="I21" s="1" t="s">
        <v>306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306</v>
      </c>
      <c r="G22" s="1">
        <v>-156446926</v>
      </c>
      <c r="H22" s="1">
        <v>-651749987</v>
      </c>
      <c r="I22" s="1" t="s">
        <v>306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306</v>
      </c>
      <c r="G23" s="1">
        <v>-94766923</v>
      </c>
      <c r="H23" s="1">
        <v>-689992505</v>
      </c>
      <c r="I23" s="1" t="s">
        <v>306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306</v>
      </c>
      <c r="G24" s="1">
        <v>-81475433</v>
      </c>
      <c r="H24" s="1">
        <v>-655579205</v>
      </c>
      <c r="I24" s="1" t="s">
        <v>306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306</v>
      </c>
      <c r="G25" s="1">
        <v>-160300016</v>
      </c>
      <c r="H25" s="1">
        <v>-666249448</v>
      </c>
      <c r="I25" s="1" t="s">
        <v>306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306</v>
      </c>
      <c r="G26" s="1">
        <v>-151163369</v>
      </c>
      <c r="H26" s="1">
        <v>-658003739</v>
      </c>
      <c r="I26" s="1" t="s">
        <v>306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306</v>
      </c>
      <c r="G27" s="1">
        <v>-84368831</v>
      </c>
      <c r="H27" s="1">
        <v>-643693351</v>
      </c>
      <c r="I27" s="1" t="s">
        <v>306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306</v>
      </c>
      <c r="G28" s="1">
        <v>-87361541</v>
      </c>
      <c r="H28" s="1">
        <v>-638378283</v>
      </c>
      <c r="I28" s="1" t="s">
        <v>306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306</v>
      </c>
      <c r="G29" s="1">
        <v>-93542720</v>
      </c>
      <c r="H29" s="1">
        <v>-651906593</v>
      </c>
      <c r="I29" s="1" t="s">
        <v>306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306</v>
      </c>
      <c r="G30" s="1">
        <v>-84631434</v>
      </c>
      <c r="H30" s="1">
        <v>-660105511</v>
      </c>
      <c r="I30" s="1" t="s">
        <v>306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306</v>
      </c>
      <c r="G31" s="1">
        <v>-92238303</v>
      </c>
      <c r="H31" s="1">
        <v>-657576891</v>
      </c>
      <c r="I31" s="1" t="s">
        <v>306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306</v>
      </c>
      <c r="G32" s="1">
        <v>-84430901</v>
      </c>
      <c r="H32" s="1">
        <v>-742007792</v>
      </c>
      <c r="I32" s="1" t="s">
        <v>306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306</v>
      </c>
      <c r="G33" s="1">
        <v>-145144527</v>
      </c>
      <c r="H33" s="1">
        <v>-802721418</v>
      </c>
      <c r="I33" s="1" t="s">
        <v>306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306</v>
      </c>
      <c r="G34" s="1">
        <v>-95858394</v>
      </c>
      <c r="H34" s="1">
        <v>-826241026</v>
      </c>
      <c r="I34" s="1" t="s">
        <v>306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306</v>
      </c>
      <c r="G35" s="1">
        <v>-80845188</v>
      </c>
      <c r="H35" s="1">
        <v>-822717383</v>
      </c>
      <c r="I35" s="1" t="s">
        <v>306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306</v>
      </c>
      <c r="G86" s="1">
        <v>-122450923</v>
      </c>
      <c r="H86" s="1">
        <v>-6101713</v>
      </c>
      <c r="I86" t="s">
        <v>306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306</v>
      </c>
      <c r="G87" s="1">
        <v>-91550762</v>
      </c>
      <c r="H87" s="1">
        <v>-129335867</v>
      </c>
      <c r="I87" t="s">
        <v>306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306</v>
      </c>
      <c r="G89" s="1">
        <v>-140791060</v>
      </c>
      <c r="H89" s="1">
        <v>59740978</v>
      </c>
      <c r="I89" t="s">
        <v>306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306</v>
      </c>
      <c r="G90" s="1">
        <v>-90664600</v>
      </c>
      <c r="H90" s="1">
        <v>-37336930</v>
      </c>
      <c r="I90" t="s">
        <v>306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306</v>
      </c>
      <c r="G91" s="1">
        <v>-99946573</v>
      </c>
      <c r="H91" s="1">
        <v>56273086</v>
      </c>
      <c r="I91" t="s">
        <v>306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306</v>
      </c>
      <c r="G93" s="1">
        <v>-151408783</v>
      </c>
      <c r="H93" s="1">
        <v>37449840</v>
      </c>
      <c r="I93" t="s">
        <v>306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306</v>
      </c>
      <c r="G94" s="1">
        <v>-151482310</v>
      </c>
      <c r="H94" s="1">
        <v>74827204</v>
      </c>
      <c r="I94" t="s">
        <v>306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306</v>
      </c>
      <c r="G129" s="1">
        <v>-96451397</v>
      </c>
      <c r="H129" s="1">
        <v>-27865915</v>
      </c>
      <c r="I129" s="1" t="s">
        <v>306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306</v>
      </c>
      <c r="G130" s="1">
        <v>-105784756</v>
      </c>
      <c r="H130" s="1">
        <v>-95189851</v>
      </c>
      <c r="I130" s="1" t="s">
        <v>306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306</v>
      </c>
      <c r="G132" s="1">
        <v>-83589619</v>
      </c>
      <c r="H132" s="1">
        <v>75606430</v>
      </c>
      <c r="I132" s="1" t="s">
        <v>306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421</v>
      </c>
      <c r="W155" s="2" t="s">
        <v>423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307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-64603081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-204205470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49471222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-75512222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67977654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-193948488</v>
      </c>
      <c r="H35" s="1">
        <v>74114722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-194043897</v>
      </c>
      <c r="H36" s="1">
        <v>121993906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-123551091</v>
      </c>
      <c r="H71" s="1">
        <v>-3192881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-85570671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-107074351</v>
      </c>
      <c r="H74" s="1">
        <v>114082357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421</v>
      </c>
      <c r="W101" s="2" t="s">
        <v>423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307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367</v>
      </c>
    </row>
    <row r="2" ht="240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78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413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306</v>
      </c>
      <c r="G4" s="1">
        <v>-108765908</v>
      </c>
      <c r="H4" s="1">
        <v>-528488050</v>
      </c>
      <c r="I4" s="1" t="s">
        <v>306</v>
      </c>
      <c r="J4" s="1">
        <v>106775000</v>
      </c>
      <c r="K4" s="1">
        <v>54476166</v>
      </c>
      <c r="L4" s="1" t="e">
        <f ca="1">F4-G4</f>
        <v>#VALUE!</v>
      </c>
      <c r="M4" s="18" t="s">
        <v>427</v>
      </c>
      <c r="N4" s="4">
        <v>43630</v>
      </c>
      <c r="O4" s="5">
        <v>0.824305555555556</v>
      </c>
      <c r="P4" s="6" t="s">
        <v>410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305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306</v>
      </c>
      <c r="G5" s="1">
        <v>-125219639</v>
      </c>
      <c r="H5" s="1">
        <v>-653707689</v>
      </c>
      <c r="I5" s="1" t="s">
        <v>306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306</v>
      </c>
      <c r="G22" s="1">
        <v>-169429091</v>
      </c>
      <c r="H22" s="1">
        <v>4292485</v>
      </c>
      <c r="I22" s="1" t="s">
        <v>306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306</v>
      </c>
      <c r="G23" s="1">
        <v>-126424431</v>
      </c>
      <c r="H23" s="1">
        <v>-142427766</v>
      </c>
      <c r="I23" s="1" t="s">
        <v>306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306</v>
      </c>
      <c r="G24" s="1">
        <v>-109328741</v>
      </c>
      <c r="H24" s="1">
        <v>-251497303</v>
      </c>
      <c r="I24" s="1" t="s">
        <v>306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306</v>
      </c>
      <c r="G25" s="1">
        <v>-103226109</v>
      </c>
      <c r="H25" s="1">
        <v>-362730221</v>
      </c>
      <c r="I25" s="1" t="s">
        <v>306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306</v>
      </c>
      <c r="G26" s="1">
        <v>-207582471</v>
      </c>
      <c r="H26" s="1">
        <v>-484590366</v>
      </c>
      <c r="I26" s="1" t="s">
        <v>306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306</v>
      </c>
      <c r="G27" s="1">
        <v>-118725499</v>
      </c>
      <c r="H27" s="1">
        <v>-623009918</v>
      </c>
      <c r="I27" s="1" t="s">
        <v>306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306</v>
      </c>
      <c r="G28" s="1">
        <v>-136649306</v>
      </c>
      <c r="H28" s="1">
        <v>-724826134</v>
      </c>
      <c r="I28" s="1" t="s">
        <v>306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306</v>
      </c>
      <c r="G29" s="1">
        <v>-200403407</v>
      </c>
      <c r="H29" s="1">
        <v>-834870467</v>
      </c>
      <c r="I29" s="1" t="s">
        <v>306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306</v>
      </c>
      <c r="G30" s="1">
        <v>-121393337</v>
      </c>
      <c r="H30" s="1">
        <v>-883857886</v>
      </c>
      <c r="I30" s="1" t="s">
        <v>306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306</v>
      </c>
      <c r="G31" s="1">
        <v>-104367371</v>
      </c>
      <c r="H31" s="1">
        <v>-839775571</v>
      </c>
      <c r="I31" s="1" t="s">
        <v>306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306</v>
      </c>
      <c r="G32" s="1">
        <v>-205339090</v>
      </c>
      <c r="H32" s="1">
        <v>-853443804</v>
      </c>
      <c r="I32" s="1" t="s">
        <v>306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306</v>
      </c>
      <c r="G33" s="1">
        <v>-193635344</v>
      </c>
      <c r="H33" s="1">
        <v>-842881320</v>
      </c>
      <c r="I33" s="1" t="s">
        <v>306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306</v>
      </c>
      <c r="G34" s="1">
        <v>-108073720</v>
      </c>
      <c r="H34" s="1">
        <v>-824550181</v>
      </c>
      <c r="I34" s="1" t="s">
        <v>306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306</v>
      </c>
      <c r="G35" s="1">
        <v>-111907284</v>
      </c>
      <c r="H35" s="1">
        <v>-817741752</v>
      </c>
      <c r="I35" s="1" t="s">
        <v>306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306</v>
      </c>
      <c r="G36" s="1">
        <v>-119825172</v>
      </c>
      <c r="H36" s="1">
        <v>-835071076</v>
      </c>
      <c r="I36" s="1" t="s">
        <v>306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306</v>
      </c>
      <c r="G37" s="1">
        <v>-108410105</v>
      </c>
      <c r="H37" s="1">
        <v>-845573622</v>
      </c>
      <c r="I37" s="1" t="s">
        <v>306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306</v>
      </c>
      <c r="G38" s="1">
        <v>-118154256</v>
      </c>
      <c r="H38" s="1">
        <v>-842334541</v>
      </c>
      <c r="I38" s="1" t="s">
        <v>306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306</v>
      </c>
      <c r="G39" s="1">
        <v>-226307485</v>
      </c>
      <c r="H39" s="1">
        <v>-950487770</v>
      </c>
      <c r="I39" s="1" t="s">
        <v>306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306</v>
      </c>
      <c r="G40" s="1">
        <v>-185925403</v>
      </c>
      <c r="H40" s="1">
        <v>-1028259944</v>
      </c>
      <c r="I40" s="1" t="s">
        <v>306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306</v>
      </c>
      <c r="G41" s="1">
        <v>-122791474</v>
      </c>
      <c r="H41" s="1">
        <v>-1058387793</v>
      </c>
      <c r="I41" s="1" t="s">
        <v>306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306</v>
      </c>
      <c r="G42" s="1">
        <v>-226351521</v>
      </c>
      <c r="H42" s="1">
        <v>-1053874120</v>
      </c>
      <c r="I42" s="1" t="s">
        <v>306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306</v>
      </c>
      <c r="G93" s="1">
        <v>-156855637</v>
      </c>
      <c r="H93" s="1">
        <v>-65032548</v>
      </c>
      <c r="I93" s="1" t="s">
        <v>306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306</v>
      </c>
      <c r="G94" s="1">
        <v>-117273539</v>
      </c>
      <c r="H94" s="1">
        <v>-209463265</v>
      </c>
      <c r="I94" s="1" t="s">
        <v>306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306</v>
      </c>
      <c r="G96" s="1">
        <v>-180348754</v>
      </c>
      <c r="H96" s="1">
        <v>81632945</v>
      </c>
      <c r="I96" s="1" t="s">
        <v>306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306</v>
      </c>
      <c r="G97" s="1">
        <v>-116138394</v>
      </c>
      <c r="H97" s="1">
        <v>-36580383</v>
      </c>
      <c r="I97" s="1" t="s">
        <v>306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306</v>
      </c>
      <c r="G98" s="1">
        <v>-127507140</v>
      </c>
      <c r="H98" s="1">
        <v>75464888</v>
      </c>
      <c r="I98" s="1" t="s">
        <v>306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306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306</v>
      </c>
      <c r="G100" s="1">
        <v>-193949711</v>
      </c>
      <c r="H100" s="1">
        <v>100480682</v>
      </c>
      <c r="I100" s="1" t="s">
        <v>306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306</v>
      </c>
      <c r="G101" s="1">
        <v>-194042674</v>
      </c>
      <c r="H101" s="1">
        <v>148361089</v>
      </c>
      <c r="I101" s="1" t="s">
        <v>306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306</v>
      </c>
      <c r="G136" s="1">
        <v>-123551091</v>
      </c>
      <c r="H136" s="1">
        <v>-61724895</v>
      </c>
      <c r="I136" s="1" t="s">
        <v>306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306</v>
      </c>
      <c r="G137" s="1">
        <v>-135506820</v>
      </c>
      <c r="H137" s="1">
        <v>-139708199</v>
      </c>
      <c r="I137" s="1" t="s">
        <v>306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306</v>
      </c>
      <c r="G139" s="1">
        <v>-107075575</v>
      </c>
      <c r="H139" s="1">
        <v>18589095</v>
      </c>
      <c r="I139" s="1" t="s">
        <v>306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421</v>
      </c>
      <c r="W175" s="2" t="s">
        <v>423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307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305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306</v>
      </c>
      <c r="G29" s="1">
        <v>-123551091</v>
      </c>
      <c r="H29" s="1">
        <v>-15846752</v>
      </c>
      <c r="I29" s="1" t="s">
        <v>306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306</v>
      </c>
      <c r="G30" s="1">
        <v>-135506820</v>
      </c>
      <c r="H30" s="1">
        <v>-102744252</v>
      </c>
      <c r="I30" s="1" t="s">
        <v>306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306</v>
      </c>
      <c r="G32" s="1">
        <v>-107075575</v>
      </c>
      <c r="H32" s="1">
        <v>57098560</v>
      </c>
      <c r="I32" s="1" t="s">
        <v>306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421</v>
      </c>
      <c r="W68" s="2" t="s">
        <v>423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307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367</v>
      </c>
    </row>
    <row r="2" ht="183" customHeight="1"/>
    <row r="3" ht="40.5" spans="1:27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77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368</v>
      </c>
      <c r="Z3" t="s">
        <v>369</v>
      </c>
      <c r="AA3" t="s">
        <v>370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427</v>
      </c>
      <c r="N4" s="4">
        <v>43630</v>
      </c>
      <c r="O4" s="5">
        <v>0.824305555555556</v>
      </c>
      <c r="P4" t="s">
        <v>378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305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378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306</v>
      </c>
      <c r="G19" s="1">
        <v>-169429091</v>
      </c>
      <c r="H19" s="1">
        <v>-13639108</v>
      </c>
      <c r="I19" s="1" t="s">
        <v>306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306</v>
      </c>
      <c r="G20" s="1">
        <v>-126424431</v>
      </c>
      <c r="H20" s="1">
        <v>-148899297</v>
      </c>
      <c r="I20" s="1" t="s">
        <v>306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306</v>
      </c>
      <c r="G21" s="1">
        <v>-109328741</v>
      </c>
      <c r="H21" s="1">
        <v>-259712811</v>
      </c>
      <c r="I21" s="1" t="s">
        <v>306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306</v>
      </c>
      <c r="G22" s="1">
        <v>-103226109</v>
      </c>
      <c r="H22" s="1">
        <v>-375073965</v>
      </c>
      <c r="I22" s="1" t="s">
        <v>306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306</v>
      </c>
      <c r="G23" s="1">
        <v>-207582471</v>
      </c>
      <c r="H23" s="1">
        <v>-486035883</v>
      </c>
      <c r="I23" s="1" t="s">
        <v>306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306</v>
      </c>
      <c r="G24" s="1">
        <v>-118725499</v>
      </c>
      <c r="H24" s="1">
        <v>-606617170</v>
      </c>
      <c r="I24" s="1" t="s">
        <v>306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306</v>
      </c>
      <c r="G25" s="1">
        <v>-136649306</v>
      </c>
      <c r="H25" s="1">
        <v>-724306713</v>
      </c>
      <c r="I25" s="1" t="s">
        <v>306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306</v>
      </c>
      <c r="G26" s="1">
        <v>-200403407</v>
      </c>
      <c r="H26" s="1">
        <v>-834870467</v>
      </c>
      <c r="I26" s="1" t="s">
        <v>306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306</v>
      </c>
      <c r="G27" s="1">
        <v>-121393337</v>
      </c>
      <c r="H27" s="1">
        <v>-883857886</v>
      </c>
      <c r="I27" s="1" t="s">
        <v>306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306</v>
      </c>
      <c r="G28" s="1">
        <v>-104367371</v>
      </c>
      <c r="H28" s="1">
        <v>-839775571</v>
      </c>
      <c r="I28" s="1" t="s">
        <v>306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306</v>
      </c>
      <c r="G29" s="1">
        <v>-205339090</v>
      </c>
      <c r="H29" s="1">
        <v>-853443804</v>
      </c>
      <c r="I29" s="1" t="s">
        <v>306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306</v>
      </c>
      <c r="G30" s="1">
        <v>-193635344</v>
      </c>
      <c r="H30" s="1">
        <v>-842881320</v>
      </c>
      <c r="I30" s="1" t="s">
        <v>306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306</v>
      </c>
      <c r="G31" s="1">
        <v>-108074943</v>
      </c>
      <c r="H31" s="1">
        <v>-824551404</v>
      </c>
      <c r="I31" s="1" t="s">
        <v>306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306</v>
      </c>
      <c r="G32" s="1">
        <v>-111908507</v>
      </c>
      <c r="H32" s="1">
        <v>-817742975</v>
      </c>
      <c r="I32" s="1" t="s">
        <v>306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306</v>
      </c>
      <c r="G33" s="1">
        <v>-119825172</v>
      </c>
      <c r="H33" s="1">
        <v>-835072299</v>
      </c>
      <c r="I33" s="1" t="s">
        <v>306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306</v>
      </c>
      <c r="G34" s="1">
        <v>-108411328</v>
      </c>
      <c r="H34" s="1">
        <v>-845576068</v>
      </c>
      <c r="I34" s="1" t="s">
        <v>306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306</v>
      </c>
      <c r="G35" s="1">
        <v>-118154256</v>
      </c>
      <c r="H35" s="1">
        <v>-842336987</v>
      </c>
      <c r="I35" s="1" t="s">
        <v>306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306</v>
      </c>
      <c r="G36" s="1">
        <v>-108153229</v>
      </c>
      <c r="H36" s="1">
        <v>-950490216</v>
      </c>
      <c r="I36" s="1" t="s">
        <v>306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306</v>
      </c>
      <c r="G37" s="1">
        <v>-185925403</v>
      </c>
      <c r="H37" s="1">
        <v>-1028262390</v>
      </c>
      <c r="I37" s="1" t="s">
        <v>306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306</v>
      </c>
      <c r="G38" s="1">
        <v>-122792698</v>
      </c>
      <c r="H38" s="1">
        <v>-1058391463</v>
      </c>
      <c r="I38" s="1" t="s">
        <v>306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306</v>
      </c>
      <c r="G39" s="1">
        <v>-226352745</v>
      </c>
      <c r="H39" s="1">
        <v>-1053876567</v>
      </c>
      <c r="I39" s="1" t="s">
        <v>306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306</v>
      </c>
      <c r="G90" s="1">
        <v>-156855637</v>
      </c>
      <c r="H90" s="1">
        <v>-23367817</v>
      </c>
      <c r="I90" s="1" t="s">
        <v>306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306</v>
      </c>
      <c r="G91" s="1">
        <v>-117273539</v>
      </c>
      <c r="H91" s="1">
        <v>-173741368</v>
      </c>
      <c r="I91" s="1" t="s">
        <v>306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306</v>
      </c>
      <c r="G93" s="1">
        <v>-180348754</v>
      </c>
      <c r="H93" s="1">
        <v>110136804</v>
      </c>
      <c r="I93" s="1" t="s">
        <v>306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306</v>
      </c>
      <c r="G94" s="1">
        <v>-116138394</v>
      </c>
      <c r="H94" s="1">
        <v>-15008491</v>
      </c>
      <c r="I94" s="1" t="s">
        <v>306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306</v>
      </c>
      <c r="G95" s="1">
        <v>-127450710</v>
      </c>
      <c r="H95" s="1">
        <v>96404999</v>
      </c>
      <c r="I95" s="1" t="s">
        <v>306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306</v>
      </c>
      <c r="G97" s="1">
        <v>-193949711</v>
      </c>
      <c r="H97" s="1">
        <v>84190390</v>
      </c>
      <c r="I97" s="1" t="s">
        <v>306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306</v>
      </c>
      <c r="G98" s="1">
        <v>-194045121</v>
      </c>
      <c r="H98" s="1">
        <v>132069573</v>
      </c>
      <c r="I98" s="1" t="s">
        <v>306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306</v>
      </c>
      <c r="G133" s="1">
        <v>-123549868</v>
      </c>
      <c r="H133" s="1">
        <v>-43187305</v>
      </c>
      <c r="I133" s="1" t="s">
        <v>306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306</v>
      </c>
      <c r="G134" s="1">
        <v>-135508044</v>
      </c>
      <c r="H134" s="1">
        <v>-120718898</v>
      </c>
      <c r="I134" s="1" t="s">
        <v>306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306</v>
      </c>
      <c r="G136" s="1">
        <v>-107075575</v>
      </c>
      <c r="H136" s="1">
        <v>45549423</v>
      </c>
      <c r="I136" s="1" t="s">
        <v>306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421</v>
      </c>
      <c r="W172" s="2" t="s">
        <v>423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307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305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306</v>
      </c>
      <c r="G17" s="12">
        <v>-156855637</v>
      </c>
      <c r="H17" s="1">
        <v>-46833651</v>
      </c>
      <c r="I17" s="1" t="s">
        <v>306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306</v>
      </c>
      <c r="G18" s="12">
        <v>-117273539</v>
      </c>
      <c r="H18" s="1">
        <v>-185616807</v>
      </c>
      <c r="I18" s="1" t="s">
        <v>306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306</v>
      </c>
      <c r="G20" s="12">
        <v>-180348754</v>
      </c>
      <c r="H20" s="1">
        <v>48344674</v>
      </c>
      <c r="I20" s="1" t="s">
        <v>306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306</v>
      </c>
      <c r="G21" s="12">
        <v>-116138394</v>
      </c>
      <c r="H21" s="1">
        <v>-79525777</v>
      </c>
      <c r="I21" s="1" t="s">
        <v>306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306</v>
      </c>
      <c r="G22" s="12">
        <v>-127450710</v>
      </c>
      <c r="H22" s="1">
        <v>37563106</v>
      </c>
      <c r="I22" s="1" t="s">
        <v>306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306</v>
      </c>
      <c r="G24" s="12">
        <v>-193949711</v>
      </c>
      <c r="H24" s="1">
        <v>46083270</v>
      </c>
      <c r="I24" s="1" t="s">
        <v>306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306</v>
      </c>
      <c r="G25" s="12">
        <v>-194042674</v>
      </c>
      <c r="H25" s="1">
        <v>93963677</v>
      </c>
      <c r="I25" s="1" t="s">
        <v>306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429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429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306</v>
      </c>
      <c r="G60" s="12">
        <v>-123552314</v>
      </c>
      <c r="H60" s="1">
        <v>-35012996</v>
      </c>
      <c r="I60" s="1" t="s">
        <v>306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306</v>
      </c>
      <c r="G61" s="12">
        <v>-135506820</v>
      </c>
      <c r="H61" s="1">
        <v>-108243856</v>
      </c>
      <c r="I61" s="1" t="s">
        <v>306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306</v>
      </c>
      <c r="G63" s="12">
        <v>-107075575</v>
      </c>
      <c r="H63" s="1">
        <v>133439201</v>
      </c>
      <c r="I63" s="1" t="s">
        <v>306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421</v>
      </c>
      <c r="W99" s="2" t="s">
        <v>423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307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233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305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421</v>
      </c>
      <c r="W37" s="2" t="s">
        <v>423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307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367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430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368</v>
      </c>
      <c r="AD3" t="s">
        <v>369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305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421</v>
      </c>
      <c r="W44" s="2" t="s">
        <v>423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307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431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305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306</v>
      </c>
      <c r="G21" s="1">
        <v>-123551091</v>
      </c>
      <c r="H21" s="1">
        <v>-18560900</v>
      </c>
      <c r="I21" s="1" t="s">
        <v>306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306</v>
      </c>
      <c r="G22" s="1">
        <v>-135506820</v>
      </c>
      <c r="H22" s="1">
        <v>-106109417</v>
      </c>
      <c r="I22" s="1" t="s">
        <v>306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306</v>
      </c>
      <c r="G24" s="1">
        <v>-107075575</v>
      </c>
      <c r="H24" s="1">
        <v>98810548</v>
      </c>
      <c r="I24" s="1" t="s">
        <v>306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421</v>
      </c>
      <c r="W60" s="2" t="s">
        <v>423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307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432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305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306</v>
      </c>
      <c r="G28" s="1">
        <v>-123552314</v>
      </c>
      <c r="H28" s="1">
        <v>-28954703</v>
      </c>
      <c r="I28" s="1" t="s">
        <v>306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306</v>
      </c>
      <c r="G29" s="1">
        <v>-135506820</v>
      </c>
      <c r="H29" s="1">
        <v>-104321218</v>
      </c>
      <c r="I29" s="1" t="s">
        <v>306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306</v>
      </c>
      <c r="G31" s="1">
        <v>-107075575</v>
      </c>
      <c r="H31" s="1">
        <v>95674870</v>
      </c>
      <c r="I31" s="1" t="s">
        <v>306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421</v>
      </c>
      <c r="W94" s="2" t="s">
        <v>423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307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237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305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421</v>
      </c>
      <c r="W72" s="2" t="s">
        <v>423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307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367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137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369</v>
      </c>
      <c r="AC3" t="s">
        <v>368</v>
      </c>
      <c r="AD3" t="s">
        <v>370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306</v>
      </c>
      <c r="G4" s="1">
        <v>0</v>
      </c>
      <c r="H4" s="1">
        <v>0</v>
      </c>
      <c r="I4" s="1" t="s">
        <v>306</v>
      </c>
      <c r="L4" s="1" t="e">
        <f ca="1" t="shared" ref="L4:L67" si="0">F4+G4</f>
        <v>#VALUE!</v>
      </c>
      <c r="M4" s="15" t="s">
        <v>433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305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306</v>
      </c>
      <c r="G5" s="1">
        <v>-172234335</v>
      </c>
      <c r="H5" s="1">
        <v>-172234335</v>
      </c>
      <c r="I5" s="1" t="s">
        <v>306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306</v>
      </c>
      <c r="G6" s="1">
        <v>-209904368</v>
      </c>
      <c r="H6" s="1">
        <v>-382138703</v>
      </c>
      <c r="I6" s="1" t="s">
        <v>306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306</v>
      </c>
      <c r="G7" s="1">
        <v>-189910108</v>
      </c>
      <c r="H7" s="1">
        <v>-572048811</v>
      </c>
      <c r="I7" s="1" t="s">
        <v>306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306</v>
      </c>
      <c r="G8" s="1">
        <v>-206977333</v>
      </c>
      <c r="H8" s="1">
        <v>-779026144</v>
      </c>
      <c r="I8" s="1" t="s">
        <v>306</v>
      </c>
      <c r="L8" s="1" t="e">
        <f ca="1" t="shared" si="0"/>
        <v>#VALUE!</v>
      </c>
      <c r="M8" s="15"/>
      <c r="S8" s="17" t="s">
        <v>434</v>
      </c>
      <c r="T8" s="15" t="s">
        <v>435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306</v>
      </c>
      <c r="G9" s="1">
        <v>-189457982</v>
      </c>
      <c r="H9" s="1">
        <v>-968484126</v>
      </c>
      <c r="I9" s="1" t="s">
        <v>306</v>
      </c>
      <c r="L9" s="1" t="e">
        <f ca="1" t="shared" si="0"/>
        <v>#VALUE!</v>
      </c>
      <c r="M9" s="15"/>
      <c r="S9" s="17" t="s">
        <v>436</v>
      </c>
      <c r="T9" s="15" t="s">
        <v>437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306</v>
      </c>
      <c r="G10" s="1">
        <v>-325695793</v>
      </c>
      <c r="H10" s="1">
        <v>-1104721937</v>
      </c>
      <c r="I10" s="1" t="s">
        <v>306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438</v>
      </c>
      <c r="T10" s="15" t="s">
        <v>439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306</v>
      </c>
      <c r="G11" s="1">
        <v>-215102747</v>
      </c>
      <c r="H11" s="1">
        <v>-1319824684</v>
      </c>
      <c r="I11" s="1" t="s">
        <v>306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440</v>
      </c>
      <c r="S11" s="17" t="s">
        <v>441</v>
      </c>
      <c r="T11" s="15" t="s">
        <v>442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306</v>
      </c>
      <c r="G12" s="1">
        <v>-181411852</v>
      </c>
      <c r="H12" s="1">
        <v>-1501236536</v>
      </c>
      <c r="I12" s="1" t="s">
        <v>306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443</v>
      </c>
      <c r="S12" s="17" t="s">
        <v>444</v>
      </c>
      <c r="T12" s="15" t="s">
        <v>445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446</v>
      </c>
      <c r="S13" s="17" t="s">
        <v>447</v>
      </c>
      <c r="T13" s="15" t="s">
        <v>448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449</v>
      </c>
      <c r="T14" s="15" t="s">
        <v>450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306</v>
      </c>
      <c r="G63" s="1">
        <v>-303060896</v>
      </c>
      <c r="H63" s="1">
        <v>-108571184</v>
      </c>
      <c r="I63" s="1" t="s">
        <v>306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306</v>
      </c>
      <c r="G64" s="1">
        <v>-216674073</v>
      </c>
      <c r="H64" s="1">
        <v>-371582215</v>
      </c>
      <c r="I64" s="1" t="s">
        <v>306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306</v>
      </c>
      <c r="G66" s="1">
        <v>-328348179</v>
      </c>
      <c r="H66" s="1">
        <v>95381636</v>
      </c>
      <c r="I66" s="1" t="s">
        <v>306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306</v>
      </c>
      <c r="G67" s="1">
        <v>-228733933</v>
      </c>
      <c r="H67" s="1">
        <v>-166660664</v>
      </c>
      <c r="I67" s="1" t="s">
        <v>306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306</v>
      </c>
      <c r="G68" s="1">
        <v>-251013478</v>
      </c>
      <c r="H68" s="1">
        <v>123828520</v>
      </c>
      <c r="I68" s="1" t="s">
        <v>306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306</v>
      </c>
      <c r="G70" s="1">
        <v>-400765662</v>
      </c>
      <c r="H70" s="1">
        <v>98619751</v>
      </c>
      <c r="I70" s="1" t="s">
        <v>306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306</v>
      </c>
      <c r="G71" s="1">
        <v>-400962812</v>
      </c>
      <c r="H71" s="1">
        <v>177326687</v>
      </c>
      <c r="I71" s="1" t="s">
        <v>306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306</v>
      </c>
      <c r="G106" s="1">
        <v>-253563293</v>
      </c>
      <c r="H106" s="1">
        <v>-67055722</v>
      </c>
      <c r="I106" s="1" t="s">
        <v>306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306</v>
      </c>
      <c r="G107" s="1">
        <v>-278105240</v>
      </c>
      <c r="H107" s="1">
        <v>-258811425</v>
      </c>
      <c r="I107" s="1" t="s">
        <v>306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306</v>
      </c>
      <c r="G109" s="1">
        <v>-219752846</v>
      </c>
      <c r="H109" s="1">
        <v>53160031</v>
      </c>
      <c r="I109" s="1" t="s">
        <v>306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306</v>
      </c>
      <c r="G180" s="1">
        <v>-256995049</v>
      </c>
      <c r="H180" s="1">
        <v>12495465</v>
      </c>
      <c r="I180" s="1" t="s">
        <v>306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421</v>
      </c>
      <c r="W185" s="2" t="s">
        <v>423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307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451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305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306</v>
      </c>
      <c r="G30" s="1">
        <v>-123549868</v>
      </c>
      <c r="H30" s="1">
        <v>-35599337</v>
      </c>
      <c r="I30" s="1" t="s">
        <v>306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306</v>
      </c>
      <c r="G31" s="1">
        <v>-135506820</v>
      </c>
      <c r="H31" s="1">
        <v>-114782469</v>
      </c>
      <c r="I31" s="1" t="s">
        <v>306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306</v>
      </c>
      <c r="G33" s="1">
        <v>-107074351</v>
      </c>
      <c r="H33" s="1">
        <v>77317810</v>
      </c>
      <c r="I33" s="1" t="s">
        <v>306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421</v>
      </c>
      <c r="W109" s="2" t="s">
        <v>423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307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452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305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421</v>
      </c>
      <c r="W68" s="2" t="s">
        <v>423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307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367</v>
      </c>
    </row>
    <row r="2" ht="214" customHeight="1"/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82</v>
      </c>
      <c r="N3" s="2" t="s">
        <v>2</v>
      </c>
      <c r="O3" s="2" t="s">
        <v>3</v>
      </c>
      <c r="P3" s="2" t="s">
        <v>380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306</v>
      </c>
      <c r="G4" s="1">
        <v>-125219639</v>
      </c>
      <c r="H4" s="1">
        <v>-547074809</v>
      </c>
      <c r="I4" s="1" t="s">
        <v>306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453</v>
      </c>
      <c r="N4" s="4">
        <v>43630</v>
      </c>
      <c r="O4" s="5">
        <v>0.844444444444444</v>
      </c>
      <c r="P4" s="6" t="s">
        <v>410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305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306</v>
      </c>
      <c r="G21" s="1">
        <v>-169429091</v>
      </c>
      <c r="H21" s="1">
        <v>-24784963</v>
      </c>
      <c r="I21" s="1" t="s">
        <v>306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306</v>
      </c>
      <c r="G22" s="1">
        <v>-126424431</v>
      </c>
      <c r="H22" s="1">
        <v>-158242787</v>
      </c>
      <c r="I22" s="1" t="s">
        <v>306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306</v>
      </c>
      <c r="G23" s="1">
        <v>-109328741</v>
      </c>
      <c r="H23" s="1">
        <v>-266123643</v>
      </c>
      <c r="I23" s="1" t="s">
        <v>306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306</v>
      </c>
      <c r="G24" s="1">
        <v>-103226109</v>
      </c>
      <c r="H24" s="1">
        <v>-374562068</v>
      </c>
      <c r="I24" s="1" t="s">
        <v>306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306</v>
      </c>
      <c r="G25" s="1">
        <v>-207582471</v>
      </c>
      <c r="H25" s="1">
        <v>-483157640</v>
      </c>
      <c r="I25" s="1" t="s">
        <v>306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306</v>
      </c>
      <c r="G26" s="1">
        <v>-118725499</v>
      </c>
      <c r="H26" s="1">
        <v>-601681588</v>
      </c>
      <c r="I26" s="1" t="s">
        <v>306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306</v>
      </c>
      <c r="G27" s="1">
        <v>-136649306</v>
      </c>
      <c r="H27" s="1">
        <v>-726339265</v>
      </c>
      <c r="I27" s="1" t="s">
        <v>306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306</v>
      </c>
      <c r="G28" s="1">
        <v>-200403407</v>
      </c>
      <c r="H28" s="1">
        <v>-834870467</v>
      </c>
      <c r="I28" s="1" t="s">
        <v>306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306</v>
      </c>
      <c r="G29" s="1">
        <v>-121393337</v>
      </c>
      <c r="H29" s="1">
        <v>-883857886</v>
      </c>
      <c r="I29" s="1" t="s">
        <v>306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306</v>
      </c>
      <c r="G30" s="1">
        <v>-104367371</v>
      </c>
      <c r="H30" s="1">
        <v>-839775571</v>
      </c>
      <c r="I30" s="1" t="s">
        <v>306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306</v>
      </c>
      <c r="G31" s="1">
        <v>-205339090</v>
      </c>
      <c r="H31" s="1">
        <v>-853443804</v>
      </c>
      <c r="I31" s="1" t="s">
        <v>306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306</v>
      </c>
      <c r="G32" s="1">
        <v>-193635344</v>
      </c>
      <c r="H32" s="1">
        <v>-842881320</v>
      </c>
      <c r="I32" s="1" t="s">
        <v>306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306</v>
      </c>
      <c r="G33" s="1">
        <v>-108073720</v>
      </c>
      <c r="H33" s="1">
        <v>-824550181</v>
      </c>
      <c r="I33" s="1" t="s">
        <v>306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306</v>
      </c>
      <c r="G34" s="1">
        <v>-111907284</v>
      </c>
      <c r="H34" s="1">
        <v>-817741752</v>
      </c>
      <c r="I34" s="1" t="s">
        <v>306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306</v>
      </c>
      <c r="G35" s="1">
        <v>-119825172</v>
      </c>
      <c r="H35" s="1">
        <v>-835071076</v>
      </c>
      <c r="I35" s="1" t="s">
        <v>306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306</v>
      </c>
      <c r="G36" s="1">
        <v>-108410105</v>
      </c>
      <c r="H36" s="1">
        <v>-845573622</v>
      </c>
      <c r="I36" s="1" t="s">
        <v>306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306</v>
      </c>
      <c r="G37" s="1">
        <v>-118154256</v>
      </c>
      <c r="H37" s="1">
        <v>-842334541</v>
      </c>
      <c r="I37" s="1" t="s">
        <v>306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306</v>
      </c>
      <c r="G38" s="1">
        <v>-108153229</v>
      </c>
      <c r="H38" s="1">
        <v>-950487770</v>
      </c>
      <c r="I38" s="1" t="s">
        <v>306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306</v>
      </c>
      <c r="G39" s="1">
        <v>-185925403</v>
      </c>
      <c r="H39" s="1">
        <v>-1028259944</v>
      </c>
      <c r="I39" s="1" t="s">
        <v>306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306</v>
      </c>
      <c r="G40" s="1">
        <v>-122792698</v>
      </c>
      <c r="H40" s="1">
        <v>-1058389017</v>
      </c>
      <c r="I40" s="1" t="s">
        <v>306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306</v>
      </c>
      <c r="G41" s="1">
        <v>-226352745</v>
      </c>
      <c r="H41" s="1">
        <v>-1053875344</v>
      </c>
      <c r="I41" s="1" t="s">
        <v>306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306</v>
      </c>
      <c r="G92" s="1">
        <v>-156855637</v>
      </c>
      <c r="H92" s="1">
        <v>-53286072</v>
      </c>
      <c r="I92" s="1" t="s">
        <v>306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306</v>
      </c>
      <c r="G93" s="1">
        <v>-117273539</v>
      </c>
      <c r="H93" s="1">
        <v>-196656347</v>
      </c>
      <c r="I93" s="1" t="s">
        <v>306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306</v>
      </c>
      <c r="G95" s="1">
        <v>-180348754</v>
      </c>
      <c r="H95" s="1">
        <v>102978630</v>
      </c>
      <c r="I95" s="1" t="s">
        <v>306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306</v>
      </c>
      <c r="G96" s="1">
        <v>-116138394</v>
      </c>
      <c r="H96" s="1">
        <v>-11028310</v>
      </c>
      <c r="I96" s="1" t="s">
        <v>306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306</v>
      </c>
      <c r="G97" s="1">
        <v>-124750710</v>
      </c>
      <c r="H97" s="1">
        <v>119953975</v>
      </c>
      <c r="I97" s="1" t="s">
        <v>306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306</v>
      </c>
      <c r="G99" s="1">
        <v>-193949711</v>
      </c>
      <c r="H99" s="1">
        <v>107527435</v>
      </c>
      <c r="I99" s="1" t="s">
        <v>306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306</v>
      </c>
      <c r="G100" s="1">
        <v>-194043897</v>
      </c>
      <c r="H100" s="1">
        <v>155406619</v>
      </c>
      <c r="I100" s="1" t="s">
        <v>306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306</v>
      </c>
      <c r="G135" s="1">
        <v>-123551091</v>
      </c>
      <c r="H135" s="1">
        <v>-27821779</v>
      </c>
      <c r="I135" s="1" t="s">
        <v>306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306</v>
      </c>
      <c r="G136" s="1">
        <v>-135506820</v>
      </c>
      <c r="H136" s="1">
        <v>-117771452</v>
      </c>
      <c r="I136" s="1" t="s">
        <v>306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306</v>
      </c>
      <c r="G138" s="1">
        <v>-107075575</v>
      </c>
      <c r="H138" s="1">
        <v>25640983</v>
      </c>
      <c r="I138" s="1" t="s">
        <v>306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306</v>
      </c>
      <c r="G209" s="1">
        <v>-125222008</v>
      </c>
      <c r="H209" s="1">
        <v>13791742</v>
      </c>
      <c r="I209" s="1" t="s">
        <v>306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421</v>
      </c>
      <c r="W257" s="2" t="s">
        <v>423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307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454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368</v>
      </c>
      <c r="AE3" t="s">
        <v>369</v>
      </c>
      <c r="AF3" t="s">
        <v>370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305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306</v>
      </c>
      <c r="G9" s="1">
        <v>-193949711</v>
      </c>
      <c r="H9" s="1">
        <v>97031206</v>
      </c>
      <c r="I9" s="1" t="s">
        <v>306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306</v>
      </c>
      <c r="G10" s="1">
        <v>-194042674</v>
      </c>
      <c r="H10" s="1">
        <v>-5772891</v>
      </c>
      <c r="I10" s="1" t="s">
        <v>306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306</v>
      </c>
      <c r="G45" s="1">
        <v>-123551091</v>
      </c>
      <c r="H45" s="1">
        <v>-36290640</v>
      </c>
      <c r="I45" s="1" t="s">
        <v>306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306</v>
      </c>
      <c r="G46" s="1">
        <v>-135506820</v>
      </c>
      <c r="H46" s="1">
        <v>-127095010</v>
      </c>
      <c r="I46" s="1" t="s">
        <v>306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306</v>
      </c>
      <c r="G48" s="1">
        <v>-107075575</v>
      </c>
      <c r="H48" s="1">
        <v>46741683</v>
      </c>
      <c r="I48" s="1" t="s">
        <v>306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421</v>
      </c>
      <c r="W167" s="2" t="s">
        <v>423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307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-28841378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-182773541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86366479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-36659796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107012313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-193949711</v>
      </c>
      <c r="H35" s="1">
        <v>122153553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-194042674</v>
      </c>
      <c r="H36" s="1">
        <v>170033960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-123552314</v>
      </c>
      <c r="H71" s="1">
        <v>-20767797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-102207858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-107075575</v>
      </c>
      <c r="H74" s="1">
        <v>93914529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306</v>
      </c>
      <c r="G145" s="12">
        <v>-125222008</v>
      </c>
      <c r="H145" s="1">
        <v>74575381</v>
      </c>
      <c r="I145" s="1" t="s">
        <v>306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421</v>
      </c>
      <c r="W193" s="2" t="s">
        <v>423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307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367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455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306</v>
      </c>
      <c r="G4" s="1">
        <v>-104367371</v>
      </c>
      <c r="H4" s="1">
        <v>-525933411</v>
      </c>
      <c r="I4" s="1" t="s">
        <v>306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456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305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306</v>
      </c>
      <c r="G5" s="1">
        <v>-205339090</v>
      </c>
      <c r="H5" s="1">
        <v>-626905130</v>
      </c>
      <c r="I5" s="1" t="s">
        <v>306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306</v>
      </c>
      <c r="G6" s="1">
        <v>-193635344</v>
      </c>
      <c r="H6" s="1">
        <v>-719568755</v>
      </c>
      <c r="I6" s="1" t="s">
        <v>306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306</v>
      </c>
      <c r="G7" s="1">
        <v>-108074943</v>
      </c>
      <c r="H7" s="1">
        <v>-827643698</v>
      </c>
      <c r="I7" s="1" t="s">
        <v>306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306</v>
      </c>
      <c r="G8" s="1">
        <v>-111908507</v>
      </c>
      <c r="H8" s="1">
        <v>-817742975</v>
      </c>
      <c r="I8" s="1" t="s">
        <v>306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306</v>
      </c>
      <c r="G9" s="1">
        <v>-119825172</v>
      </c>
      <c r="H9" s="1">
        <v>-835072299</v>
      </c>
      <c r="I9" s="1" t="s">
        <v>306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306</v>
      </c>
      <c r="G10" s="1">
        <v>-108411328</v>
      </c>
      <c r="H10" s="1">
        <v>-845576068</v>
      </c>
      <c r="I10" s="1" t="s">
        <v>306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306</v>
      </c>
      <c r="G11" s="1">
        <v>-118154256</v>
      </c>
      <c r="H11" s="1">
        <v>-842336987</v>
      </c>
      <c r="I11" s="1" t="s">
        <v>306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306</v>
      </c>
      <c r="G12" s="1">
        <v>-108153229</v>
      </c>
      <c r="H12" s="1">
        <v>-950490216</v>
      </c>
      <c r="I12" s="1" t="s">
        <v>306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306</v>
      </c>
      <c r="G13" s="1">
        <v>-185925403</v>
      </c>
      <c r="H13" s="1">
        <v>-1028262390</v>
      </c>
      <c r="I13" s="1" t="s">
        <v>306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306</v>
      </c>
      <c r="G14" s="1">
        <v>-122792698</v>
      </c>
      <c r="H14" s="1">
        <v>-1058391463</v>
      </c>
      <c r="I14" s="1" t="s">
        <v>306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306</v>
      </c>
      <c r="G15" s="1">
        <v>-103560047</v>
      </c>
      <c r="H15" s="1">
        <v>-1053876567</v>
      </c>
      <c r="I15" s="1" t="s">
        <v>306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306</v>
      </c>
      <c r="G66" s="12">
        <v>-156855637</v>
      </c>
      <c r="H66" s="1">
        <v>-44752157</v>
      </c>
      <c r="I66" s="1" t="s">
        <v>306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306</v>
      </c>
      <c r="G67" s="12">
        <v>-117273539</v>
      </c>
      <c r="H67" s="1">
        <v>-195195130</v>
      </c>
      <c r="I67" s="1" t="s">
        <v>306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306</v>
      </c>
      <c r="G69" s="12">
        <v>-180348754</v>
      </c>
      <c r="H69" s="1">
        <v>39338782</v>
      </c>
      <c r="I69" s="1" t="s">
        <v>306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306</v>
      </c>
      <c r="G70" s="12">
        <v>-116138394</v>
      </c>
      <c r="H70" s="1">
        <v>-95881460</v>
      </c>
      <c r="I70" s="1" t="s">
        <v>306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-172540710</v>
      </c>
      <c r="H71" s="1">
        <v>38983935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306</v>
      </c>
      <c r="G73" s="12">
        <v>-193949711</v>
      </c>
      <c r="H73" s="1">
        <v>46340306</v>
      </c>
      <c r="I73" s="1" t="s">
        <v>306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-194045121</v>
      </c>
      <c r="H74" s="1">
        <v>94219489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306</v>
      </c>
      <c r="G109" s="12">
        <v>-123549868</v>
      </c>
      <c r="H109" s="1">
        <v>-29590955</v>
      </c>
      <c r="I109" s="1" t="s">
        <v>306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306</v>
      </c>
      <c r="G110" s="12">
        <v>-135508044</v>
      </c>
      <c r="H110" s="1">
        <v>-110588343</v>
      </c>
      <c r="I110" s="1" t="s">
        <v>306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306</v>
      </c>
      <c r="G112" s="12">
        <v>-107075575</v>
      </c>
      <c r="H112" s="1">
        <v>96498456</v>
      </c>
      <c r="I112" s="1" t="s">
        <v>306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306</v>
      </c>
      <c r="G183" s="12">
        <v>-125222008</v>
      </c>
      <c r="H183" s="1">
        <v>27009889</v>
      </c>
      <c r="I183" s="1" t="s">
        <v>306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421</v>
      </c>
      <c r="W231" s="2" t="s">
        <v>423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307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457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-52888064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-190622291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19961716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-103094187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16653482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-193948488</v>
      </c>
      <c r="H35" s="1">
        <v>8244302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-194045121</v>
      </c>
      <c r="H36" s="1">
        <v>56123485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-123549868</v>
      </c>
      <c r="H71" s="1">
        <v>-35729552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-125083748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-107074351</v>
      </c>
      <c r="H74" s="1">
        <v>71276632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306</v>
      </c>
      <c r="G145" s="12">
        <v>-125220784</v>
      </c>
      <c r="H145" s="1">
        <v>16025972</v>
      </c>
      <c r="I145" s="1" t="s">
        <v>306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421</v>
      </c>
      <c r="W193" s="2" t="s">
        <v>423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307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-32662583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-180464817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116430768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-2209772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124215329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-193949711</v>
      </c>
      <c r="H35" s="1">
        <v>121271932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-194042674</v>
      </c>
      <c r="H36" s="1">
        <v>169152339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-123552314</v>
      </c>
      <c r="H71" s="1">
        <v>-15695394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-106508114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-107075575</v>
      </c>
      <c r="H74" s="1">
        <v>55311300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306</v>
      </c>
      <c r="G145" s="12">
        <v>-125222008</v>
      </c>
      <c r="H145" s="1">
        <v>42356061</v>
      </c>
      <c r="I145" s="1" t="s">
        <v>306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421</v>
      </c>
      <c r="W193" s="2" t="s">
        <v>423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307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305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306</v>
      </c>
      <c r="G38" s="12">
        <v>-156855637</v>
      </c>
      <c r="H38" s="1">
        <v>-16878939</v>
      </c>
      <c r="I38" s="1" t="s">
        <v>306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306</v>
      </c>
      <c r="G39" s="12">
        <v>-117273539</v>
      </c>
      <c r="H39" s="1">
        <v>-179202754</v>
      </c>
      <c r="I39" s="1" t="s">
        <v>306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306</v>
      </c>
      <c r="G41" s="12">
        <v>-180348754</v>
      </c>
      <c r="H41" s="1">
        <v>99861987</v>
      </c>
      <c r="I41" s="1" t="s">
        <v>306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306</v>
      </c>
      <c r="G42" s="12">
        <v>-116138394</v>
      </c>
      <c r="H42" s="1">
        <v>-19752267</v>
      </c>
      <c r="I42" s="1" t="s">
        <v>306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306</v>
      </c>
      <c r="G43" s="12">
        <v>-127450710</v>
      </c>
      <c r="H43" s="1">
        <v>85740943</v>
      </c>
      <c r="I43" s="1" t="s">
        <v>306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306</v>
      </c>
      <c r="G45" s="12">
        <v>-193949711</v>
      </c>
      <c r="H45" s="1">
        <v>79945243</v>
      </c>
      <c r="I45" s="1" t="s">
        <v>306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306</v>
      </c>
      <c r="G46" s="12">
        <v>-194045121</v>
      </c>
      <c r="H46" s="1">
        <v>127824426</v>
      </c>
      <c r="I46" s="1" t="s">
        <v>306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306</v>
      </c>
      <c r="G81" s="12">
        <v>-123549868</v>
      </c>
      <c r="H81" s="1">
        <v>-32924631</v>
      </c>
      <c r="I81" s="1" t="s">
        <v>306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306</v>
      </c>
      <c r="G82" s="12">
        <v>-135508044</v>
      </c>
      <c r="H82" s="1">
        <v>-127642038</v>
      </c>
      <c r="I82" s="1" t="s">
        <v>306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306</v>
      </c>
      <c r="G84" s="12">
        <v>-107074351</v>
      </c>
      <c r="H84" s="1">
        <v>73033576</v>
      </c>
      <c r="I84" s="1" t="s">
        <v>306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306</v>
      </c>
      <c r="G155" s="12">
        <v>-125222008</v>
      </c>
      <c r="H155" s="1">
        <v>47109119</v>
      </c>
      <c r="I155" s="1" t="s">
        <v>306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421</v>
      </c>
      <c r="W203" s="2" t="s">
        <v>423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307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458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305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459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306</v>
      </c>
      <c r="G28" s="12">
        <v>-156855637</v>
      </c>
      <c r="H28" s="1">
        <v>-13036559</v>
      </c>
      <c r="I28" s="1" t="s">
        <v>306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306</v>
      </c>
      <c r="G29" s="12">
        <v>-117273539</v>
      </c>
      <c r="H29" s="1">
        <v>-169758391</v>
      </c>
      <c r="I29" s="1" t="s">
        <v>306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306</v>
      </c>
      <c r="G31" s="12">
        <v>-180348754</v>
      </c>
      <c r="H31" s="1">
        <v>101049163</v>
      </c>
      <c r="I31" s="1" t="s">
        <v>306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306</v>
      </c>
      <c r="G32" s="12">
        <v>-116138394</v>
      </c>
      <c r="H32" s="1">
        <v>-31260927</v>
      </c>
      <c r="I32" s="1" t="s">
        <v>306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306</v>
      </c>
      <c r="G33" s="12">
        <v>-127450710</v>
      </c>
      <c r="H33" s="1">
        <v>94519387</v>
      </c>
      <c r="I33" s="1" t="s">
        <v>306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306</v>
      </c>
      <c r="G35" s="12">
        <v>-193949711</v>
      </c>
      <c r="H35" s="1">
        <v>91247768</v>
      </c>
      <c r="I35" s="1" t="s">
        <v>306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306</v>
      </c>
      <c r="G36" s="12">
        <v>-194042674</v>
      </c>
      <c r="H36" s="1">
        <v>139129398</v>
      </c>
      <c r="I36" s="1" t="s">
        <v>306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306</v>
      </c>
      <c r="G71" s="12">
        <v>-123552314</v>
      </c>
      <c r="H71" s="1">
        <v>-25520423</v>
      </c>
      <c r="I71" s="1" t="s">
        <v>306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306</v>
      </c>
      <c r="G72" s="12">
        <v>-135506820</v>
      </c>
      <c r="H72" s="1">
        <v>-111788307</v>
      </c>
      <c r="I72" s="1" t="s">
        <v>306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306</v>
      </c>
      <c r="G74" s="12">
        <v>-107075575</v>
      </c>
      <c r="H74" s="1">
        <v>93017928</v>
      </c>
      <c r="I74" s="1" t="s">
        <v>306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306</v>
      </c>
      <c r="G145" s="12">
        <v>-125222008</v>
      </c>
      <c r="H145" s="1">
        <v>32210128</v>
      </c>
      <c r="I145" s="1" t="s">
        <v>306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421</v>
      </c>
      <c r="W193" s="2" t="s">
        <v>423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307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460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305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306</v>
      </c>
      <c r="G9" s="1">
        <v>-203645361</v>
      </c>
      <c r="H9" s="1">
        <v>122076292</v>
      </c>
      <c r="I9" s="1" t="s">
        <v>306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306</v>
      </c>
      <c r="G10" s="1">
        <v>-203746827</v>
      </c>
      <c r="H10" s="1">
        <v>14129711</v>
      </c>
      <c r="I10" s="1" t="s">
        <v>306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306</v>
      </c>
      <c r="G45" s="1">
        <v>-129727011</v>
      </c>
      <c r="H45" s="1">
        <v>-12426621</v>
      </c>
      <c r="I45" s="1" t="s">
        <v>306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306</v>
      </c>
      <c r="G46" s="1">
        <v>-142281777</v>
      </c>
      <c r="H46" s="1">
        <v>-101015167</v>
      </c>
      <c r="I46" s="1" t="s">
        <v>306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306</v>
      </c>
      <c r="G48" s="1">
        <v>-112427765</v>
      </c>
      <c r="H48" s="1">
        <v>124730521</v>
      </c>
      <c r="I48" s="1" t="s">
        <v>306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421</v>
      </c>
      <c r="W174" s="2" t="s">
        <v>423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307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461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305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462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306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306</v>
      </c>
      <c r="G9" s="1">
        <v>-123136884</v>
      </c>
      <c r="H9" s="1">
        <v>-669684681</v>
      </c>
      <c r="I9" s="1" t="s">
        <v>306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306</v>
      </c>
      <c r="G11" s="1">
        <v>-189365680</v>
      </c>
      <c r="H11" s="1">
        <v>48533648</v>
      </c>
      <c r="I11" s="1" t="s">
        <v>306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306</v>
      </c>
      <c r="G12" s="1">
        <v>-121944984</v>
      </c>
      <c r="H12" s="1">
        <v>26253595</v>
      </c>
      <c r="I12" s="1" t="s">
        <v>306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306</v>
      </c>
      <c r="G13" s="1">
        <v>-133822884</v>
      </c>
      <c r="H13" s="1">
        <v>273196147</v>
      </c>
      <c r="I13" s="1" t="s">
        <v>306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306</v>
      </c>
      <c r="G15" s="1">
        <v>-203646646</v>
      </c>
      <c r="H15" s="1">
        <v>496067038</v>
      </c>
      <c r="I15" s="1" t="s">
        <v>306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306</v>
      </c>
      <c r="G16" s="1">
        <v>-203746827</v>
      </c>
      <c r="H16" s="1">
        <v>546340043</v>
      </c>
      <c r="I16" s="1" t="s">
        <v>306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306</v>
      </c>
      <c r="G51" s="1">
        <v>-129727011</v>
      </c>
      <c r="H51" s="1">
        <v>-68656370</v>
      </c>
      <c r="I51" s="1" t="s">
        <v>306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306</v>
      </c>
      <c r="G52" s="1">
        <v>-142283062</v>
      </c>
      <c r="H52" s="1">
        <v>-146797879</v>
      </c>
      <c r="I52" s="1" t="s">
        <v>306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306</v>
      </c>
      <c r="G54" s="1">
        <v>-112427765</v>
      </c>
      <c r="H54" s="1">
        <v>60518964</v>
      </c>
      <c r="I54" s="1" t="s">
        <v>306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421</v>
      </c>
      <c r="W180" s="2" t="s">
        <v>423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307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463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305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306</v>
      </c>
      <c r="G9" s="1">
        <v>-188912153</v>
      </c>
      <c r="H9" s="1">
        <v>-713952463</v>
      </c>
      <c r="I9" s="1" t="s">
        <v>306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306</v>
      </c>
      <c r="G10" s="1">
        <v>-141240680</v>
      </c>
      <c r="H10" s="1">
        <v>-882320758</v>
      </c>
      <c r="I10" s="1" t="s">
        <v>306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306</v>
      </c>
      <c r="G12" s="1">
        <v>-217206548</v>
      </c>
      <c r="H12" s="1">
        <v>52699945</v>
      </c>
      <c r="I12" s="1" t="s">
        <v>306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306</v>
      </c>
      <c r="G13" s="1">
        <v>-139873545</v>
      </c>
      <c r="H13" s="1">
        <v>38420159</v>
      </c>
      <c r="I13" s="1" t="s">
        <v>306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306</v>
      </c>
      <c r="G14" s="1">
        <v>-153497754</v>
      </c>
      <c r="H14" s="1">
        <v>288495545</v>
      </c>
      <c r="I14" s="1" t="s">
        <v>306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306</v>
      </c>
      <c r="G16" s="1">
        <v>-233587125</v>
      </c>
      <c r="H16" s="1">
        <v>575502207</v>
      </c>
      <c r="I16" s="1" t="s">
        <v>306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306</v>
      </c>
      <c r="G17" s="1">
        <v>-233699088</v>
      </c>
      <c r="H17" s="1">
        <v>633169384</v>
      </c>
      <c r="I17" s="1" t="s">
        <v>306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306</v>
      </c>
      <c r="G52" s="1">
        <v>-148802646</v>
      </c>
      <c r="H52" s="1">
        <v>-41054827</v>
      </c>
      <c r="I52" s="1" t="s">
        <v>306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306</v>
      </c>
      <c r="G53" s="1">
        <v>-163200289</v>
      </c>
      <c r="H53" s="1">
        <v>-150266352</v>
      </c>
      <c r="I53" s="1" t="s">
        <v>306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306</v>
      </c>
      <c r="G55" s="1">
        <v>-128958562</v>
      </c>
      <c r="H55" s="1">
        <v>16228866</v>
      </c>
      <c r="I55" s="1" t="s">
        <v>306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421</v>
      </c>
      <c r="W181" s="2" t="s">
        <v>423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307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367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367</v>
      </c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464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306</v>
      </c>
      <c r="G4" s="1">
        <v>-109585443</v>
      </c>
      <c r="H4" s="1">
        <v>-552535554</v>
      </c>
      <c r="I4" s="1" t="s">
        <v>306</v>
      </c>
      <c r="J4" s="1">
        <v>110970000</v>
      </c>
      <c r="K4" s="1">
        <v>85801874</v>
      </c>
      <c r="L4" s="1" t="e">
        <f ca="1">F4+G4</f>
        <v>#VALUE!</v>
      </c>
      <c r="M4" s="18" t="s">
        <v>465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305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306</v>
      </c>
      <c r="G5" s="1">
        <v>-215605461</v>
      </c>
      <c r="H5" s="1">
        <v>-658555572</v>
      </c>
      <c r="I5" s="1" t="s">
        <v>306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306</v>
      </c>
      <c r="G6" s="1">
        <v>-203316561</v>
      </c>
      <c r="H6" s="1">
        <v>-755852115</v>
      </c>
      <c r="I6" s="1" t="s">
        <v>306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306</v>
      </c>
      <c r="G7" s="1">
        <v>-113477099</v>
      </c>
      <c r="H7" s="1">
        <v>-869329214</v>
      </c>
      <c r="I7" s="1" t="s">
        <v>306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306</v>
      </c>
      <c r="G8" s="1">
        <v>-117502330</v>
      </c>
      <c r="H8" s="1">
        <v>-858626517</v>
      </c>
      <c r="I8" s="1" t="s">
        <v>306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306</v>
      </c>
      <c r="G9" s="1">
        <v>-125816090</v>
      </c>
      <c r="H9" s="1">
        <v>-876822257</v>
      </c>
      <c r="I9" s="1" t="s">
        <v>306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306</v>
      </c>
      <c r="G10" s="1">
        <v>-113830303</v>
      </c>
      <c r="H10" s="1">
        <v>-887849901</v>
      </c>
      <c r="I10" s="1" t="s">
        <v>306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306</v>
      </c>
      <c r="G11" s="1">
        <v>-124061634</v>
      </c>
      <c r="H11" s="1">
        <v>-884448876</v>
      </c>
      <c r="I11" s="1" t="s">
        <v>306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306</v>
      </c>
      <c r="G12" s="1">
        <v>-113560584</v>
      </c>
      <c r="H12" s="1">
        <v>-998009460</v>
      </c>
      <c r="I12" s="1" t="s">
        <v>306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306</v>
      </c>
      <c r="G13" s="1">
        <v>-195221146</v>
      </c>
      <c r="H13" s="1">
        <v>-1079670022</v>
      </c>
      <c r="I13" s="1" t="s">
        <v>306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306</v>
      </c>
      <c r="G14" s="1">
        <v>-128931984</v>
      </c>
      <c r="H14" s="1">
        <v>-1111305463</v>
      </c>
      <c r="I14" s="1" t="s">
        <v>306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306</v>
      </c>
      <c r="G15" s="1">
        <v>-108737756</v>
      </c>
      <c r="H15" s="1">
        <v>-1106566120</v>
      </c>
      <c r="I15" s="1" t="s">
        <v>306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306</v>
      </c>
      <c r="G66" s="12">
        <v>-164697974</v>
      </c>
      <c r="H66" s="1">
        <v>-50334372</v>
      </c>
      <c r="I66" s="1" t="s">
        <v>306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306</v>
      </c>
      <c r="G67" s="12">
        <v>-123136884</v>
      </c>
      <c r="H67" s="1">
        <v>-220140028</v>
      </c>
      <c r="I67" s="1" t="s">
        <v>306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306</v>
      </c>
      <c r="G69" s="12">
        <v>-189365680</v>
      </c>
      <c r="H69" s="1">
        <v>42712125</v>
      </c>
      <c r="I69" s="1" t="s">
        <v>306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306</v>
      </c>
      <c r="G70" s="12">
        <v>-121944984</v>
      </c>
      <c r="H70" s="1">
        <v>-88211888</v>
      </c>
      <c r="I70" s="1" t="s">
        <v>306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306</v>
      </c>
      <c r="G71" s="12">
        <v>-133822884</v>
      </c>
      <c r="H71" s="1">
        <v>67128949</v>
      </c>
      <c r="I71" s="1" t="s">
        <v>306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306</v>
      </c>
      <c r="G73" s="12">
        <v>-203645361</v>
      </c>
      <c r="H73" s="1">
        <v>87256735</v>
      </c>
      <c r="I73" s="1" t="s">
        <v>306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306</v>
      </c>
      <c r="G74" s="12">
        <v>-203745542</v>
      </c>
      <c r="H74" s="1">
        <v>137529740</v>
      </c>
      <c r="I74" s="1" t="s">
        <v>306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306</v>
      </c>
      <c r="G109" s="12">
        <v>-129727011</v>
      </c>
      <c r="H109" s="1">
        <v>-57980187</v>
      </c>
      <c r="I109" s="1" t="s">
        <v>306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306</v>
      </c>
      <c r="G110" s="12">
        <v>-142281777</v>
      </c>
      <c r="H110" s="1">
        <v>-146238139</v>
      </c>
      <c r="I110" s="1" t="s">
        <v>306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306</v>
      </c>
      <c r="G112" s="12">
        <v>-112427765</v>
      </c>
      <c r="H112" s="1">
        <v>71912726</v>
      </c>
      <c r="I112" s="1" t="s">
        <v>306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466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306</v>
      </c>
      <c r="G183" s="1">
        <v>-131482753</v>
      </c>
      <c r="H183" s="1">
        <v>35044205</v>
      </c>
      <c r="I183" s="1" t="s">
        <v>306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421</v>
      </c>
      <c r="W238" s="2" t="s">
        <v>423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307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305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306</v>
      </c>
      <c r="G38" s="12">
        <v>-164697974</v>
      </c>
      <c r="H38" s="1">
        <v>-51933839</v>
      </c>
      <c r="I38" s="1" t="s">
        <v>306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306</v>
      </c>
      <c r="G39" s="12">
        <v>-123136884</v>
      </c>
      <c r="H39" s="1">
        <v>-205095981</v>
      </c>
      <c r="I39" s="1" t="s">
        <v>306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306</v>
      </c>
      <c r="G41" s="12">
        <v>-189365680</v>
      </c>
      <c r="H41" s="1">
        <v>51488667</v>
      </c>
      <c r="I41" s="1" t="s">
        <v>306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306</v>
      </c>
      <c r="G42" s="12">
        <v>-121944984</v>
      </c>
      <c r="H42" s="1">
        <v>-91227484</v>
      </c>
      <c r="I42" s="1" t="s">
        <v>306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306</v>
      </c>
      <c r="G43" s="12">
        <v>-133822884</v>
      </c>
      <c r="H43" s="1">
        <v>29414608</v>
      </c>
      <c r="I43" s="1" t="s">
        <v>306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306</v>
      </c>
      <c r="G45" s="12">
        <v>-203646646</v>
      </c>
      <c r="H45" s="1">
        <v>47591815</v>
      </c>
      <c r="I45" s="1" t="s">
        <v>306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306</v>
      </c>
      <c r="G46" s="12">
        <v>-203745542</v>
      </c>
      <c r="H46" s="1">
        <v>97864820</v>
      </c>
      <c r="I46" s="1" t="s">
        <v>306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306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306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306</v>
      </c>
      <c r="G84" s="12">
        <v>-112429050</v>
      </c>
      <c r="H84" s="1">
        <v>98644826</v>
      </c>
      <c r="I84" s="1" t="s">
        <v>306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306</v>
      </c>
      <c r="G155" s="12">
        <v>-131482753</v>
      </c>
      <c r="H155" s="1">
        <v>22989901</v>
      </c>
      <c r="I155" s="1" t="s">
        <v>306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421</v>
      </c>
      <c r="W210" s="2" t="s">
        <v>423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307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94"/>
  <sheetViews>
    <sheetView zoomScale="115" zoomScaleNormal="115" workbookViewId="0">
      <pane ySplit="3" topLeftCell="A290" activePane="bottomLeft" state="frozen"/>
      <selection/>
      <selection pane="bottomLeft" activeCell="A1" sqref="A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367</v>
      </c>
    </row>
    <row r="2" ht="226" customHeight="1"/>
    <row r="3" ht="54" spans="1:29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5" t="s">
        <v>467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368</v>
      </c>
      <c r="AB3" t="s">
        <v>369</v>
      </c>
      <c r="AC3" t="s">
        <v>370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468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305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306</v>
      </c>
      <c r="G15" s="1">
        <v>-198734428</v>
      </c>
      <c r="H15" s="1">
        <v>-20796397</v>
      </c>
      <c r="I15" s="1" t="s">
        <v>306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306</v>
      </c>
      <c r="G16" s="1">
        <v>-148291457</v>
      </c>
      <c r="H16" s="1">
        <v>-178556785</v>
      </c>
      <c r="I16" s="1" t="s">
        <v>306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306</v>
      </c>
      <c r="G17" s="1">
        <v>-128238808</v>
      </c>
      <c r="H17" s="1">
        <v>-304363801</v>
      </c>
      <c r="I17" s="1" t="s">
        <v>306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306</v>
      </c>
      <c r="G18" s="1">
        <v>-121079199</v>
      </c>
      <c r="H18" s="1">
        <v>-438952056</v>
      </c>
      <c r="I18" s="1" t="s">
        <v>306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306</v>
      </c>
      <c r="G19" s="1">
        <v>-243485580</v>
      </c>
      <c r="H19" s="1">
        <v>-561489458</v>
      </c>
      <c r="I19" s="1" t="s">
        <v>306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306</v>
      </c>
      <c r="G20" s="1">
        <v>-139260878</v>
      </c>
      <c r="H20" s="1">
        <v>-712978456</v>
      </c>
      <c r="I20" s="1" t="s">
        <v>306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306</v>
      </c>
      <c r="G21" s="1">
        <v>-160284881</v>
      </c>
      <c r="H21" s="1">
        <v>-859956364</v>
      </c>
      <c r="I21" s="1" t="s">
        <v>306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306</v>
      </c>
      <c r="G22" s="1">
        <v>-235066222</v>
      </c>
      <c r="H22" s="1">
        <v>-979272468</v>
      </c>
      <c r="I22" s="1" t="s">
        <v>306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306</v>
      </c>
      <c r="G23" s="1">
        <v>-142390159</v>
      </c>
      <c r="H23" s="1">
        <v>-1036733104</v>
      </c>
      <c r="I23" s="1" t="s">
        <v>306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306</v>
      </c>
      <c r="G24" s="1">
        <v>-122419294</v>
      </c>
      <c r="H24" s="1">
        <v>-987026083</v>
      </c>
      <c r="I24" s="1" t="s">
        <v>306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306</v>
      </c>
      <c r="G25" s="1">
        <v>-240855606</v>
      </c>
      <c r="H25" s="1">
        <v>-1001058445</v>
      </c>
      <c r="I25" s="1" t="s">
        <v>306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306</v>
      </c>
      <c r="G26" s="1">
        <v>-227127519</v>
      </c>
      <c r="H26" s="1">
        <v>-988670453</v>
      </c>
      <c r="I26" s="1" t="s">
        <v>306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306</v>
      </c>
      <c r="G27" s="1">
        <v>-126766712</v>
      </c>
      <c r="H27" s="1">
        <v>-967168665</v>
      </c>
      <c r="I27" s="1" t="s">
        <v>306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306</v>
      </c>
      <c r="G28" s="1">
        <v>-131263349</v>
      </c>
      <c r="H28" s="1">
        <v>-959182614</v>
      </c>
      <c r="I28" s="1" t="s">
        <v>306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306</v>
      </c>
      <c r="G29" s="1">
        <v>-140550756</v>
      </c>
      <c r="H29" s="1">
        <v>-979509307</v>
      </c>
      <c r="I29" s="1" t="s">
        <v>306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306</v>
      </c>
      <c r="G30" s="1">
        <v>-127161281</v>
      </c>
      <c r="H30" s="1">
        <v>-991828429</v>
      </c>
      <c r="I30" s="1" t="s">
        <v>306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306</v>
      </c>
      <c r="G31" s="1">
        <v>-138590831</v>
      </c>
      <c r="H31" s="1">
        <v>-988029101</v>
      </c>
      <c r="I31" s="1" t="s">
        <v>306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306</v>
      </c>
      <c r="G32" s="1">
        <v>-126859974</v>
      </c>
      <c r="H32" s="1">
        <v>-1114889075</v>
      </c>
      <c r="I32" s="1" t="s">
        <v>306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306</v>
      </c>
      <c r="G33" s="1">
        <v>-218084028</v>
      </c>
      <c r="H33" s="1">
        <v>-1206113129</v>
      </c>
      <c r="I33" s="1" t="s">
        <v>306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306</v>
      </c>
      <c r="G34" s="1">
        <v>-144030126</v>
      </c>
      <c r="H34" s="1">
        <v>-1241452048</v>
      </c>
      <c r="I34" s="1" t="s">
        <v>306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306</v>
      </c>
      <c r="G35" s="1">
        <v>-265502458</v>
      </c>
      <c r="H35" s="1">
        <v>-1236157668</v>
      </c>
      <c r="I35" s="1" t="s">
        <v>306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306</v>
      </c>
      <c r="G86" s="12">
        <v>-183987639</v>
      </c>
      <c r="H86" s="1">
        <v>-19967875</v>
      </c>
      <c r="I86" s="1" t="s">
        <v>306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306</v>
      </c>
      <c r="G87" s="12">
        <v>-137557781</v>
      </c>
      <c r="H87" s="1">
        <v>-200744034</v>
      </c>
      <c r="I87" s="1" t="s">
        <v>306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306</v>
      </c>
      <c r="G89" s="12">
        <v>-211542812</v>
      </c>
      <c r="H89" s="1">
        <v>138744333</v>
      </c>
      <c r="I89" s="1" t="s">
        <v>306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306</v>
      </c>
      <c r="G90" s="12">
        <v>-136226294</v>
      </c>
      <c r="H90" s="1">
        <v>-6887965</v>
      </c>
      <c r="I90" s="1" t="s">
        <v>306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306</v>
      </c>
      <c r="G91" s="12">
        <v>-149495248</v>
      </c>
      <c r="H91" s="1">
        <v>128048846</v>
      </c>
      <c r="I91" s="1" t="s">
        <v>306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306</v>
      </c>
      <c r="G93" s="12">
        <v>-227496261</v>
      </c>
      <c r="H93" s="1">
        <v>99664703</v>
      </c>
      <c r="I93" s="1" t="s">
        <v>306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306</v>
      </c>
      <c r="G94" s="12">
        <v>-227605304</v>
      </c>
      <c r="H94" s="1">
        <v>155829623</v>
      </c>
      <c r="I94" s="1" t="s">
        <v>306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306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306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306</v>
      </c>
      <c r="G132" s="12">
        <v>-125595923</v>
      </c>
      <c r="H132" s="1">
        <v>72190103</v>
      </c>
      <c r="I132" s="1" t="s">
        <v>306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306</v>
      </c>
      <c r="G203" s="12">
        <v>-146881057</v>
      </c>
      <c r="H203" s="1">
        <v>15758519</v>
      </c>
      <c r="I203" s="1" t="s">
        <v>306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92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4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4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1:29">
      <c r="A288" s="7">
        <v>43926</v>
      </c>
      <c r="B288" s="8">
        <v>0.471527777777778</v>
      </c>
      <c r="C288" s="14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7">
        <v>43925</v>
      </c>
      <c r="AA288">
        <v>-213627565</v>
      </c>
      <c r="AB288">
        <v>13157203</v>
      </c>
      <c r="AC288">
        <v>74940953</v>
      </c>
    </row>
    <row r="289" spans="1:29">
      <c r="A289" s="7">
        <v>43927</v>
      </c>
      <c r="B289" s="8">
        <v>0.504166666666667</v>
      </c>
      <c r="C289" s="14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7">
        <v>43926</v>
      </c>
      <c r="AA289">
        <v>-126379319</v>
      </c>
      <c r="AB289">
        <v>2360175</v>
      </c>
      <c r="AC289">
        <v>68370065</v>
      </c>
    </row>
    <row r="290" spans="1:29">
      <c r="A290" s="7">
        <v>43928</v>
      </c>
      <c r="B290" s="8">
        <v>0.460416666666667</v>
      </c>
      <c r="C290" s="14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7">
        <v>43927</v>
      </c>
      <c r="AA290">
        <v>-128164200</v>
      </c>
      <c r="AB290">
        <v>7419395</v>
      </c>
      <c r="AC290">
        <v>74001874</v>
      </c>
    </row>
    <row r="291" spans="1:29">
      <c r="A291" s="7">
        <v>43929</v>
      </c>
      <c r="B291" s="8">
        <v>0.700694444444444</v>
      </c>
      <c r="C291" s="14">
        <v>1</v>
      </c>
      <c r="D291" s="1">
        <v>3290891000</v>
      </c>
      <c r="E291" s="1">
        <v>3195040672</v>
      </c>
      <c r="F291" s="1">
        <v>156022727</v>
      </c>
      <c r="G291" s="1">
        <v>-154281713</v>
      </c>
      <c r="H291" s="1">
        <v>54807587</v>
      </c>
      <c r="I291" s="1">
        <v>133456000</v>
      </c>
      <c r="J291" s="1">
        <v>123966000</v>
      </c>
      <c r="K291" s="1">
        <v>95850328</v>
      </c>
      <c r="L291" s="1">
        <f t="shared" si="4"/>
        <v>1741014</v>
      </c>
      <c r="Z291" s="7">
        <v>43928</v>
      </c>
      <c r="AA291">
        <v>-245970639</v>
      </c>
      <c r="AB291">
        <v>13142433</v>
      </c>
      <c r="AC291">
        <v>69405895</v>
      </c>
    </row>
    <row r="292" spans="1:29">
      <c r="A292" s="7">
        <v>43930</v>
      </c>
      <c r="B292" s="8">
        <v>0.503472222222222</v>
      </c>
      <c r="C292" s="14">
        <v>1</v>
      </c>
      <c r="D292" s="1">
        <v>3290891000</v>
      </c>
      <c r="E292" s="1">
        <v>3195040672</v>
      </c>
      <c r="F292" s="1">
        <v>251442364</v>
      </c>
      <c r="G292" s="1">
        <v>-251141628</v>
      </c>
      <c r="H292" s="1">
        <v>55255270</v>
      </c>
      <c r="I292" s="1">
        <v>133456000</v>
      </c>
      <c r="J292" s="1">
        <v>123966000</v>
      </c>
      <c r="K292" s="1">
        <v>95850328</v>
      </c>
      <c r="L292" s="1">
        <f t="shared" si="4"/>
        <v>300736</v>
      </c>
      <c r="Z292" s="7">
        <v>43929</v>
      </c>
      <c r="AA292">
        <v>-154281713</v>
      </c>
      <c r="AB292">
        <v>1741014</v>
      </c>
      <c r="AC292">
        <v>54807587</v>
      </c>
    </row>
    <row r="293" spans="26:29">
      <c r="Z293" s="7">
        <v>43930</v>
      </c>
      <c r="AA293">
        <v>-251141628</v>
      </c>
      <c r="AB293">
        <v>300736</v>
      </c>
      <c r="AC293">
        <v>55255270</v>
      </c>
    </row>
    <row r="294" spans="26:29">
      <c r="Z294" t="s">
        <v>307</v>
      </c>
      <c r="AA294">
        <v>-52405876570</v>
      </c>
      <c r="AB294" t="e">
        <v>#VALUE!</v>
      </c>
      <c r="AC294">
        <v>363084947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1"/>
  <sheetViews>
    <sheetView workbookViewId="0">
      <pane ySplit="3" topLeftCell="A258" activePane="bottomLeft" state="frozen"/>
      <selection/>
      <selection pane="bottomLeft" activeCell="I269" sqref="I26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367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t="s">
        <v>136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306</v>
      </c>
      <c r="G4" s="1">
        <v>-161226885</v>
      </c>
      <c r="H4" s="1">
        <v>-161226885</v>
      </c>
      <c r="I4" s="1" t="s">
        <v>306</v>
      </c>
      <c r="L4" s="1" t="e">
        <f ca="1" t="shared" ref="L4:L22" si="0">F4+G4</f>
        <v>#VALUE!</v>
      </c>
      <c r="M4" s="15" t="s">
        <v>469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305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306</v>
      </c>
      <c r="G5" s="1">
        <v>-196036310</v>
      </c>
      <c r="H5" s="1">
        <v>-318654625</v>
      </c>
      <c r="I5" s="1" t="s">
        <v>306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306</v>
      </c>
      <c r="G6" s="1">
        <v>-209904368</v>
      </c>
      <c r="H6" s="1">
        <v>-528558993</v>
      </c>
      <c r="I6" s="1" t="s">
        <v>306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306</v>
      </c>
      <c r="G7" s="1">
        <v>-189907966</v>
      </c>
      <c r="H7" s="1">
        <v>-718466959</v>
      </c>
      <c r="I7" s="1" t="s">
        <v>306</v>
      </c>
      <c r="L7" s="1" t="e">
        <f ca="1" t="shared" si="0"/>
        <v>#VALUE!</v>
      </c>
      <c r="M7" s="15"/>
      <c r="R7" s="17" t="s">
        <v>434</v>
      </c>
      <c r="S7" s="15" t="s">
        <v>435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306</v>
      </c>
      <c r="G8" s="1">
        <v>-206977333</v>
      </c>
      <c r="H8" s="1">
        <v>-925444292</v>
      </c>
      <c r="I8" s="1" t="s">
        <v>306</v>
      </c>
      <c r="L8" s="1" t="e">
        <f ca="1" t="shared" si="0"/>
        <v>#VALUE!</v>
      </c>
      <c r="M8" s="15"/>
      <c r="R8" s="17" t="s">
        <v>436</v>
      </c>
      <c r="S8" s="15" t="s">
        <v>470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306</v>
      </c>
      <c r="G9" s="1">
        <v>-189457982</v>
      </c>
      <c r="H9" s="1">
        <v>-1114902274</v>
      </c>
      <c r="I9" s="1" t="s">
        <v>306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438</v>
      </c>
      <c r="S9" s="15" t="s">
        <v>471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306</v>
      </c>
      <c r="G10" s="1">
        <v>-325695793</v>
      </c>
      <c r="H10" s="1">
        <v>-1251140085</v>
      </c>
      <c r="I10" s="1" t="s">
        <v>306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441</v>
      </c>
      <c r="S10" s="15" t="s">
        <v>472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306</v>
      </c>
      <c r="G11" s="1">
        <v>-215102747</v>
      </c>
      <c r="H11" s="1">
        <v>-1466242832</v>
      </c>
      <c r="I11" s="1" t="s">
        <v>306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473</v>
      </c>
      <c r="R11" s="17" t="s">
        <v>444</v>
      </c>
      <c r="S11" s="15" t="s">
        <v>474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306</v>
      </c>
      <c r="G12" s="1">
        <v>-181411852</v>
      </c>
      <c r="H12" s="1">
        <v>-1486427799</v>
      </c>
      <c r="I12" s="1" t="s">
        <v>306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475</v>
      </c>
      <c r="R12" s="17" t="s">
        <v>447</v>
      </c>
      <c r="S12" s="15" t="s">
        <v>476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477</v>
      </c>
      <c r="R13" s="17" t="s">
        <v>449</v>
      </c>
      <c r="S13" s="15" t="s">
        <v>478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306</v>
      </c>
      <c r="G63" s="1">
        <v>-303060896</v>
      </c>
      <c r="H63" s="1">
        <v>-89798983</v>
      </c>
      <c r="I63" s="1" t="s">
        <v>306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306</v>
      </c>
      <c r="G64" s="1">
        <v>-216674073</v>
      </c>
      <c r="H64" s="1">
        <v>-380900010</v>
      </c>
      <c r="I64" s="1" t="s">
        <v>306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306</v>
      </c>
      <c r="G66" s="1">
        <v>-328348179</v>
      </c>
      <c r="H66" s="1">
        <v>116469895</v>
      </c>
      <c r="I66" s="1" t="s">
        <v>306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306</v>
      </c>
      <c r="G67" s="1">
        <v>-228733933</v>
      </c>
      <c r="H67" s="1">
        <v>-114678537</v>
      </c>
      <c r="I67" s="1" t="s">
        <v>306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306</v>
      </c>
      <c r="G68" s="1">
        <v>-521013478</v>
      </c>
      <c r="H68" s="1">
        <v>141560400</v>
      </c>
      <c r="I68" s="1" t="s">
        <v>306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306</v>
      </c>
      <c r="G70" s="1">
        <v>-400763135</v>
      </c>
      <c r="H70" s="1">
        <v>97208153</v>
      </c>
      <c r="I70" s="1" t="s">
        <v>306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306</v>
      </c>
      <c r="G71" s="1">
        <v>-400962812</v>
      </c>
      <c r="H71" s="1">
        <v>175915089</v>
      </c>
      <c r="I71" s="1" t="s">
        <v>306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306</v>
      </c>
      <c r="G106" s="1">
        <v>-253563293</v>
      </c>
      <c r="H106" s="1">
        <v>-20984887</v>
      </c>
      <c r="I106" s="1" t="s">
        <v>306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306</v>
      </c>
      <c r="G107" s="1">
        <v>-278105240</v>
      </c>
      <c r="H107" s="1">
        <v>-213768257</v>
      </c>
      <c r="I107" s="1" t="s">
        <v>306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306</v>
      </c>
      <c r="G109" s="1">
        <v>-219750336</v>
      </c>
      <c r="H109" s="1">
        <v>246251209</v>
      </c>
      <c r="I109" s="1" t="s">
        <v>306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306</v>
      </c>
      <c r="G180" s="1">
        <v>-256995049</v>
      </c>
      <c r="H180" s="1">
        <v>28012148</v>
      </c>
      <c r="I180" s="1" t="s">
        <v>306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69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4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4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1:30">
      <c r="A265" s="7">
        <v>43926</v>
      </c>
      <c r="B265" s="8">
        <v>0.476388888888889</v>
      </c>
      <c r="C265" s="14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7">
        <v>43925</v>
      </c>
      <c r="AB265">
        <v>-373780170</v>
      </c>
      <c r="AC265">
        <v>50192615</v>
      </c>
      <c r="AD265">
        <v>178799070</v>
      </c>
    </row>
    <row r="266" spans="1:30">
      <c r="A266" s="7">
        <v>43927</v>
      </c>
      <c r="B266" s="8">
        <v>0.504861111111111</v>
      </c>
      <c r="C266" s="14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7">
        <v>43926</v>
      </c>
      <c r="AB266">
        <v>-221123540</v>
      </c>
      <c r="AC266">
        <v>34146028</v>
      </c>
      <c r="AD266">
        <v>193952035</v>
      </c>
    </row>
    <row r="267" spans="1:30">
      <c r="A267" s="7">
        <v>43928</v>
      </c>
      <c r="B267" s="8">
        <v>0.4625</v>
      </c>
      <c r="C267" s="14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7">
        <v>43927</v>
      </c>
      <c r="AB267">
        <v>-224249023</v>
      </c>
      <c r="AC267">
        <v>20585521</v>
      </c>
      <c r="AD267">
        <v>187153578</v>
      </c>
    </row>
    <row r="268" spans="1:30">
      <c r="A268" s="7">
        <v>43929</v>
      </c>
      <c r="B268" s="8">
        <v>0.707638888888889</v>
      </c>
      <c r="C268" s="14">
        <v>1</v>
      </c>
      <c r="D268" s="1">
        <v>5757969000</v>
      </c>
      <c r="E268" s="1">
        <v>4771564715</v>
      </c>
      <c r="F268" s="1">
        <v>273933186</v>
      </c>
      <c r="G268" s="1">
        <v>-269943838</v>
      </c>
      <c r="H268" s="1">
        <v>176910234</v>
      </c>
      <c r="I268" s="1">
        <v>233504000</v>
      </c>
      <c r="J268" s="1">
        <v>216901000</v>
      </c>
      <c r="K268" s="1">
        <v>986404285</v>
      </c>
      <c r="L268" s="1">
        <f t="shared" si="4"/>
        <v>3989348</v>
      </c>
      <c r="AA268" s="7">
        <v>43928</v>
      </c>
      <c r="AB268">
        <v>-430372754</v>
      </c>
      <c r="AC268">
        <v>49567188</v>
      </c>
      <c r="AD268">
        <v>191965376</v>
      </c>
    </row>
    <row r="269" spans="1:30">
      <c r="A269" s="7">
        <v>43930</v>
      </c>
      <c r="B269" s="8">
        <v>0.740277777777778</v>
      </c>
      <c r="C269" s="14">
        <v>1</v>
      </c>
      <c r="D269" s="1">
        <v>5757969000</v>
      </c>
      <c r="E269" s="1">
        <v>4771564715</v>
      </c>
      <c r="F269" s="1">
        <v>252192999</v>
      </c>
      <c r="G269" s="1">
        <v>-227181202</v>
      </c>
      <c r="H269" s="1">
        <v>167805143</v>
      </c>
      <c r="I269" s="1">
        <v>233504000</v>
      </c>
      <c r="J269" s="1">
        <v>216901000</v>
      </c>
      <c r="K269" s="1">
        <v>986404285</v>
      </c>
      <c r="L269" s="1">
        <f t="shared" si="4"/>
        <v>25011797</v>
      </c>
      <c r="AA269" s="7">
        <v>43929</v>
      </c>
      <c r="AB269">
        <v>-269943838</v>
      </c>
      <c r="AC269">
        <v>3989348</v>
      </c>
      <c r="AD269">
        <v>176910234</v>
      </c>
    </row>
    <row r="270" spans="27:30">
      <c r="AA270" s="7">
        <v>43930</v>
      </c>
      <c r="AB270">
        <v>-227181202</v>
      </c>
      <c r="AC270">
        <v>25011797</v>
      </c>
      <c r="AD270">
        <v>167805143</v>
      </c>
    </row>
    <row r="271" spans="27:30">
      <c r="AA271" t="s">
        <v>307</v>
      </c>
      <c r="AB271">
        <v>-81432889847</v>
      </c>
      <c r="AC271" t="e">
        <v>#VALUE!</v>
      </c>
      <c r="AD271">
        <v>22762764183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5"/>
  <sheetViews>
    <sheetView topLeftCell="C1" workbookViewId="0">
      <pane ySplit="3" topLeftCell="A237" activePane="bottomLeft" state="frozen"/>
      <selection/>
      <selection pane="bottomLeft" activeCell="I243" sqref="I2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9" t="s">
        <v>367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305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479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306</v>
      </c>
      <c r="G37" s="12">
        <v>-164697974</v>
      </c>
      <c r="H37" s="1">
        <v>-54776790</v>
      </c>
      <c r="I37" s="1" t="s">
        <v>306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306</v>
      </c>
      <c r="G38" s="12">
        <v>-123136884</v>
      </c>
      <c r="H38" s="1">
        <v>-203966049</v>
      </c>
      <c r="I38" s="1" t="s">
        <v>306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306</v>
      </c>
      <c r="G40" s="12">
        <v>-189365680</v>
      </c>
      <c r="H40" s="1">
        <v>30401984</v>
      </c>
      <c r="I40" s="1" t="s">
        <v>306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306</v>
      </c>
      <c r="G41" s="12">
        <v>-121944984</v>
      </c>
      <c r="H41" s="1">
        <v>-105105929</v>
      </c>
      <c r="I41" s="1" t="s">
        <v>306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306</v>
      </c>
      <c r="G42" s="12">
        <v>-138322884</v>
      </c>
      <c r="H42" s="1">
        <v>18715633</v>
      </c>
      <c r="I42" s="1" t="s">
        <v>306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306</v>
      </c>
      <c r="G44" s="12">
        <v>-203645361</v>
      </c>
      <c r="H44" s="1">
        <v>20895262</v>
      </c>
      <c r="I44" s="1" t="s">
        <v>306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306</v>
      </c>
      <c r="G45" s="12">
        <v>-203746827</v>
      </c>
      <c r="H45" s="1">
        <v>71168267</v>
      </c>
      <c r="I45" s="1" t="s">
        <v>306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306</v>
      </c>
      <c r="G80" s="12">
        <v>-129727011</v>
      </c>
      <c r="H80" s="1">
        <v>-46700772</v>
      </c>
      <c r="I80" s="1" t="s">
        <v>306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306</v>
      </c>
      <c r="G81" s="12">
        <v>-142281777</v>
      </c>
      <c r="H81" s="1">
        <v>-145897016</v>
      </c>
      <c r="I81" s="1" t="s">
        <v>306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306</v>
      </c>
      <c r="G83" s="12">
        <v>-112427765</v>
      </c>
      <c r="H83" s="1">
        <v>71087326</v>
      </c>
      <c r="I83" s="1" t="s">
        <v>306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306</v>
      </c>
      <c r="G154" s="12">
        <v>-131481468</v>
      </c>
      <c r="H154" s="1">
        <v>72841624</v>
      </c>
      <c r="I154" s="1" t="s">
        <v>306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43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4">
        <v>1</v>
      </c>
      <c r="D237" s="1">
        <v>2945882000</v>
      </c>
      <c r="E237" s="1">
        <v>2860080126</v>
      </c>
      <c r="F237" s="1">
        <v>228392859</v>
      </c>
      <c r="G237" s="12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4">
        <v>1</v>
      </c>
      <c r="D238" s="1">
        <v>2945882000</v>
      </c>
      <c r="E238" s="1">
        <v>2860080126</v>
      </c>
      <c r="F238" s="1">
        <v>195606052</v>
      </c>
      <c r="G238" s="12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1:30">
      <c r="A239" s="7">
        <v>43926</v>
      </c>
      <c r="B239" s="8">
        <v>0.476388888888889</v>
      </c>
      <c r="C239" s="14">
        <v>1</v>
      </c>
      <c r="D239" s="1">
        <v>2945882000</v>
      </c>
      <c r="E239" s="1">
        <v>2860080126</v>
      </c>
      <c r="F239" s="1">
        <v>118441392</v>
      </c>
      <c r="G239" s="12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7">
        <v>43925</v>
      </c>
      <c r="AB239">
        <v>-191231878</v>
      </c>
      <c r="AC239">
        <v>4374174</v>
      </c>
      <c r="AD239">
        <v>43557428</v>
      </c>
    </row>
    <row r="240" spans="1:30">
      <c r="A240" s="7">
        <v>43927</v>
      </c>
      <c r="B240" s="8">
        <v>0.504861111111111</v>
      </c>
      <c r="C240" s="14">
        <v>1</v>
      </c>
      <c r="D240" s="1">
        <v>2945882000</v>
      </c>
      <c r="E240" s="1">
        <v>2860080126</v>
      </c>
      <c r="F240" s="1">
        <v>119986697</v>
      </c>
      <c r="G240" s="12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7">
        <v>43926</v>
      </c>
      <c r="AB240">
        <v>-113130318</v>
      </c>
      <c r="AC240">
        <v>5311074</v>
      </c>
      <c r="AD240">
        <v>47269130</v>
      </c>
    </row>
    <row r="241" spans="1:30">
      <c r="A241" s="7">
        <v>43928</v>
      </c>
      <c r="B241" s="8">
        <v>0.4625</v>
      </c>
      <c r="C241" s="14">
        <v>1</v>
      </c>
      <c r="D241" s="1">
        <v>2945882000</v>
      </c>
      <c r="E241" s="1">
        <v>2860080126</v>
      </c>
      <c r="F241" s="1">
        <v>236428698</v>
      </c>
      <c r="G241" s="12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7">
        <v>43927</v>
      </c>
      <c r="AB241">
        <v>-114729365</v>
      </c>
      <c r="AC241">
        <v>5257332</v>
      </c>
      <c r="AD241">
        <v>47945135</v>
      </c>
    </row>
    <row r="242" spans="1:30">
      <c r="A242" s="7">
        <v>43929</v>
      </c>
      <c r="B242" s="8">
        <v>0.707638888888889</v>
      </c>
      <c r="C242" s="14">
        <v>1</v>
      </c>
      <c r="D242" s="1">
        <v>2945882000</v>
      </c>
      <c r="E242" s="1">
        <v>2860080126</v>
      </c>
      <c r="F242" s="1">
        <v>153492472</v>
      </c>
      <c r="G242" s="12">
        <v>-138107559</v>
      </c>
      <c r="H242" s="1">
        <v>57043811</v>
      </c>
      <c r="I242" s="1">
        <v>119464000</v>
      </c>
      <c r="J242" s="1">
        <v>110970000</v>
      </c>
      <c r="K242" s="1">
        <v>85801874</v>
      </c>
      <c r="L242" s="1">
        <f t="shared" si="3"/>
        <v>15384913</v>
      </c>
      <c r="AA242" s="7">
        <v>43928</v>
      </c>
      <c r="AB242">
        <v>-220185543</v>
      </c>
      <c r="AC242">
        <v>16243155</v>
      </c>
      <c r="AD242">
        <v>57154430</v>
      </c>
    </row>
    <row r="243" spans="1:30">
      <c r="A243" s="7">
        <v>43930</v>
      </c>
      <c r="B243" s="8">
        <v>0.740972222222222</v>
      </c>
      <c r="C243" s="14">
        <v>1</v>
      </c>
      <c r="D243" s="1">
        <v>2945882000</v>
      </c>
      <c r="E243" s="1">
        <v>2860080126</v>
      </c>
      <c r="F243" s="1">
        <v>122416773</v>
      </c>
      <c r="G243" s="12">
        <v>-116229515</v>
      </c>
      <c r="H243" s="1">
        <v>60196057</v>
      </c>
      <c r="I243" s="1">
        <v>119464000</v>
      </c>
      <c r="J243" s="1">
        <v>110970000</v>
      </c>
      <c r="K243" s="1">
        <v>85801874</v>
      </c>
      <c r="L243" s="1">
        <f t="shared" si="3"/>
        <v>6187258</v>
      </c>
      <c r="AA243" s="7">
        <v>43929</v>
      </c>
      <c r="AB243">
        <v>-138107559</v>
      </c>
      <c r="AC243">
        <v>15384913</v>
      </c>
      <c r="AD243">
        <v>57043811</v>
      </c>
    </row>
    <row r="244" spans="27:30">
      <c r="AA244" s="7">
        <v>43930</v>
      </c>
      <c r="AB244">
        <v>-116229515</v>
      </c>
      <c r="AC244">
        <v>6187258</v>
      </c>
      <c r="AD244">
        <v>60196057</v>
      </c>
    </row>
    <row r="245" spans="27:30">
      <c r="AA245" t="s">
        <v>307</v>
      </c>
      <c r="AB245">
        <v>-38542924676</v>
      </c>
      <c r="AC245" t="e">
        <v>#VALUE!</v>
      </c>
      <c r="AD245">
        <v>15621426930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7"/>
  <sheetViews>
    <sheetView topLeftCell="C1" workbookViewId="0">
      <pane ySplit="3" topLeftCell="A217" activePane="bottomLeft" state="frozen"/>
      <selection/>
      <selection pane="bottomLeft" activeCell="I225" sqref="I2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3" t="s">
        <v>426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305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306</v>
      </c>
      <c r="G19" s="12">
        <v>-164697974</v>
      </c>
      <c r="H19" s="1">
        <v>-18275527</v>
      </c>
      <c r="I19" s="1" t="s">
        <v>306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306</v>
      </c>
      <c r="G20" s="12">
        <v>-123136884</v>
      </c>
      <c r="H20" s="1">
        <v>-177402576</v>
      </c>
      <c r="I20" s="1" t="s">
        <v>306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306</v>
      </c>
      <c r="G22" s="12">
        <v>-189365680</v>
      </c>
      <c r="H22" s="1">
        <v>116335432</v>
      </c>
      <c r="I22" s="1" t="s">
        <v>306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306</v>
      </c>
      <c r="G23" s="12">
        <v>-121944984</v>
      </c>
      <c r="H23" s="1">
        <v>-22708117</v>
      </c>
      <c r="I23" s="1" t="s">
        <v>306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306</v>
      </c>
      <c r="G24" s="12">
        <v>-133822884</v>
      </c>
      <c r="H24" s="1">
        <v>80160720</v>
      </c>
      <c r="I24" s="1" t="s">
        <v>306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306</v>
      </c>
      <c r="G26" s="12">
        <v>-203646646</v>
      </c>
      <c r="H26" s="1">
        <v>67495887</v>
      </c>
      <c r="I26" s="1" t="s">
        <v>306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306</v>
      </c>
      <c r="G27" s="12">
        <v>-203744257</v>
      </c>
      <c r="H27" s="1">
        <v>117770177</v>
      </c>
      <c r="I27" s="1" t="s">
        <v>306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306</v>
      </c>
      <c r="G62" s="12">
        <v>-129728296</v>
      </c>
      <c r="H62" s="1">
        <v>-38019764</v>
      </c>
      <c r="I62" s="1" t="s">
        <v>306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306</v>
      </c>
      <c r="G63" s="12">
        <v>-142281777</v>
      </c>
      <c r="H63" s="1">
        <v>-132606175</v>
      </c>
      <c r="I63" s="1" t="s">
        <v>306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306</v>
      </c>
      <c r="G65" s="12">
        <v>-112429050</v>
      </c>
      <c r="H65" s="1">
        <v>12525284</v>
      </c>
      <c r="I65" s="1" t="s">
        <v>306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25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2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2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1:30">
      <c r="A221" s="7">
        <v>43926</v>
      </c>
      <c r="B221" s="8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2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7">
        <v>43925</v>
      </c>
      <c r="AB221">
        <v>-191231878</v>
      </c>
      <c r="AC221">
        <v>13754507</v>
      </c>
      <c r="AD221">
        <v>65057804</v>
      </c>
    </row>
    <row r="222" spans="1:30">
      <c r="A222" s="7">
        <v>43927</v>
      </c>
      <c r="B222" s="8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2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7">
        <v>43926</v>
      </c>
      <c r="AB222">
        <v>-113130318</v>
      </c>
      <c r="AC222">
        <v>16714314</v>
      </c>
      <c r="AD222">
        <v>61744709</v>
      </c>
    </row>
    <row r="223" spans="1:30">
      <c r="A223" s="7">
        <v>43928</v>
      </c>
      <c r="B223" s="8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2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7">
        <v>43927</v>
      </c>
      <c r="AB223">
        <v>-114728081</v>
      </c>
      <c r="AC223">
        <v>1011587</v>
      </c>
      <c r="AD223">
        <v>53778832</v>
      </c>
    </row>
    <row r="224" spans="1:30">
      <c r="A224" s="7">
        <v>43929</v>
      </c>
      <c r="B224" s="8">
        <v>0.707638888888889</v>
      </c>
      <c r="C224" s="6">
        <v>1</v>
      </c>
      <c r="D224" s="1">
        <v>2945882000</v>
      </c>
      <c r="E224" s="1">
        <v>2860080126</v>
      </c>
      <c r="F224" s="1">
        <v>140714915</v>
      </c>
      <c r="G224" s="12">
        <v>-138107559</v>
      </c>
      <c r="H224" s="1">
        <v>43587648</v>
      </c>
      <c r="I224" s="1">
        <v>119464000</v>
      </c>
      <c r="J224" s="1">
        <v>110970000</v>
      </c>
      <c r="K224" s="1">
        <v>85801874</v>
      </c>
      <c r="L224" s="1">
        <f t="shared" si="3"/>
        <v>2607356</v>
      </c>
      <c r="AA224" s="7">
        <v>43928</v>
      </c>
      <c r="AB224">
        <v>-220184259</v>
      </c>
      <c r="AC224">
        <v>-890146</v>
      </c>
      <c r="AD224">
        <v>53800795</v>
      </c>
    </row>
    <row r="225" spans="1:30">
      <c r="A225" s="7">
        <v>43930</v>
      </c>
      <c r="B225" s="8">
        <v>0.740972222222222</v>
      </c>
      <c r="C225" s="6">
        <v>1</v>
      </c>
      <c r="D225" s="1">
        <v>2945882000</v>
      </c>
      <c r="E225" s="1">
        <v>2860080126</v>
      </c>
      <c r="F225" s="1">
        <v>126991219</v>
      </c>
      <c r="G225" s="12">
        <v>-116229515</v>
      </c>
      <c r="H225" s="1">
        <v>49119780</v>
      </c>
      <c r="I225" s="1">
        <v>119464000</v>
      </c>
      <c r="J225" s="1">
        <v>110970000</v>
      </c>
      <c r="K225" s="1">
        <v>85801874</v>
      </c>
      <c r="L225" s="1">
        <f t="shared" si="3"/>
        <v>10761704</v>
      </c>
      <c r="AA225" s="7">
        <v>43929</v>
      </c>
      <c r="AB225">
        <v>-138107559</v>
      </c>
      <c r="AC225">
        <v>2607356</v>
      </c>
      <c r="AD225">
        <v>43587648</v>
      </c>
    </row>
    <row r="226" spans="27:30">
      <c r="AA226" s="7">
        <v>43930</v>
      </c>
      <c r="AB226">
        <v>-116229515</v>
      </c>
      <c r="AC226">
        <v>10761704</v>
      </c>
      <c r="AD226">
        <v>49119780</v>
      </c>
    </row>
    <row r="227" spans="27:30">
      <c r="AA227" t="s">
        <v>307</v>
      </c>
      <c r="AB227">
        <v>-35531035879</v>
      </c>
      <c r="AC227" t="e">
        <v>#VALUE!</v>
      </c>
      <c r="AD227">
        <v>15457548652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7"/>
  <sheetViews>
    <sheetView topLeftCell="C1" workbookViewId="0">
      <pane ySplit="3" topLeftCell="A198" activePane="bottomLeft" state="frozen"/>
      <selection/>
      <selection pane="bottomLeft" activeCell="I205" sqref="I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367</v>
      </c>
    </row>
    <row r="2" ht="233" customHeight="1"/>
    <row r="3" ht="54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206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305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306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306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306</v>
      </c>
      <c r="G42" s="1">
        <v>-253563293</v>
      </c>
      <c r="H42" s="1">
        <v>-77502008</v>
      </c>
      <c r="I42" s="1" t="s">
        <v>306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306</v>
      </c>
      <c r="G43" s="1">
        <v>-278102730</v>
      </c>
      <c r="H43" s="1">
        <v>-267000631</v>
      </c>
      <c r="I43" s="1" t="s">
        <v>306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306</v>
      </c>
      <c r="G45" s="1">
        <v>-219750336</v>
      </c>
      <c r="H45" s="1">
        <v>142236588</v>
      </c>
      <c r="I45" s="1" t="s">
        <v>306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05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1:30">
      <c r="A201" s="7">
        <v>43926</v>
      </c>
      <c r="B201" s="8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7">
        <v>43925</v>
      </c>
      <c r="AB201">
        <v>-373780170</v>
      </c>
      <c r="AC201">
        <v>21872927</v>
      </c>
      <c r="AD201">
        <v>190562702</v>
      </c>
    </row>
    <row r="202" spans="1:30">
      <c r="A202" s="7">
        <v>43927</v>
      </c>
      <c r="B202" s="8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7">
        <v>43926</v>
      </c>
      <c r="AB202">
        <v>-221123540</v>
      </c>
      <c r="AC202">
        <v>19718900</v>
      </c>
      <c r="AD202">
        <v>198977255</v>
      </c>
    </row>
    <row r="203" spans="1:30">
      <c r="A203" s="7">
        <v>43928</v>
      </c>
      <c r="B203" s="8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7">
        <v>43927</v>
      </c>
      <c r="AB203">
        <v>-224246513</v>
      </c>
      <c r="AC203">
        <v>8318954</v>
      </c>
      <c r="AD203">
        <v>165940555</v>
      </c>
    </row>
    <row r="204" spans="1:30">
      <c r="A204" s="7">
        <v>43929</v>
      </c>
      <c r="B204" s="8">
        <v>0.708333333333333</v>
      </c>
      <c r="C204" s="6">
        <v>1</v>
      </c>
      <c r="D204" s="1">
        <v>5757969000</v>
      </c>
      <c r="E204" s="1">
        <v>5364665456</v>
      </c>
      <c r="F204" s="1">
        <v>261589538</v>
      </c>
      <c r="G204" s="1">
        <v>-269943838</v>
      </c>
      <c r="H204" s="1">
        <v>151895868</v>
      </c>
      <c r="I204" s="1">
        <v>233504000</v>
      </c>
      <c r="J204" s="1">
        <v>216901000</v>
      </c>
      <c r="K204" s="1">
        <v>393303544</v>
      </c>
      <c r="L204" s="1">
        <f t="shared" si="3"/>
        <v>-8354300</v>
      </c>
      <c r="AA204" s="7">
        <v>43928</v>
      </c>
      <c r="AB204">
        <v>-430370244</v>
      </c>
      <c r="AC204">
        <v>30257573</v>
      </c>
      <c r="AD204">
        <v>156124310</v>
      </c>
    </row>
    <row r="205" spans="1:30">
      <c r="A205" s="7">
        <v>43930</v>
      </c>
      <c r="B205" s="8">
        <v>0.740972222222222</v>
      </c>
      <c r="C205" s="6">
        <v>1</v>
      </c>
      <c r="D205" s="1">
        <v>5757969000</v>
      </c>
      <c r="E205" s="1">
        <v>5364665456</v>
      </c>
      <c r="F205" s="1">
        <v>248418365</v>
      </c>
      <c r="G205" s="1">
        <v>-227181202</v>
      </c>
      <c r="H205" s="1">
        <v>130231186</v>
      </c>
      <c r="I205" s="1">
        <v>233504000</v>
      </c>
      <c r="J205" s="1">
        <v>216901000</v>
      </c>
      <c r="K205" s="1">
        <v>393303544</v>
      </c>
      <c r="L205" s="1">
        <f t="shared" si="3"/>
        <v>21237163</v>
      </c>
      <c r="AA205" s="7">
        <v>43929</v>
      </c>
      <c r="AB205">
        <v>-269943838</v>
      </c>
      <c r="AC205">
        <v>-8354300</v>
      </c>
      <c r="AD205">
        <v>151895868</v>
      </c>
    </row>
    <row r="206" spans="27:30">
      <c r="AA206" s="7">
        <v>43930</v>
      </c>
      <c r="AB206">
        <v>-227181202</v>
      </c>
      <c r="AC206">
        <v>21237163</v>
      </c>
      <c r="AD206">
        <v>130231186</v>
      </c>
    </row>
    <row r="207" spans="27:30">
      <c r="AA207" t="s">
        <v>307</v>
      </c>
      <c r="AB207">
        <v>-63647060420</v>
      </c>
      <c r="AC207" t="e">
        <v>#VALUE!</v>
      </c>
      <c r="AD207">
        <v>28641180839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5"/>
  <sheetViews>
    <sheetView topLeftCell="C1" workbookViewId="0">
      <pane ySplit="3" topLeftCell="A178" activePane="bottomLeft" state="frozen"/>
      <selection/>
      <selection pane="bottomLeft" activeCell="I183" sqref="I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367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305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306</v>
      </c>
      <c r="G20" s="1">
        <v>-840407074</v>
      </c>
      <c r="H20" s="1">
        <v>-322752938</v>
      </c>
      <c r="I20" s="1" t="s">
        <v>306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306</v>
      </c>
      <c r="G21" s="1">
        <v>-921731155</v>
      </c>
      <c r="H21" s="1">
        <v>-911275181</v>
      </c>
      <c r="I21" s="1" t="s">
        <v>306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306</v>
      </c>
      <c r="G23" s="1">
        <v>-728338931</v>
      </c>
      <c r="H23" s="1">
        <v>457219671</v>
      </c>
      <c r="I23" s="1" t="s">
        <v>306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83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1:30">
      <c r="A179" s="7">
        <v>43926</v>
      </c>
      <c r="B179" s="8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7">
        <v>43925</v>
      </c>
      <c r="AB179">
        <v>-1238840154</v>
      </c>
      <c r="AC179">
        <v>107183145</v>
      </c>
      <c r="AD179">
        <v>448899931</v>
      </c>
    </row>
    <row r="180" spans="1:30">
      <c r="A180" s="7">
        <v>43927</v>
      </c>
      <c r="B180" s="8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7">
        <v>43926</v>
      </c>
      <c r="AB180">
        <v>-732881897</v>
      </c>
      <c r="AC180">
        <v>91146759</v>
      </c>
      <c r="AD180">
        <v>407044642</v>
      </c>
    </row>
    <row r="181" spans="1:30">
      <c r="A181" s="7">
        <v>43928</v>
      </c>
      <c r="B181" s="8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7">
        <v>43927</v>
      </c>
      <c r="AB181">
        <v>-743232537</v>
      </c>
      <c r="AC181">
        <v>110760921</v>
      </c>
      <c r="AD181">
        <v>522448791</v>
      </c>
    </row>
    <row r="182" spans="1:30">
      <c r="A182" s="7">
        <v>43929</v>
      </c>
      <c r="B182" s="8">
        <v>0.708333333333333</v>
      </c>
      <c r="C182" s="6">
        <v>0.86</v>
      </c>
      <c r="D182" s="1">
        <v>19083876757</v>
      </c>
      <c r="E182" s="1">
        <v>18528039755</v>
      </c>
      <c r="F182" s="1">
        <v>993430417</v>
      </c>
      <c r="G182" s="1">
        <v>-894689692</v>
      </c>
      <c r="H182" s="1">
        <v>535890864</v>
      </c>
      <c r="I182" s="1">
        <v>773914000</v>
      </c>
      <c r="J182" s="1">
        <v>718886900</v>
      </c>
      <c r="K182" s="1">
        <v>555839685</v>
      </c>
      <c r="L182" s="1">
        <f t="shared" si="2"/>
        <v>98740725</v>
      </c>
      <c r="AA182" s="7">
        <v>43928</v>
      </c>
      <c r="AB182">
        <v>-1426399744</v>
      </c>
      <c r="AC182">
        <v>126016282</v>
      </c>
      <c r="AD182">
        <v>426619091</v>
      </c>
    </row>
    <row r="183" spans="1:30">
      <c r="A183" s="7">
        <v>43930</v>
      </c>
      <c r="B183" s="8">
        <v>0.741666666666667</v>
      </c>
      <c r="C183" s="6">
        <v>0.86</v>
      </c>
      <c r="D183" s="1">
        <v>19083876757</v>
      </c>
      <c r="E183" s="1">
        <v>18528039755</v>
      </c>
      <c r="F183" s="1">
        <v>865151543</v>
      </c>
      <c r="G183" s="1">
        <v>-752959143</v>
      </c>
      <c r="H183" s="1">
        <v>610625094</v>
      </c>
      <c r="I183" s="1">
        <v>773914000</v>
      </c>
      <c r="J183" s="1">
        <v>718886900</v>
      </c>
      <c r="K183" s="1">
        <v>555839685</v>
      </c>
      <c r="L183" s="1">
        <f t="shared" si="2"/>
        <v>112192400</v>
      </c>
      <c r="AA183" s="7">
        <v>43929</v>
      </c>
      <c r="AB183">
        <v>-894689692</v>
      </c>
      <c r="AC183">
        <v>98740725</v>
      </c>
      <c r="AD183">
        <v>535890864</v>
      </c>
    </row>
    <row r="184" spans="27:30">
      <c r="AA184" s="7">
        <v>43930</v>
      </c>
      <c r="AB184">
        <v>-752959143</v>
      </c>
      <c r="AC184">
        <v>112192400</v>
      </c>
      <c r="AD184">
        <v>610625094</v>
      </c>
    </row>
    <row r="185" spans="27:30">
      <c r="AA185" t="s">
        <v>307</v>
      </c>
      <c r="AB185">
        <v>-185510522186</v>
      </c>
      <c r="AC185" t="e">
        <v>#VALUE!</v>
      </c>
      <c r="AD185">
        <v>69174148395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3"/>
  <sheetViews>
    <sheetView topLeftCell="C1" workbookViewId="0">
      <pane ySplit="3" topLeftCell="A149" activePane="bottomLeft" state="frozen"/>
      <selection/>
      <selection pane="bottomLeft" activeCell="I161" sqref="I1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234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305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61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1:30">
      <c r="A157" s="7">
        <v>43926</v>
      </c>
      <c r="B157" s="8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7">
        <v>43925</v>
      </c>
      <c r="AB157">
        <v>-1440511808</v>
      </c>
      <c r="AC157">
        <v>76824553</v>
      </c>
      <c r="AD157">
        <v>780275138</v>
      </c>
    </row>
    <row r="158" spans="1:30">
      <c r="A158" s="7">
        <v>43927</v>
      </c>
      <c r="B158" s="8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7">
        <v>43926</v>
      </c>
      <c r="AB158">
        <v>-852188252</v>
      </c>
      <c r="AC158">
        <v>-4203889</v>
      </c>
      <c r="AD158">
        <v>559799793</v>
      </c>
    </row>
    <row r="159" spans="1:30">
      <c r="A159" s="7">
        <v>43928</v>
      </c>
      <c r="B159" s="8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7">
        <v>43927</v>
      </c>
      <c r="AB159">
        <v>-864223880</v>
      </c>
      <c r="AC159">
        <v>-3875930</v>
      </c>
      <c r="AD159">
        <v>438151659</v>
      </c>
    </row>
    <row r="160" spans="1:30">
      <c r="A160" s="7">
        <v>43929</v>
      </c>
      <c r="B160" s="8">
        <v>0.708333333333333</v>
      </c>
      <c r="C160" s="6">
        <v>1</v>
      </c>
      <c r="D160" s="1">
        <v>22190554000</v>
      </c>
      <c r="E160" s="1">
        <v>21544228782</v>
      </c>
      <c r="F160" s="1">
        <v>1015279226</v>
      </c>
      <c r="G160" s="1">
        <v>-1040336852</v>
      </c>
      <c r="H160" s="1">
        <v>307043074</v>
      </c>
      <c r="I160" s="1">
        <v>899900000</v>
      </c>
      <c r="J160" s="1">
        <v>835915000</v>
      </c>
      <c r="K160" s="1">
        <v>646325218</v>
      </c>
      <c r="L160" s="1">
        <f t="shared" si="2"/>
        <v>-25057626</v>
      </c>
      <c r="AA160" s="7">
        <v>43928</v>
      </c>
      <c r="AB160">
        <v>-1658604353</v>
      </c>
      <c r="AC160">
        <v>10322848</v>
      </c>
      <c r="AD160">
        <v>347624549</v>
      </c>
    </row>
    <row r="161" spans="1:30">
      <c r="A161" s="7">
        <v>43930</v>
      </c>
      <c r="B161" s="8">
        <v>0.741666666666667</v>
      </c>
      <c r="C161" s="6">
        <v>1</v>
      </c>
      <c r="D161" s="1">
        <v>22190554000</v>
      </c>
      <c r="E161" s="1">
        <v>21544228782</v>
      </c>
      <c r="F161" s="1">
        <v>873460321</v>
      </c>
      <c r="G161" s="1">
        <v>-875533887</v>
      </c>
      <c r="H161" s="1">
        <v>155115597</v>
      </c>
      <c r="I161" s="1">
        <v>899900000</v>
      </c>
      <c r="J161" s="1">
        <v>835915000</v>
      </c>
      <c r="K161" s="1">
        <v>646325218</v>
      </c>
      <c r="L161" s="1">
        <f t="shared" si="2"/>
        <v>-2073566</v>
      </c>
      <c r="AA161" s="7">
        <v>43929</v>
      </c>
      <c r="AB161">
        <v>-1040336852</v>
      </c>
      <c r="AC161">
        <v>-25057626</v>
      </c>
      <c r="AD161">
        <v>307043074</v>
      </c>
    </row>
    <row r="162" spans="27:30">
      <c r="AA162" s="7">
        <v>43930</v>
      </c>
      <c r="AB162">
        <v>-875533887</v>
      </c>
      <c r="AC162">
        <v>-2073566</v>
      </c>
      <c r="AD162">
        <v>155115597</v>
      </c>
    </row>
    <row r="163" spans="27:30">
      <c r="AA163" t="s">
        <v>307</v>
      </c>
      <c r="AB163">
        <v>-188780950436</v>
      </c>
      <c r="AC163">
        <v>14995575139</v>
      </c>
      <c r="AD163">
        <v>70115398921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6"/>
  <sheetViews>
    <sheetView topLeftCell="C1" workbookViewId="0">
      <pane ySplit="3" topLeftCell="A146" activePane="bottomLeft" state="frozen"/>
      <selection/>
      <selection pane="bottomLeft" activeCell="I154" sqref="I1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239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305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1:30">
      <c r="A150" s="7">
        <v>43926</v>
      </c>
      <c r="B150" s="8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7">
        <v>43925</v>
      </c>
      <c r="AB150">
        <v>-373780170</v>
      </c>
      <c r="AC150">
        <v>3836928</v>
      </c>
      <c r="AD150">
        <v>104780655</v>
      </c>
    </row>
    <row r="151" spans="1:30">
      <c r="A151" s="7">
        <v>43927</v>
      </c>
      <c r="B151" s="8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7">
        <v>43926</v>
      </c>
      <c r="AB151">
        <v>-221123540</v>
      </c>
      <c r="AC151">
        <v>13314321</v>
      </c>
      <c r="AD151">
        <v>57547325</v>
      </c>
    </row>
    <row r="152" spans="1:30">
      <c r="A152" s="7">
        <v>43928</v>
      </c>
      <c r="B152" s="8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7">
        <v>43927</v>
      </c>
      <c r="AB152">
        <v>-224246513</v>
      </c>
      <c r="AC152">
        <v>-5285</v>
      </c>
      <c r="AD152">
        <v>44427911</v>
      </c>
    </row>
    <row r="153" spans="1:30">
      <c r="A153" s="7">
        <v>43929</v>
      </c>
      <c r="B153" s="8">
        <v>0.709027777777778</v>
      </c>
      <c r="C153" s="6">
        <v>1</v>
      </c>
      <c r="D153" s="1">
        <v>5757969000</v>
      </c>
      <c r="E153" s="1">
        <v>5590262552</v>
      </c>
      <c r="F153" s="1">
        <v>306418337</v>
      </c>
      <c r="G153" s="1">
        <v>-269943838</v>
      </c>
      <c r="H153" s="1">
        <v>78572318</v>
      </c>
      <c r="I153" s="1">
        <v>233504000</v>
      </c>
      <c r="J153" s="1">
        <v>216901000</v>
      </c>
      <c r="K153" s="1">
        <v>167706448</v>
      </c>
      <c r="L153" s="1">
        <f t="array" ref="L153">F153+G153</f>
        <v>36474499</v>
      </c>
      <c r="AA153" s="7">
        <v>43928</v>
      </c>
      <c r="AB153">
        <v>-430370244</v>
      </c>
      <c r="AC153">
        <v>12594930</v>
      </c>
      <c r="AD153">
        <v>53811531</v>
      </c>
    </row>
    <row r="154" spans="1:30">
      <c r="A154" s="7">
        <v>43930</v>
      </c>
      <c r="B154" s="8">
        <v>0.741666666666667</v>
      </c>
      <c r="C154" s="6">
        <v>1</v>
      </c>
      <c r="D154" s="1">
        <v>5757969000</v>
      </c>
      <c r="E154" s="1">
        <v>5590262552</v>
      </c>
      <c r="F154" s="1">
        <v>260464653</v>
      </c>
      <c r="G154" s="1">
        <v>-227181202</v>
      </c>
      <c r="H154" s="1">
        <v>104276386</v>
      </c>
      <c r="I154" s="1">
        <v>233504000</v>
      </c>
      <c r="J154" s="1">
        <v>216901000</v>
      </c>
      <c r="K154" s="1">
        <v>167706448</v>
      </c>
      <c r="L154" s="1">
        <f t="array" ref="L154">F154+G154</f>
        <v>33283451</v>
      </c>
      <c r="AA154" s="7">
        <v>43929</v>
      </c>
      <c r="AB154">
        <v>-269943838</v>
      </c>
      <c r="AC154">
        <v>36474499</v>
      </c>
      <c r="AD154">
        <v>78572318</v>
      </c>
    </row>
    <row r="155" spans="27:30">
      <c r="AA155" s="7">
        <v>43930</v>
      </c>
      <c r="AB155">
        <v>-227181202</v>
      </c>
      <c r="AC155">
        <v>33283451</v>
      </c>
      <c r="AD155">
        <v>104276386</v>
      </c>
    </row>
    <row r="156" spans="27:30">
      <c r="AA156" t="s">
        <v>307</v>
      </c>
      <c r="AB156">
        <v>-46322323790</v>
      </c>
      <c r="AC156">
        <v>3793149807</v>
      </c>
      <c r="AD156">
        <v>17944836997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4"/>
  <sheetViews>
    <sheetView topLeftCell="C1" workbookViewId="0">
      <pane ySplit="3" topLeftCell="A143" activePane="bottomLeft" state="frozen"/>
      <selection/>
      <selection pane="bottomLeft" activeCell="I152" sqref="I1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240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305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52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1:30">
      <c r="A148" s="7">
        <v>43926</v>
      </c>
      <c r="B148" s="8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7">
        <v>43925</v>
      </c>
      <c r="AB148">
        <v>-403403275</v>
      </c>
      <c r="AC148">
        <v>55038484</v>
      </c>
      <c r="AD148">
        <v>191198633</v>
      </c>
    </row>
    <row r="149" spans="1:30">
      <c r="A149" s="7">
        <v>43927</v>
      </c>
      <c r="B149" s="8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7">
        <v>43926</v>
      </c>
      <c r="AB149">
        <v>-238648188</v>
      </c>
      <c r="AC149">
        <v>37202170</v>
      </c>
      <c r="AD149">
        <v>197068364</v>
      </c>
    </row>
    <row r="150" spans="1:30">
      <c r="A150" s="7">
        <v>43928</v>
      </c>
      <c r="B150" s="8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7">
        <v>43927</v>
      </c>
      <c r="AB150">
        <v>-242018665</v>
      </c>
      <c r="AC150">
        <v>13949156</v>
      </c>
      <c r="AD150">
        <v>168186845</v>
      </c>
    </row>
    <row r="151" spans="1:30">
      <c r="A151" s="7">
        <v>43929</v>
      </c>
      <c r="B151" s="8">
        <v>0.709027777777778</v>
      </c>
      <c r="C151" s="6">
        <v>1</v>
      </c>
      <c r="D151" s="1">
        <v>6214278000</v>
      </c>
      <c r="E151" s="1">
        <v>6033280377</v>
      </c>
      <c r="F151" s="1">
        <v>309407363</v>
      </c>
      <c r="G151" s="1">
        <v>-291337628</v>
      </c>
      <c r="H151" s="1">
        <v>201641838</v>
      </c>
      <c r="I151" s="1">
        <v>252009000</v>
      </c>
      <c r="J151" s="1">
        <v>234091000</v>
      </c>
      <c r="K151" s="1">
        <v>180997623</v>
      </c>
      <c r="L151" s="1">
        <f t="shared" si="2"/>
        <v>18069735</v>
      </c>
      <c r="AA151" s="7">
        <v>43928</v>
      </c>
      <c r="AB151">
        <v>-464478268</v>
      </c>
      <c r="AC151">
        <v>50573621</v>
      </c>
      <c r="AD151">
        <v>193041554</v>
      </c>
    </row>
    <row r="152" spans="1:30">
      <c r="A152" s="7">
        <v>43930</v>
      </c>
      <c r="B152" s="8">
        <v>0.742361111111111</v>
      </c>
      <c r="C152" s="6">
        <v>1</v>
      </c>
      <c r="D152" s="1">
        <v>6214278000</v>
      </c>
      <c r="E152" s="1">
        <v>6033280377</v>
      </c>
      <c r="F152" s="1">
        <v>273599300</v>
      </c>
      <c r="G152" s="1">
        <v>-245185937</v>
      </c>
      <c r="H152" s="1">
        <v>199160264</v>
      </c>
      <c r="I152" s="1">
        <v>252009000</v>
      </c>
      <c r="J152" s="1">
        <v>234091000</v>
      </c>
      <c r="K152" s="1">
        <v>180997623</v>
      </c>
      <c r="L152" s="1">
        <f t="shared" si="2"/>
        <v>28413363</v>
      </c>
      <c r="AA152" s="7">
        <v>43929</v>
      </c>
      <c r="AB152">
        <v>-291337628</v>
      </c>
      <c r="AC152">
        <v>18069735</v>
      </c>
      <c r="AD152">
        <v>201641838</v>
      </c>
    </row>
    <row r="153" spans="27:30">
      <c r="AA153" s="7">
        <v>43930</v>
      </c>
      <c r="AB153">
        <v>-245185937</v>
      </c>
      <c r="AC153">
        <v>28413363</v>
      </c>
      <c r="AD153">
        <v>199160264</v>
      </c>
    </row>
    <row r="154" spans="27:30">
      <c r="AA154" t="s">
        <v>307</v>
      </c>
      <c r="AB154">
        <v>-49306306663</v>
      </c>
      <c r="AC154">
        <v>3145127678</v>
      </c>
      <c r="AD154">
        <v>19712752869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2"/>
  <sheetViews>
    <sheetView topLeftCell="C1" workbookViewId="0">
      <pane ySplit="3" topLeftCell="A142" activePane="bottomLeft" state="frozen"/>
      <selection/>
      <selection pane="bottomLeft" activeCell="H147" sqref="H1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/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305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50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1:30">
      <c r="A146" s="7">
        <v>43926</v>
      </c>
      <c r="B146" s="8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7">
        <v>43925</v>
      </c>
      <c r="AB146">
        <v>-973785982</v>
      </c>
      <c r="AC146">
        <v>45108904</v>
      </c>
      <c r="AD146">
        <v>185566540</v>
      </c>
    </row>
    <row r="147" spans="1:30">
      <c r="A147" s="7">
        <v>43927</v>
      </c>
      <c r="B147" s="8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7">
        <v>43926</v>
      </c>
      <c r="AB147">
        <v>-576079258</v>
      </c>
      <c r="AC147">
        <v>-10822559</v>
      </c>
      <c r="AD147">
        <v>113847895</v>
      </c>
    </row>
    <row r="148" spans="1:30">
      <c r="A148" s="7">
        <v>43928</v>
      </c>
      <c r="B148" s="8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7">
        <v>43927</v>
      </c>
      <c r="AB148">
        <v>-584215343</v>
      </c>
      <c r="AC148">
        <v>87131859</v>
      </c>
      <c r="AD148">
        <v>176865130</v>
      </c>
    </row>
    <row r="149" spans="1:30">
      <c r="A149" s="7">
        <v>43929</v>
      </c>
      <c r="B149" s="8">
        <v>0.709027777777778</v>
      </c>
      <c r="C149" s="6">
        <v>0.676</v>
      </c>
      <c r="D149" s="1">
        <v>15000814482</v>
      </c>
      <c r="E149" s="1">
        <v>14563898656</v>
      </c>
      <c r="F149" s="1">
        <v>726754767</v>
      </c>
      <c r="G149" s="1">
        <v>-703267712</v>
      </c>
      <c r="H149" s="1">
        <v>179578739</v>
      </c>
      <c r="I149" s="1">
        <v>608332400</v>
      </c>
      <c r="J149" s="1">
        <v>565078540</v>
      </c>
      <c r="K149" s="1">
        <v>436915848</v>
      </c>
      <c r="L149" s="1">
        <f t="shared" si="2"/>
        <v>23487055</v>
      </c>
      <c r="AA149" s="7">
        <v>43928</v>
      </c>
      <c r="AB149">
        <v>-1121216543</v>
      </c>
      <c r="AC149">
        <v>103697314</v>
      </c>
      <c r="AD149">
        <v>198416115</v>
      </c>
    </row>
    <row r="150" spans="1:30">
      <c r="A150" s="7">
        <v>43930</v>
      </c>
      <c r="B150" s="8">
        <v>0.742361111111111</v>
      </c>
      <c r="C150" s="6">
        <v>0.676</v>
      </c>
      <c r="D150" s="1">
        <v>15000814482</v>
      </c>
      <c r="E150" s="1">
        <v>14563898656</v>
      </c>
      <c r="F150" s="1">
        <v>597441103</v>
      </c>
      <c r="G150" s="1">
        <v>-591860907</v>
      </c>
      <c r="H150" s="1">
        <v>197619728</v>
      </c>
      <c r="I150" s="1">
        <v>608332400</v>
      </c>
      <c r="J150" s="1">
        <v>565078540</v>
      </c>
      <c r="K150" s="1">
        <v>436915848</v>
      </c>
      <c r="L150" s="1">
        <f t="shared" si="2"/>
        <v>5580196</v>
      </c>
      <c r="AA150" s="7">
        <v>43929</v>
      </c>
      <c r="AB150">
        <v>-703267712</v>
      </c>
      <c r="AC150">
        <v>23487055</v>
      </c>
      <c r="AD150">
        <v>179578739</v>
      </c>
    </row>
    <row r="151" spans="27:30">
      <c r="AA151" s="7">
        <v>43930</v>
      </c>
      <c r="AB151">
        <v>-591860907</v>
      </c>
      <c r="AC151">
        <v>5580196</v>
      </c>
      <c r="AD151">
        <v>197619728</v>
      </c>
    </row>
    <row r="152" spans="27:30">
      <c r="AA152" t="s">
        <v>307</v>
      </c>
      <c r="AB152">
        <v>-117968156652</v>
      </c>
      <c r="AC152">
        <v>10839434790</v>
      </c>
      <c r="AD152">
        <v>46535567439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6"/>
  <sheetViews>
    <sheetView topLeftCell="C1" workbookViewId="0">
      <pane ySplit="3" topLeftCell="A135" activePane="bottomLeft" state="frozen"/>
      <selection/>
      <selection pane="bottomLeft" activeCell="I144" sqref="I1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305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44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1:30">
      <c r="A140" s="7">
        <v>43926</v>
      </c>
      <c r="B140" s="8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7">
        <v>43925</v>
      </c>
      <c r="AB140">
        <v>-343728100</v>
      </c>
      <c r="AC140">
        <v>54246537</v>
      </c>
      <c r="AD140">
        <v>151735774</v>
      </c>
    </row>
    <row r="141" spans="1:30">
      <c r="A141" s="7">
        <v>43927</v>
      </c>
      <c r="B141" s="8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7">
        <v>43926</v>
      </c>
      <c r="AB141">
        <v>-203345122</v>
      </c>
      <c r="AC141">
        <v>34183889</v>
      </c>
      <c r="AD141">
        <v>134300782</v>
      </c>
    </row>
    <row r="142" spans="1:30">
      <c r="A142" s="7">
        <v>43928</v>
      </c>
      <c r="B142" s="8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7">
        <v>43927</v>
      </c>
      <c r="AB142">
        <v>-206217006</v>
      </c>
      <c r="AC142">
        <v>21372685</v>
      </c>
      <c r="AD142">
        <v>160156634</v>
      </c>
    </row>
    <row r="143" spans="1:30">
      <c r="A143" s="7">
        <v>43929</v>
      </c>
      <c r="B143" s="8">
        <v>0.709027777777778</v>
      </c>
      <c r="C143" s="6">
        <v>0.836</v>
      </c>
      <c r="D143" s="1">
        <v>5295028536</v>
      </c>
      <c r="E143" s="1">
        <v>5140805442</v>
      </c>
      <c r="F143" s="1">
        <v>272772253</v>
      </c>
      <c r="G143" s="1">
        <v>-248240249</v>
      </c>
      <c r="H143" s="1">
        <v>170662520</v>
      </c>
      <c r="I143" s="1">
        <v>214730780</v>
      </c>
      <c r="J143" s="1">
        <v>199462076</v>
      </c>
      <c r="K143" s="1">
        <v>154222934</v>
      </c>
      <c r="L143" s="1">
        <f t="shared" si="2"/>
        <v>24532004</v>
      </c>
      <c r="AA143" s="7">
        <v>43928</v>
      </c>
      <c r="AB143">
        <v>-395768310</v>
      </c>
      <c r="AC143">
        <v>30624027</v>
      </c>
      <c r="AD143">
        <v>155406091</v>
      </c>
    </row>
    <row r="144" spans="1:30">
      <c r="A144" s="7">
        <v>43930</v>
      </c>
      <c r="B144" s="8">
        <v>0.743055555555556</v>
      </c>
      <c r="C144" s="6">
        <v>0.836</v>
      </c>
      <c r="D144" s="1">
        <v>5295028536</v>
      </c>
      <c r="E144" s="1">
        <v>5140805442</v>
      </c>
      <c r="F144" s="1">
        <v>242334999</v>
      </c>
      <c r="G144" s="1">
        <v>-208915746</v>
      </c>
      <c r="H144" s="1">
        <v>180364181</v>
      </c>
      <c r="I144" s="1">
        <v>214730780</v>
      </c>
      <c r="J144" s="1">
        <v>199462076</v>
      </c>
      <c r="K144" s="1">
        <v>154222934</v>
      </c>
      <c r="L144" s="1">
        <f t="shared" si="2"/>
        <v>33419253</v>
      </c>
      <c r="AA144" s="7">
        <v>43929</v>
      </c>
      <c r="AB144">
        <v>-248240249</v>
      </c>
      <c r="AC144">
        <v>24532004</v>
      </c>
      <c r="AD144">
        <v>170662520</v>
      </c>
    </row>
    <row r="145" spans="27:30">
      <c r="AA145" s="7">
        <v>43930</v>
      </c>
      <c r="AB145">
        <v>-208915746</v>
      </c>
      <c r="AC145">
        <v>33419253</v>
      </c>
      <c r="AD145">
        <v>180364181</v>
      </c>
    </row>
    <row r="146" spans="27:30">
      <c r="AA146" t="s">
        <v>307</v>
      </c>
      <c r="AB146">
        <v>-39788949199</v>
      </c>
      <c r="AC146">
        <v>2374816786</v>
      </c>
      <c r="AD146">
        <v>15277031909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2"/>
  <sheetViews>
    <sheetView topLeftCell="C1" workbookViewId="0">
      <pane ySplit="3" topLeftCell="A132" activePane="bottomLeft" state="frozen"/>
      <selection/>
      <selection pane="bottomLeft" activeCell="I140" sqref="I1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305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40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1:30">
      <c r="A136" s="7">
        <v>43926</v>
      </c>
      <c r="B136" s="8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7">
        <v>43925</v>
      </c>
      <c r="AB136">
        <v>-1512537829</v>
      </c>
      <c r="AC136">
        <v>105253445</v>
      </c>
      <c r="AD136">
        <v>580998577</v>
      </c>
    </row>
    <row r="137" spans="1:30">
      <c r="A137" s="7">
        <v>43927</v>
      </c>
      <c r="B137" s="8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7">
        <v>43926</v>
      </c>
      <c r="AB137">
        <v>-894797920</v>
      </c>
      <c r="AC137">
        <v>51531009</v>
      </c>
      <c r="AD137">
        <v>660537569</v>
      </c>
    </row>
    <row r="138" spans="1:30">
      <c r="A138" s="7">
        <v>43928</v>
      </c>
      <c r="B138" s="8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7">
        <v>43927</v>
      </c>
      <c r="AB138">
        <v>-907435333</v>
      </c>
      <c r="AC138">
        <v>73561376</v>
      </c>
      <c r="AD138">
        <v>567427378</v>
      </c>
    </row>
    <row r="139" spans="1:30">
      <c r="A139" s="7">
        <v>43929</v>
      </c>
      <c r="B139" s="8">
        <v>0.709722222222222</v>
      </c>
      <c r="C139" s="6">
        <v>1</v>
      </c>
      <c r="D139" s="1">
        <v>23300083000</v>
      </c>
      <c r="E139" s="1">
        <v>22621440221</v>
      </c>
      <c r="F139" s="1">
        <v>1194095975</v>
      </c>
      <c r="G139" s="1">
        <v>-1092354006</v>
      </c>
      <c r="H139" s="1">
        <v>620957359</v>
      </c>
      <c r="I139" s="1">
        <v>944895000</v>
      </c>
      <c r="J139" s="1">
        <v>877711000</v>
      </c>
      <c r="K139" s="1">
        <v>678642779</v>
      </c>
      <c r="L139" s="1">
        <f t="shared" si="2"/>
        <v>101741969</v>
      </c>
      <c r="AA139" s="7">
        <v>43928</v>
      </c>
      <c r="AB139">
        <v>-1741535067</v>
      </c>
      <c r="AC139">
        <v>211320072</v>
      </c>
      <c r="AD139">
        <v>625124627</v>
      </c>
    </row>
    <row r="140" spans="1:30">
      <c r="A140" s="7">
        <v>43930</v>
      </c>
      <c r="B140" s="8">
        <v>0.743055555555556</v>
      </c>
      <c r="C140" s="6">
        <v>1</v>
      </c>
      <c r="D140" s="1">
        <v>23300083000</v>
      </c>
      <c r="E140" s="1">
        <v>22621440221</v>
      </c>
      <c r="F140" s="1">
        <v>980180240</v>
      </c>
      <c r="G140" s="1">
        <v>-919310843</v>
      </c>
      <c r="H140" s="1">
        <v>643823634</v>
      </c>
      <c r="I140" s="1">
        <v>944895000</v>
      </c>
      <c r="J140" s="1">
        <v>877711000</v>
      </c>
      <c r="K140" s="1">
        <v>678642779</v>
      </c>
      <c r="L140" s="1">
        <f t="shared" si="2"/>
        <v>60869397</v>
      </c>
      <c r="AA140" s="7">
        <v>43929</v>
      </c>
      <c r="AB140">
        <v>-1092354006</v>
      </c>
      <c r="AC140">
        <v>101741969</v>
      </c>
      <c r="AD140">
        <v>620957359</v>
      </c>
    </row>
    <row r="141" spans="27:30">
      <c r="AA141" s="7">
        <v>43930</v>
      </c>
      <c r="AB141">
        <v>-919310843</v>
      </c>
      <c r="AC141">
        <v>60869397</v>
      </c>
      <c r="AD141">
        <v>643823634</v>
      </c>
    </row>
    <row r="142" spans="27:30">
      <c r="AA142" t="s">
        <v>307</v>
      </c>
      <c r="AB142">
        <v>-171404952238</v>
      </c>
      <c r="AC142">
        <v>5869179995</v>
      </c>
      <c r="AD142">
        <v>24029917921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2"/>
  <sheetViews>
    <sheetView topLeftCell="C1" workbookViewId="0">
      <pane ySplit="3" topLeftCell="A136" activePane="bottomLeft" state="frozen"/>
      <selection/>
      <selection pane="bottomLeft" activeCell="I140" sqref="I1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305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40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1:30">
      <c r="A136" s="7">
        <v>43926</v>
      </c>
      <c r="B136" s="8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7">
        <v>43925</v>
      </c>
      <c r="AB136">
        <v>-1440511808</v>
      </c>
      <c r="AC136">
        <v>181637172</v>
      </c>
      <c r="AD136">
        <v>645697167</v>
      </c>
    </row>
    <row r="137" spans="1:30">
      <c r="A137" s="7">
        <v>43927</v>
      </c>
      <c r="B137" s="8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7">
        <v>43926</v>
      </c>
      <c r="AB137">
        <v>-852188252</v>
      </c>
      <c r="AC137">
        <v>84118903</v>
      </c>
      <c r="AD137">
        <v>574110024</v>
      </c>
    </row>
    <row r="138" spans="1:30">
      <c r="A138" s="7">
        <v>43928</v>
      </c>
      <c r="B138" s="8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7">
        <v>43927</v>
      </c>
      <c r="AB138">
        <v>-864223880</v>
      </c>
      <c r="AC138">
        <v>83894887</v>
      </c>
      <c r="AD138">
        <v>500615548</v>
      </c>
    </row>
    <row r="139" spans="1:30">
      <c r="A139" s="7">
        <v>43929</v>
      </c>
      <c r="B139" s="8">
        <v>0.709722222222222</v>
      </c>
      <c r="C139" s="6">
        <v>1</v>
      </c>
      <c r="D139" s="1">
        <v>22190554000</v>
      </c>
      <c r="E139" s="1">
        <v>21544228782</v>
      </c>
      <c r="F139" s="1">
        <v>1151635496</v>
      </c>
      <c r="G139" s="1">
        <v>-1040336852</v>
      </c>
      <c r="H139" s="1">
        <v>604048819</v>
      </c>
      <c r="I139" s="1">
        <v>899900000</v>
      </c>
      <c r="J139" s="1">
        <v>835915000</v>
      </c>
      <c r="K139" s="1">
        <v>646325218</v>
      </c>
      <c r="L139" s="1">
        <f t="shared" si="2"/>
        <v>111298644</v>
      </c>
      <c r="AA139" s="7">
        <v>43928</v>
      </c>
      <c r="AB139">
        <v>-1658604353</v>
      </c>
      <c r="AC139">
        <v>132244934</v>
      </c>
      <c r="AD139">
        <v>529453084</v>
      </c>
    </row>
    <row r="140" spans="1:30">
      <c r="A140" s="7">
        <v>43930</v>
      </c>
      <c r="B140" s="8">
        <v>0.743055555555556</v>
      </c>
      <c r="C140" s="6">
        <v>1</v>
      </c>
      <c r="D140" s="1">
        <v>22190554000</v>
      </c>
      <c r="E140" s="1">
        <v>21544228782</v>
      </c>
      <c r="F140" s="1">
        <v>959470191</v>
      </c>
      <c r="G140" s="1">
        <v>-875533887</v>
      </c>
      <c r="H140" s="1">
        <v>569434094</v>
      </c>
      <c r="I140" s="1">
        <v>899900000</v>
      </c>
      <c r="J140" s="1">
        <v>835915000</v>
      </c>
      <c r="K140" s="1">
        <v>646325218</v>
      </c>
      <c r="L140" s="1">
        <f t="shared" si="2"/>
        <v>83936304</v>
      </c>
      <c r="AA140" s="7">
        <v>43929</v>
      </c>
      <c r="AB140">
        <v>-1040336852</v>
      </c>
      <c r="AC140">
        <v>111298644</v>
      </c>
      <c r="AD140">
        <v>604048819</v>
      </c>
    </row>
    <row r="141" spans="27:30">
      <c r="AA141" s="7">
        <v>43930</v>
      </c>
      <c r="AB141">
        <v>-875533887</v>
      </c>
      <c r="AC141">
        <v>83936304</v>
      </c>
      <c r="AD141">
        <v>569434094</v>
      </c>
    </row>
    <row r="142" spans="27:30">
      <c r="AA142" t="s">
        <v>307</v>
      </c>
      <c r="AB142">
        <v>-161190142118</v>
      </c>
      <c r="AC142">
        <v>9377650241</v>
      </c>
      <c r="AD142">
        <v>27852882578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1"/>
  <sheetViews>
    <sheetView topLeftCell="C1" workbookViewId="0">
      <pane ySplit="3" topLeftCell="A133" activePane="bottomLeft" state="frozen"/>
      <selection/>
      <selection pane="bottomLeft" activeCell="I137" sqref="I1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482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483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305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39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1:30">
      <c r="A135" s="7">
        <v>43926</v>
      </c>
      <c r="B135" s="8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7">
        <v>43925</v>
      </c>
      <c r="AB135">
        <v>-1440511808</v>
      </c>
      <c r="AC135">
        <v>64867444</v>
      </c>
      <c r="AD135">
        <v>637738037</v>
      </c>
    </row>
    <row r="136" spans="1:30">
      <c r="A136" s="7">
        <v>43927</v>
      </c>
      <c r="B136" s="8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7">
        <v>43926</v>
      </c>
      <c r="AB136">
        <v>-852188252</v>
      </c>
      <c r="AC136">
        <v>105946596</v>
      </c>
      <c r="AD136">
        <v>571877947</v>
      </c>
    </row>
    <row r="137" spans="1:30">
      <c r="A137" s="7">
        <v>43928</v>
      </c>
      <c r="B137" s="8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7">
        <v>43927</v>
      </c>
      <c r="AB137">
        <v>-864223880</v>
      </c>
      <c r="AC137">
        <v>-12279140</v>
      </c>
      <c r="AD137">
        <v>433383159</v>
      </c>
    </row>
    <row r="138" spans="1:30">
      <c r="A138" s="7">
        <v>43929</v>
      </c>
      <c r="B138" s="8">
        <v>0.709722222222222</v>
      </c>
      <c r="C138" s="6">
        <v>1</v>
      </c>
      <c r="D138" s="1">
        <v>22190554000</v>
      </c>
      <c r="E138" s="1">
        <v>21544228782</v>
      </c>
      <c r="F138" s="1">
        <v>1184325969</v>
      </c>
      <c r="G138" s="1">
        <v>-1040336852</v>
      </c>
      <c r="H138" s="1">
        <v>459693087</v>
      </c>
      <c r="I138" s="1">
        <v>899900000</v>
      </c>
      <c r="J138" s="1">
        <v>835915000</v>
      </c>
      <c r="K138" s="1">
        <v>646325218</v>
      </c>
      <c r="L138" s="1">
        <f t="shared" si="2"/>
        <v>143989117</v>
      </c>
      <c r="AA138" s="7">
        <v>43928</v>
      </c>
      <c r="AB138">
        <v>-1658604353</v>
      </c>
      <c r="AC138">
        <v>26524077</v>
      </c>
      <c r="AD138">
        <v>424303166</v>
      </c>
    </row>
    <row r="139" spans="1:30">
      <c r="A139" s="7">
        <v>43930</v>
      </c>
      <c r="B139" s="8">
        <v>0.74375</v>
      </c>
      <c r="C139" s="6">
        <v>1</v>
      </c>
      <c r="D139" s="1">
        <v>22190554000</v>
      </c>
      <c r="E139" s="1">
        <v>21544228782</v>
      </c>
      <c r="F139" s="1">
        <v>942645686</v>
      </c>
      <c r="G139" s="1">
        <v>-875533887</v>
      </c>
      <c r="H139" s="1">
        <v>480399025</v>
      </c>
      <c r="I139" s="1">
        <v>899900000</v>
      </c>
      <c r="J139" s="1">
        <v>835915000</v>
      </c>
      <c r="K139" s="1">
        <v>646325218</v>
      </c>
      <c r="L139" s="1">
        <f t="shared" si="2"/>
        <v>67111799</v>
      </c>
      <c r="AA139" s="7">
        <v>43929</v>
      </c>
      <c r="AB139">
        <v>-1040336852</v>
      </c>
      <c r="AC139">
        <v>143989117</v>
      </c>
      <c r="AD139">
        <v>459693087</v>
      </c>
    </row>
    <row r="140" spans="27:30">
      <c r="AA140" s="7">
        <v>43930</v>
      </c>
      <c r="AB140">
        <v>-875533887</v>
      </c>
      <c r="AC140">
        <v>67111799</v>
      </c>
      <c r="AD140">
        <v>480399025</v>
      </c>
    </row>
    <row r="141" spans="27:30">
      <c r="AA141" t="s">
        <v>307</v>
      </c>
      <c r="AB141">
        <v>-161788139366</v>
      </c>
      <c r="AC141">
        <v>4269006545</v>
      </c>
      <c r="AD141">
        <v>20160623392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8"/>
  <sheetViews>
    <sheetView topLeftCell="C1" workbookViewId="0">
      <pane ySplit="3" topLeftCell="A130" activePane="bottomLeft" state="frozen"/>
      <selection/>
      <selection pane="bottomLeft" activeCell="I136" sqref="I1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367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485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305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486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1:30">
      <c r="A132" s="7">
        <v>43926</v>
      </c>
      <c r="B132" s="8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36" si="2">F132+G132</f>
        <v>40375049</v>
      </c>
      <c r="AA132" s="7">
        <v>43925</v>
      </c>
      <c r="AB132">
        <v>-473907645</v>
      </c>
      <c r="AC132">
        <v>34511688</v>
      </c>
      <c r="AD132">
        <v>237584178</v>
      </c>
    </row>
    <row r="133" spans="1:30">
      <c r="A133" s="7">
        <v>43927</v>
      </c>
      <c r="B133" s="8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7">
        <v>43926</v>
      </c>
      <c r="AB133">
        <v>-280357665</v>
      </c>
      <c r="AC133">
        <v>40375049</v>
      </c>
      <c r="AD133">
        <v>235805749</v>
      </c>
    </row>
    <row r="134" spans="1:30">
      <c r="A134" s="7">
        <v>43928</v>
      </c>
      <c r="B134" s="8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7">
        <v>43927</v>
      </c>
      <c r="AB134">
        <v>-284317214</v>
      </c>
      <c r="AC134">
        <v>48020632</v>
      </c>
      <c r="AD134">
        <v>234438745</v>
      </c>
    </row>
    <row r="135" spans="1:30">
      <c r="A135" s="7">
        <v>43929</v>
      </c>
      <c r="B135" s="8">
        <v>0.709722222222222</v>
      </c>
      <c r="C135" s="6">
        <v>1</v>
      </c>
      <c r="D135" s="1">
        <v>7300401000</v>
      </c>
      <c r="E135" s="1">
        <v>7087768669</v>
      </c>
      <c r="F135" s="1">
        <v>389583294</v>
      </c>
      <c r="G135" s="1">
        <v>-342255846</v>
      </c>
      <c r="H135" s="1">
        <v>248519366</v>
      </c>
      <c r="I135" s="1">
        <v>296054000</v>
      </c>
      <c r="J135" s="1">
        <v>275004000</v>
      </c>
      <c r="K135" s="1">
        <v>212632331</v>
      </c>
      <c r="L135" s="1">
        <f t="shared" si="2"/>
        <v>47327448</v>
      </c>
      <c r="AA135" s="7">
        <v>43928</v>
      </c>
      <c r="AB135">
        <v>-545656952</v>
      </c>
      <c r="AC135">
        <v>93288979</v>
      </c>
      <c r="AD135">
        <v>237823819</v>
      </c>
    </row>
    <row r="136" spans="1:30">
      <c r="A136" s="7">
        <v>43930</v>
      </c>
      <c r="B136" s="8">
        <v>0.74375</v>
      </c>
      <c r="C136" s="6">
        <v>1</v>
      </c>
      <c r="D136" s="1">
        <v>7300401000</v>
      </c>
      <c r="E136" s="1">
        <v>7087768669</v>
      </c>
      <c r="F136" s="1">
        <v>290057601</v>
      </c>
      <c r="G136" s="1">
        <v>-288038043</v>
      </c>
      <c r="H136" s="1">
        <v>241008495</v>
      </c>
      <c r="I136" s="1">
        <v>296054000</v>
      </c>
      <c r="J136" s="1">
        <v>275004000</v>
      </c>
      <c r="K136" s="1">
        <v>212632331</v>
      </c>
      <c r="L136" s="1">
        <f t="shared" si="2"/>
        <v>2019558</v>
      </c>
      <c r="AA136" s="7">
        <v>43929</v>
      </c>
      <c r="AB136">
        <v>-342255846</v>
      </c>
      <c r="AC136">
        <v>47327448</v>
      </c>
      <c r="AD136">
        <v>248519366</v>
      </c>
    </row>
    <row r="137" spans="27:30">
      <c r="AA137" s="7">
        <v>43930</v>
      </c>
      <c r="AB137">
        <v>-288038043</v>
      </c>
      <c r="AC137">
        <v>2019558</v>
      </c>
      <c r="AD137">
        <v>241008495</v>
      </c>
    </row>
    <row r="138" spans="27:30">
      <c r="AA138" t="s">
        <v>307</v>
      </c>
      <c r="AB138">
        <v>-52043943373</v>
      </c>
      <c r="AC138">
        <v>3730961279</v>
      </c>
      <c r="AD138">
        <v>22321076314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2"/>
  <sheetViews>
    <sheetView topLeftCell="C1" workbookViewId="0">
      <pane ySplit="3" topLeftCell="A126" activePane="bottomLeft" state="frozen"/>
      <selection/>
      <selection pane="bottomLeft" activeCell="I130" sqref="I1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305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30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1:30">
      <c r="A126" s="7">
        <v>43926</v>
      </c>
      <c r="B126" s="8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7">
        <v>43925</v>
      </c>
      <c r="AB126">
        <v>-1199946336</v>
      </c>
      <c r="AC126">
        <v>24351534</v>
      </c>
      <c r="AD126">
        <v>302147216</v>
      </c>
    </row>
    <row r="127" spans="1:30">
      <c r="A127" s="7">
        <v>43927</v>
      </c>
      <c r="B127" s="8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7">
        <v>43926</v>
      </c>
      <c r="AB127">
        <v>-709872814</v>
      </c>
      <c r="AC127">
        <v>93493506</v>
      </c>
      <c r="AD127">
        <v>310718032</v>
      </c>
    </row>
    <row r="128" spans="1:30">
      <c r="A128" s="7">
        <v>43928</v>
      </c>
      <c r="B128" s="8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7">
        <v>43927</v>
      </c>
      <c r="AB128">
        <v>-719906551</v>
      </c>
      <c r="AC128">
        <v>87949905</v>
      </c>
      <c r="AD128">
        <v>283595057</v>
      </c>
    </row>
    <row r="129" spans="1:30">
      <c r="A129" s="7">
        <v>43929</v>
      </c>
      <c r="B129" s="8">
        <v>0.709722222222222</v>
      </c>
      <c r="C129" s="6">
        <v>0.833</v>
      </c>
      <c r="D129" s="1">
        <v>18484731577</v>
      </c>
      <c r="E129" s="1">
        <v>17946342575</v>
      </c>
      <c r="F129" s="1">
        <v>870608172</v>
      </c>
      <c r="G129" s="1">
        <v>-866600597</v>
      </c>
      <c r="H129" s="1">
        <v>222208475</v>
      </c>
      <c r="I129" s="1">
        <v>749616700</v>
      </c>
      <c r="J129" s="1">
        <v>696317195</v>
      </c>
      <c r="K129" s="1">
        <v>538388907</v>
      </c>
      <c r="L129" s="1">
        <f ca="1" t="shared" si="1"/>
        <v>4007575</v>
      </c>
      <c r="AA129" s="7">
        <v>43928</v>
      </c>
      <c r="AB129">
        <v>-1381625485</v>
      </c>
      <c r="AC129">
        <v>117945722</v>
      </c>
      <c r="AD129">
        <v>318369372</v>
      </c>
    </row>
    <row r="130" spans="1:30">
      <c r="A130" s="7">
        <v>43930</v>
      </c>
      <c r="B130" s="8">
        <v>0.744444444444444</v>
      </c>
      <c r="C130" s="6">
        <v>0.833</v>
      </c>
      <c r="D130" s="1">
        <v>18484731577</v>
      </c>
      <c r="E130" s="1">
        <v>17946342575</v>
      </c>
      <c r="F130" s="1">
        <v>822846510</v>
      </c>
      <c r="G130" s="1">
        <v>-729319728</v>
      </c>
      <c r="H130" s="1">
        <v>329062019</v>
      </c>
      <c r="I130" s="1">
        <v>749616700</v>
      </c>
      <c r="J130" s="1">
        <v>696317195</v>
      </c>
      <c r="K130" s="1">
        <v>538388907</v>
      </c>
      <c r="L130" s="1">
        <f ca="1" t="shared" si="1"/>
        <v>93526782</v>
      </c>
      <c r="AA130" s="7">
        <v>43929</v>
      </c>
      <c r="AB130">
        <v>-866600597</v>
      </c>
      <c r="AC130">
        <v>4007575</v>
      </c>
      <c r="AD130">
        <v>222208475</v>
      </c>
    </row>
    <row r="131" spans="27:30">
      <c r="AA131" s="7">
        <v>43930</v>
      </c>
      <c r="AB131">
        <v>-729319728</v>
      </c>
      <c r="AC131">
        <v>93526782</v>
      </c>
      <c r="AD131">
        <v>329062019</v>
      </c>
    </row>
    <row r="132" spans="27:30">
      <c r="AA132" t="s">
        <v>307</v>
      </c>
      <c r="AB132">
        <v>-126251620389</v>
      </c>
      <c r="AC132">
        <v>11663257276</v>
      </c>
      <c r="AD132">
        <v>39973521105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3"/>
  <sheetViews>
    <sheetView topLeftCell="C1" workbookViewId="0">
      <pane ySplit="3" topLeftCell="A106" activePane="bottomLeft" state="frozen"/>
      <selection/>
      <selection pane="bottomLeft" activeCell="I111" sqref="I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369</v>
      </c>
      <c r="AD3" t="s">
        <v>370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305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11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1:30">
      <c r="A107" s="7">
        <v>43926</v>
      </c>
      <c r="B107" s="8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7">
        <v>43925</v>
      </c>
      <c r="AB107">
        <v>-1440511808</v>
      </c>
      <c r="AC107">
        <v>120065963</v>
      </c>
      <c r="AD107">
        <v>831033372</v>
      </c>
    </row>
    <row r="108" spans="1:30">
      <c r="A108" s="7">
        <v>43927</v>
      </c>
      <c r="B108" s="8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7">
        <v>43926</v>
      </c>
      <c r="AB108">
        <v>-852188252</v>
      </c>
      <c r="AC108">
        <v>33411046</v>
      </c>
      <c r="AD108">
        <v>626075577</v>
      </c>
    </row>
    <row r="109" spans="1:30">
      <c r="A109" s="7">
        <v>43928</v>
      </c>
      <c r="B109" s="8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7">
        <v>43927</v>
      </c>
      <c r="AB109">
        <v>-864223880</v>
      </c>
      <c r="AC109">
        <v>67905896</v>
      </c>
      <c r="AD109">
        <v>539936378</v>
      </c>
    </row>
    <row r="110" spans="1:30">
      <c r="A110" s="7">
        <v>43929</v>
      </c>
      <c r="B110" s="8">
        <v>0.710416666666667</v>
      </c>
      <c r="C110" s="6">
        <v>1</v>
      </c>
      <c r="D110" s="1">
        <v>22190554000</v>
      </c>
      <c r="E110" s="1">
        <v>21544228782</v>
      </c>
      <c r="F110" s="1">
        <v>1122562031</v>
      </c>
      <c r="G110" s="1">
        <v>-1040336852</v>
      </c>
      <c r="H110" s="1">
        <v>511669662</v>
      </c>
      <c r="I110" s="1">
        <v>899900000</v>
      </c>
      <c r="J110" s="1">
        <v>835915000</v>
      </c>
      <c r="K110" s="1">
        <v>646325218</v>
      </c>
      <c r="L110" s="1">
        <f t="shared" si="1"/>
        <v>82225179</v>
      </c>
      <c r="AA110" s="7">
        <v>43928</v>
      </c>
      <c r="AB110">
        <v>-1658604353</v>
      </c>
      <c r="AC110">
        <v>122827159</v>
      </c>
      <c r="AD110">
        <v>528851521</v>
      </c>
    </row>
    <row r="111" spans="1:30">
      <c r="A111" s="7">
        <v>43930</v>
      </c>
      <c r="B111" s="8">
        <v>0.744444444444444</v>
      </c>
      <c r="C111" s="6">
        <v>1</v>
      </c>
      <c r="D111" s="1">
        <v>22190554000</v>
      </c>
      <c r="E111" s="1">
        <v>21544228782</v>
      </c>
      <c r="F111" s="1">
        <v>950107379</v>
      </c>
      <c r="G111" s="1">
        <v>-875533887</v>
      </c>
      <c r="H111" s="1">
        <v>571834746</v>
      </c>
      <c r="I111" s="1">
        <v>899900000</v>
      </c>
      <c r="J111" s="1">
        <v>835915000</v>
      </c>
      <c r="K111" s="1">
        <v>646325218</v>
      </c>
      <c r="L111" s="1">
        <f t="shared" si="1"/>
        <v>74573492</v>
      </c>
      <c r="AA111" s="7">
        <v>43929</v>
      </c>
      <c r="AB111">
        <v>-1040336852</v>
      </c>
      <c r="AC111">
        <v>82225179</v>
      </c>
      <c r="AD111">
        <v>511669662</v>
      </c>
    </row>
    <row r="112" spans="27:30">
      <c r="AA112" s="7">
        <v>43930</v>
      </c>
      <c r="AB112">
        <v>-875533887</v>
      </c>
      <c r="AC112">
        <v>74573492</v>
      </c>
      <c r="AD112">
        <v>571834746</v>
      </c>
    </row>
    <row r="113" spans="27:30">
      <c r="AA113" t="s">
        <v>307</v>
      </c>
      <c r="AB113">
        <v>-130060133403</v>
      </c>
      <c r="AC113">
        <v>12130816930</v>
      </c>
      <c r="AD113">
        <v>44208540022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3"/>
  <sheetViews>
    <sheetView topLeftCell="C1" workbookViewId="0">
      <pane ySplit="3" topLeftCell="A95" activePane="bottomLeft" state="frozen"/>
      <selection/>
      <selection pane="bottomLeft" activeCell="I101" sqref="I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489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305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101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1:31">
      <c r="A97" s="7">
        <v>43926</v>
      </c>
      <c r="B97" s="8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7">
        <v>43925</v>
      </c>
      <c r="AC97">
        <v>-1440511808</v>
      </c>
      <c r="AD97">
        <v>43296703</v>
      </c>
      <c r="AE97">
        <v>643256362</v>
      </c>
    </row>
    <row r="98" spans="1:31">
      <c r="A98" s="7">
        <v>43927</v>
      </c>
      <c r="B98" s="8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7">
        <v>43926</v>
      </c>
      <c r="AC98">
        <v>-852188252</v>
      </c>
      <c r="AD98">
        <v>4662915</v>
      </c>
      <c r="AE98">
        <v>445102324</v>
      </c>
    </row>
    <row r="99" spans="1:31">
      <c r="A99" s="7">
        <v>43928</v>
      </c>
      <c r="B99" s="8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7">
        <v>43927</v>
      </c>
      <c r="AC99">
        <v>-864223880</v>
      </c>
      <c r="AD99">
        <v>94196619</v>
      </c>
      <c r="AE99">
        <v>499477482</v>
      </c>
    </row>
    <row r="100" spans="1:31">
      <c r="A100" s="7">
        <v>43929</v>
      </c>
      <c r="B100" s="8">
        <v>0.710416666666667</v>
      </c>
      <c r="C100" s="6">
        <v>1</v>
      </c>
      <c r="D100" s="1">
        <v>22190554000</v>
      </c>
      <c r="E100" s="1">
        <v>21544228782</v>
      </c>
      <c r="F100" s="1">
        <v>1009615994</v>
      </c>
      <c r="G100" s="1">
        <v>-1040336852</v>
      </c>
      <c r="H100" s="1">
        <v>380027128</v>
      </c>
      <c r="I100" s="1">
        <v>899900000</v>
      </c>
      <c r="J100" s="1">
        <v>835915000</v>
      </c>
      <c r="K100" s="1">
        <v>646325218</v>
      </c>
      <c r="L100" s="1">
        <f t="shared" si="1"/>
        <v>-30720858</v>
      </c>
      <c r="AB100" s="7">
        <v>43928</v>
      </c>
      <c r="AC100">
        <v>-1658604353</v>
      </c>
      <c r="AD100">
        <v>124278946</v>
      </c>
      <c r="AE100">
        <v>519177887</v>
      </c>
    </row>
    <row r="101" spans="1:31">
      <c r="A101" s="7">
        <v>43930</v>
      </c>
      <c r="B101" s="8">
        <v>0.744444444444444</v>
      </c>
      <c r="C101" s="6">
        <v>1</v>
      </c>
      <c r="D101" s="1">
        <v>22190554000</v>
      </c>
      <c r="E101" s="1">
        <v>21544228782</v>
      </c>
      <c r="F101" s="1">
        <v>954925134</v>
      </c>
      <c r="G101" s="1">
        <v>-875533887</v>
      </c>
      <c r="H101" s="1">
        <v>400063724</v>
      </c>
      <c r="I101" s="1">
        <v>899900000</v>
      </c>
      <c r="J101" s="1">
        <v>835915000</v>
      </c>
      <c r="K101" s="1">
        <v>646325218</v>
      </c>
      <c r="L101" s="1">
        <f t="shared" si="1"/>
        <v>79391247</v>
      </c>
      <c r="AB101" s="7">
        <v>43929</v>
      </c>
      <c r="AC101">
        <v>-1040336852</v>
      </c>
      <c r="AD101">
        <v>-30720858</v>
      </c>
      <c r="AE101">
        <v>380027128</v>
      </c>
    </row>
    <row r="102" spans="28:31">
      <c r="AB102" s="7">
        <v>43930</v>
      </c>
      <c r="AC102">
        <v>-875533887</v>
      </c>
      <c r="AD102">
        <v>79391247</v>
      </c>
      <c r="AE102">
        <v>400063724</v>
      </c>
    </row>
    <row r="103" spans="28:31">
      <c r="AB103" t="s">
        <v>307</v>
      </c>
      <c r="AC103">
        <v>-116430026551</v>
      </c>
      <c r="AD103">
        <v>1992588332</v>
      </c>
      <c r="AE103">
        <v>15729424057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1"/>
  <sheetViews>
    <sheetView topLeftCell="C1" workbookViewId="0">
      <pane ySplit="3" topLeftCell="A92" activePane="bottomLeft" state="frozen"/>
      <selection/>
      <selection pane="bottomLeft" activeCell="I99" sqref="I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305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99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1:31">
      <c r="A95" s="7">
        <v>43926</v>
      </c>
      <c r="B95" s="8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7">
        <v>43925</v>
      </c>
      <c r="AC95">
        <v>-373780170</v>
      </c>
      <c r="AD95">
        <v>54731053</v>
      </c>
      <c r="AE95">
        <v>146616421</v>
      </c>
    </row>
    <row r="96" spans="1:31">
      <c r="A96" s="7">
        <v>43927</v>
      </c>
      <c r="B96" s="8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7">
        <v>43926</v>
      </c>
      <c r="AC96">
        <v>-221123540</v>
      </c>
      <c r="AD96">
        <v>-1474683</v>
      </c>
      <c r="AE96">
        <v>110087118</v>
      </c>
    </row>
    <row r="97" spans="1:31">
      <c r="A97" s="7">
        <v>43928</v>
      </c>
      <c r="B97" s="8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7">
        <v>43927</v>
      </c>
      <c r="AC97">
        <v>-224246513</v>
      </c>
      <c r="AD97">
        <v>39598678</v>
      </c>
      <c r="AE97">
        <v>141467811</v>
      </c>
    </row>
    <row r="98" spans="1:31">
      <c r="A98" s="7">
        <v>43929</v>
      </c>
      <c r="B98" s="8">
        <v>0.710416666666667</v>
      </c>
      <c r="C98" s="6">
        <v>1</v>
      </c>
      <c r="D98" s="1">
        <v>5757969000</v>
      </c>
      <c r="E98" s="1">
        <v>5590262552</v>
      </c>
      <c r="F98" s="1">
        <v>318689229</v>
      </c>
      <c r="G98" s="1">
        <v>-269943838</v>
      </c>
      <c r="H98" s="1">
        <v>183109866</v>
      </c>
      <c r="I98" s="1">
        <v>233504000</v>
      </c>
      <c r="J98" s="1">
        <v>216901000</v>
      </c>
      <c r="K98" s="1">
        <v>167706448</v>
      </c>
      <c r="L98" s="1">
        <f t="shared" si="1"/>
        <v>48745391</v>
      </c>
      <c r="AB98" s="7">
        <v>43928</v>
      </c>
      <c r="AC98">
        <v>-430370244</v>
      </c>
      <c r="AD98">
        <v>53109683</v>
      </c>
      <c r="AE98">
        <v>155011588</v>
      </c>
    </row>
    <row r="99" spans="1:31">
      <c r="A99" s="7">
        <v>43930</v>
      </c>
      <c r="B99" s="8">
        <v>0.745138888888889</v>
      </c>
      <c r="C99" s="6">
        <v>1</v>
      </c>
      <c r="D99" s="1">
        <v>5757969000</v>
      </c>
      <c r="E99" s="1">
        <v>5590262552</v>
      </c>
      <c r="F99" s="1">
        <v>250542126</v>
      </c>
      <c r="G99" s="1">
        <v>-227181202</v>
      </c>
      <c r="H99" s="1">
        <v>176009748</v>
      </c>
      <c r="I99" s="1">
        <v>233504000</v>
      </c>
      <c r="J99" s="1">
        <v>216901000</v>
      </c>
      <c r="K99" s="1">
        <v>167706448</v>
      </c>
      <c r="L99" s="1">
        <f t="shared" si="1"/>
        <v>23360924</v>
      </c>
      <c r="AB99" s="7">
        <v>43929</v>
      </c>
      <c r="AC99">
        <v>-269943838</v>
      </c>
      <c r="AD99">
        <v>48745391</v>
      </c>
      <c r="AE99">
        <v>183109866</v>
      </c>
    </row>
    <row r="100" spans="28:31">
      <c r="AB100" s="7">
        <v>43930</v>
      </c>
      <c r="AC100">
        <v>-227181202</v>
      </c>
      <c r="AD100">
        <v>23360924</v>
      </c>
      <c r="AE100">
        <v>176009748</v>
      </c>
    </row>
    <row r="101" spans="28:31">
      <c r="AB101" t="s">
        <v>307</v>
      </c>
      <c r="AC101">
        <v>-29450559995</v>
      </c>
      <c r="AD101">
        <v>1908123374</v>
      </c>
      <c r="AE101">
        <v>11837354464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topLeftCell="C1" workbookViewId="0">
      <pane ySplit="3" topLeftCell="A85" activePane="bottomLeft" state="frozen"/>
      <selection/>
      <selection pane="bottomLeft" activeCell="I93" sqref="I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491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305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93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1:31">
      <c r="A89" s="7">
        <v>43926</v>
      </c>
      <c r="B89" s="8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7">
        <v>43925</v>
      </c>
      <c r="AC89">
        <v>-1440511808</v>
      </c>
      <c r="AD89">
        <v>130775861</v>
      </c>
      <c r="AE89">
        <v>243401316</v>
      </c>
    </row>
    <row r="90" spans="1:31">
      <c r="A90" s="7">
        <v>43927</v>
      </c>
      <c r="B90" s="8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7">
        <v>43926</v>
      </c>
      <c r="AC90">
        <v>-852188252</v>
      </c>
      <c r="AD90">
        <v>48936623</v>
      </c>
      <c r="AE90">
        <v>334949517</v>
      </c>
    </row>
    <row r="91" spans="1:31">
      <c r="A91" s="7">
        <v>43928</v>
      </c>
      <c r="B91" s="8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7">
        <v>43927</v>
      </c>
      <c r="AC91">
        <v>-864223880</v>
      </c>
      <c r="AD91">
        <v>63643730</v>
      </c>
      <c r="AE91">
        <v>402760088</v>
      </c>
    </row>
    <row r="92" spans="1:31">
      <c r="A92" s="7">
        <v>43929</v>
      </c>
      <c r="B92" s="8">
        <v>0.711111111111111</v>
      </c>
      <c r="C92" s="6">
        <v>1</v>
      </c>
      <c r="D92" s="1">
        <v>22190554000</v>
      </c>
      <c r="E92" s="1">
        <v>21544228782</v>
      </c>
      <c r="F92" s="1">
        <v>1133965480</v>
      </c>
      <c r="G92" s="1">
        <v>-1040336852</v>
      </c>
      <c r="H92" s="1">
        <v>524075984</v>
      </c>
      <c r="I92" s="1">
        <v>899900000</v>
      </c>
      <c r="J92" s="1">
        <v>835915000</v>
      </c>
      <c r="K92" s="1">
        <v>646325218</v>
      </c>
      <c r="L92" s="1">
        <f t="shared" si="1"/>
        <v>93628628</v>
      </c>
      <c r="AB92" s="7">
        <v>43928</v>
      </c>
      <c r="AC92">
        <v>-1658604353</v>
      </c>
      <c r="AD92">
        <v>201484100</v>
      </c>
      <c r="AE92">
        <v>453185188</v>
      </c>
    </row>
    <row r="93" spans="1:31">
      <c r="A93" s="7">
        <v>43930</v>
      </c>
      <c r="B93" s="8">
        <v>0.745138888888889</v>
      </c>
      <c r="C93" s="6">
        <v>1</v>
      </c>
      <c r="D93" s="1">
        <v>22190554000</v>
      </c>
      <c r="E93" s="1">
        <v>21544228782</v>
      </c>
      <c r="F93" s="1">
        <v>965131336</v>
      </c>
      <c r="G93" s="1">
        <v>-875533887</v>
      </c>
      <c r="H93" s="1">
        <v>568462357</v>
      </c>
      <c r="I93" s="1">
        <v>899900000</v>
      </c>
      <c r="J93" s="1">
        <v>835915000</v>
      </c>
      <c r="K93" s="1">
        <v>646325218</v>
      </c>
      <c r="L93" s="1">
        <f t="shared" si="1"/>
        <v>89597449</v>
      </c>
      <c r="AB93" s="7">
        <v>43929</v>
      </c>
      <c r="AC93">
        <v>-1040336852</v>
      </c>
      <c r="AD93">
        <v>93628628</v>
      </c>
      <c r="AE93">
        <v>524075984</v>
      </c>
    </row>
    <row r="94" spans="28:31">
      <c r="AB94" s="7">
        <v>43930</v>
      </c>
      <c r="AC94">
        <v>-875533887</v>
      </c>
      <c r="AD94">
        <v>89597449</v>
      </c>
      <c r="AE94">
        <v>568462357</v>
      </c>
    </row>
    <row r="95" spans="28:31">
      <c r="AB95" t="s">
        <v>307</v>
      </c>
      <c r="AC95">
        <v>-106299780115</v>
      </c>
      <c r="AD95">
        <v>8877238984</v>
      </c>
      <c r="AE95">
        <v>23792841121</v>
      </c>
    </row>
    <row r="1048576" spans="9:10">
      <c r="I1048576" t="s">
        <v>492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1"/>
  <sheetViews>
    <sheetView topLeftCell="C1" workbookViewId="0">
      <pane ySplit="3" topLeftCell="A82" activePane="bottomLeft" state="frozen"/>
      <selection/>
      <selection pane="bottomLeft" activeCell="H89" sqref="H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367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493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305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89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1:31">
      <c r="A85" s="7">
        <v>43926</v>
      </c>
      <c r="B85" s="8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7">
        <v>43925</v>
      </c>
      <c r="AC85">
        <v>-432153542</v>
      </c>
      <c r="AD85">
        <v>18844977</v>
      </c>
      <c r="AE85">
        <v>150685452</v>
      </c>
    </row>
    <row r="86" spans="1:31">
      <c r="A86" s="7">
        <v>43927</v>
      </c>
      <c r="B86" s="8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7">
        <v>43926</v>
      </c>
      <c r="AC86">
        <v>-255656475</v>
      </c>
      <c r="AD86">
        <v>10306595</v>
      </c>
      <c r="AE86">
        <v>146538514</v>
      </c>
    </row>
    <row r="87" spans="1:31">
      <c r="A87" s="7">
        <v>43928</v>
      </c>
      <c r="B87" s="8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7">
        <v>43927</v>
      </c>
      <c r="AC87">
        <v>-259267164</v>
      </c>
      <c r="AD87">
        <v>17002365</v>
      </c>
      <c r="AE87">
        <v>160508266</v>
      </c>
    </row>
    <row r="88" spans="1:31">
      <c r="A88" s="7">
        <v>43929</v>
      </c>
      <c r="B88" s="8">
        <v>0.711111111111111</v>
      </c>
      <c r="C88" s="6">
        <v>0.3</v>
      </c>
      <c r="D88" s="1">
        <v>6657166464</v>
      </c>
      <c r="E88" s="1">
        <v>6463268634</v>
      </c>
      <c r="F88" s="1">
        <v>313000637</v>
      </c>
      <c r="G88" s="1">
        <v>-312101055</v>
      </c>
      <c r="H88" s="1">
        <v>119084651</v>
      </c>
      <c r="I88" s="1">
        <v>269970000</v>
      </c>
      <c r="J88" s="1">
        <v>250774500</v>
      </c>
      <c r="K88" s="1">
        <v>193897566</v>
      </c>
      <c r="L88" s="1">
        <f t="shared" si="1"/>
        <v>899582</v>
      </c>
      <c r="AB88" s="7">
        <v>43928</v>
      </c>
      <c r="AC88">
        <v>-497581306</v>
      </c>
      <c r="AD88">
        <v>25700490</v>
      </c>
      <c r="AE88">
        <v>130634136</v>
      </c>
    </row>
    <row r="89" spans="1:31">
      <c r="A89" s="7">
        <v>43930</v>
      </c>
      <c r="B89" s="8">
        <v>0.745138888888889</v>
      </c>
      <c r="C89" s="6">
        <v>0.3</v>
      </c>
      <c r="D89" s="1">
        <v>6657166464</v>
      </c>
      <c r="E89" s="1">
        <v>6463268634</v>
      </c>
      <c r="F89" s="1">
        <v>275200447</v>
      </c>
      <c r="G89" s="1">
        <v>-262660165</v>
      </c>
      <c r="H89" s="1">
        <v>87270436</v>
      </c>
      <c r="I89" s="1">
        <v>269970000</v>
      </c>
      <c r="J89" s="1">
        <v>250774500</v>
      </c>
      <c r="K89" s="1">
        <v>193897566</v>
      </c>
      <c r="L89" s="1">
        <f t="shared" si="1"/>
        <v>12540282</v>
      </c>
      <c r="AB89" s="7">
        <v>43929</v>
      </c>
      <c r="AC89">
        <v>-312101055</v>
      </c>
      <c r="AD89">
        <v>899582</v>
      </c>
      <c r="AE89">
        <v>119084651</v>
      </c>
    </row>
    <row r="90" spans="28:31">
      <c r="AB90" s="7">
        <v>43930</v>
      </c>
      <c r="AC90">
        <v>-262660165</v>
      </c>
      <c r="AD90">
        <v>12540282</v>
      </c>
      <c r="AE90">
        <v>87270436</v>
      </c>
    </row>
    <row r="91" spans="28:31">
      <c r="AB91" t="s">
        <v>307</v>
      </c>
      <c r="AC91">
        <v>-30947474650</v>
      </c>
      <c r="AD91">
        <v>4139240751</v>
      </c>
      <c r="AE91">
        <v>16351179388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0"/>
  <sheetViews>
    <sheetView topLeftCell="C1" workbookViewId="0">
      <pane ySplit="3" topLeftCell="A66" activePane="bottomLeft" state="frozen"/>
      <selection/>
      <selection pane="bottomLeft" activeCell="G73" sqref="G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267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305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78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1:31">
      <c r="A74" s="7">
        <v>43926</v>
      </c>
      <c r="B74" s="8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7">
        <v>43925</v>
      </c>
      <c r="AC74">
        <v>-502306739</v>
      </c>
      <c r="AD74">
        <v>81455972</v>
      </c>
      <c r="AE74">
        <v>220377000</v>
      </c>
    </row>
    <row r="75" spans="1:31">
      <c r="A75" s="7">
        <v>43927</v>
      </c>
      <c r="B75" s="8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7">
        <v>43926</v>
      </c>
      <c r="AC75">
        <v>-297158205</v>
      </c>
      <c r="AD75">
        <v>18659028</v>
      </c>
      <c r="AE75">
        <v>224998187</v>
      </c>
    </row>
    <row r="76" spans="1:31">
      <c r="A76" s="7">
        <v>43928</v>
      </c>
      <c r="B76" s="8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7">
        <v>43927</v>
      </c>
      <c r="AC76">
        <v>-301355031</v>
      </c>
      <c r="AD76">
        <v>-2331142</v>
      </c>
      <c r="AE76">
        <v>219464536</v>
      </c>
    </row>
    <row r="77" spans="1:31">
      <c r="A77" s="7">
        <v>43929</v>
      </c>
      <c r="B77" s="8">
        <v>0.711111111111111</v>
      </c>
      <c r="C77" s="6">
        <v>0.317</v>
      </c>
      <c r="D77" s="1">
        <v>7737846410</v>
      </c>
      <c r="E77" s="1">
        <v>7512472576</v>
      </c>
      <c r="F77" s="1">
        <v>415129487</v>
      </c>
      <c r="G77" s="1">
        <v>-362765657</v>
      </c>
      <c r="H77" s="1">
        <v>229358461</v>
      </c>
      <c r="I77" s="1">
        <v>313795130</v>
      </c>
      <c r="J77" s="1">
        <v>291483719</v>
      </c>
      <c r="K77" s="1">
        <v>225373794</v>
      </c>
      <c r="L77" s="1">
        <f t="shared" si="1"/>
        <v>52363830</v>
      </c>
      <c r="AB77" s="7">
        <v>43928</v>
      </c>
      <c r="AC77">
        <v>-578355652</v>
      </c>
      <c r="AD77">
        <v>5209469</v>
      </c>
      <c r="AE77">
        <v>198657426</v>
      </c>
    </row>
    <row r="78" spans="1:31">
      <c r="A78" s="7">
        <v>43930</v>
      </c>
      <c r="B78" s="8">
        <v>0.745833333333333</v>
      </c>
      <c r="C78" s="6">
        <v>0.317</v>
      </c>
      <c r="D78" s="1">
        <v>7737846410</v>
      </c>
      <c r="E78" s="1">
        <v>7512472576</v>
      </c>
      <c r="F78" s="1">
        <v>324800391</v>
      </c>
      <c r="G78" s="1">
        <v>-305298832</v>
      </c>
      <c r="H78" s="1">
        <v>217587309</v>
      </c>
      <c r="I78" s="1">
        <v>313795130</v>
      </c>
      <c r="J78" s="1">
        <v>291483719</v>
      </c>
      <c r="K78" s="1">
        <v>225373794</v>
      </c>
      <c r="L78" s="1">
        <f t="shared" si="1"/>
        <v>19501559</v>
      </c>
      <c r="AB78" s="7">
        <v>43929</v>
      </c>
      <c r="AC78">
        <v>-362765657</v>
      </c>
      <c r="AD78">
        <v>52363830</v>
      </c>
      <c r="AE78">
        <v>229358461</v>
      </c>
    </row>
    <row r="79" spans="28:31">
      <c r="AB79" s="7">
        <v>43930</v>
      </c>
      <c r="AC79">
        <v>-305298832</v>
      </c>
      <c r="AD79">
        <v>19501559</v>
      </c>
      <c r="AE79">
        <v>217587309</v>
      </c>
    </row>
    <row r="80" spans="28:31">
      <c r="AB80" t="s">
        <v>307</v>
      </c>
      <c r="AC80">
        <v>-31271355361</v>
      </c>
      <c r="AD80">
        <v>3648987886</v>
      </c>
      <c r="AE80">
        <v>14172488245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2"/>
  <sheetViews>
    <sheetView topLeftCell="C1" workbookViewId="0">
      <pane ySplit="3" topLeftCell="A51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268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0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305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1:31">
      <c r="A56" s="7">
        <v>43926</v>
      </c>
      <c r="B56" s="8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7">
        <v>43925</v>
      </c>
      <c r="AC56">
        <v>-1152409446</v>
      </c>
      <c r="AD56">
        <v>149223461</v>
      </c>
      <c r="AE56">
        <v>411679885</v>
      </c>
    </row>
    <row r="57" spans="1:31">
      <c r="A57" s="7">
        <v>43927</v>
      </c>
      <c r="B57" s="8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7">
        <v>43926</v>
      </c>
      <c r="AC57">
        <v>-681750602</v>
      </c>
      <c r="AD57">
        <v>121728092</v>
      </c>
      <c r="AE57">
        <v>514608101</v>
      </c>
    </row>
    <row r="58" spans="1:31">
      <c r="A58" s="7">
        <v>43928</v>
      </c>
      <c r="B58" s="8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7">
        <v>43927</v>
      </c>
      <c r="AC58">
        <v>-691379104</v>
      </c>
      <c r="AD58">
        <v>-19806314</v>
      </c>
      <c r="AE58">
        <v>379417395</v>
      </c>
    </row>
    <row r="59" spans="1:31">
      <c r="A59" s="7">
        <v>43929</v>
      </c>
      <c r="B59" s="8">
        <v>0.711111111111111</v>
      </c>
      <c r="C59" s="6">
        <v>0.8</v>
      </c>
      <c r="D59" s="1">
        <v>17752443464</v>
      </c>
      <c r="E59" s="1">
        <v>17235383025</v>
      </c>
      <c r="F59" s="1">
        <v>829563320</v>
      </c>
      <c r="G59" s="1">
        <v>-832269481</v>
      </c>
      <c r="H59" s="1">
        <v>415358031</v>
      </c>
      <c r="I59" s="1">
        <v>719920000</v>
      </c>
      <c r="J59" s="1">
        <v>668732000</v>
      </c>
      <c r="K59" s="1">
        <v>517060175</v>
      </c>
      <c r="L59" s="1">
        <f t="shared" si="0"/>
        <v>-2706161</v>
      </c>
      <c r="AB59" s="7">
        <v>43928</v>
      </c>
      <c r="AC59">
        <v>-1326883482</v>
      </c>
      <c r="AD59">
        <v>93497125</v>
      </c>
      <c r="AE59">
        <v>467440361</v>
      </c>
    </row>
    <row r="60" spans="1:31">
      <c r="A60" s="7">
        <v>43930</v>
      </c>
      <c r="B60" s="8">
        <v>0.745833333333333</v>
      </c>
      <c r="C60" s="6">
        <v>0.8</v>
      </c>
      <c r="D60" s="1">
        <v>17752443464</v>
      </c>
      <c r="E60" s="1">
        <v>17235383025</v>
      </c>
      <c r="F60" s="1">
        <v>826147244</v>
      </c>
      <c r="G60" s="1">
        <v>-700427109</v>
      </c>
      <c r="H60" s="1">
        <v>496169710</v>
      </c>
      <c r="I60" s="1">
        <v>719920000</v>
      </c>
      <c r="J60" s="1">
        <v>668732000</v>
      </c>
      <c r="K60" s="1">
        <v>517060175</v>
      </c>
      <c r="L60" s="1">
        <f t="shared" si="0"/>
        <v>125720135</v>
      </c>
      <c r="AB60" s="7">
        <v>43929</v>
      </c>
      <c r="AC60">
        <v>-832269481</v>
      </c>
      <c r="AD60">
        <v>-2706161</v>
      </c>
      <c r="AE60">
        <v>415358031</v>
      </c>
    </row>
    <row r="61" spans="28:31">
      <c r="AB61" s="7">
        <v>43930</v>
      </c>
      <c r="AC61">
        <v>-700427109</v>
      </c>
      <c r="AD61">
        <v>125720135</v>
      </c>
      <c r="AE61">
        <v>496169710</v>
      </c>
    </row>
    <row r="62" spans="28:31">
      <c r="AB62" t="s">
        <v>307</v>
      </c>
      <c r="AC62">
        <v>-54386418580</v>
      </c>
      <c r="AD62">
        <v>4010101579</v>
      </c>
      <c r="AE62">
        <v>13018978796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6"/>
  <sheetViews>
    <sheetView topLeftCell="C1" workbookViewId="0">
      <pane ySplit="3" topLeftCell="A48" activePane="bottomLeft" state="frozen"/>
      <selection/>
      <selection pane="bottomLeft" activeCell="I54" sqref="I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269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54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305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1:31">
      <c r="A50" s="7">
        <v>43926</v>
      </c>
      <c r="B50" s="8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7">
        <v>43925</v>
      </c>
      <c r="AC50">
        <v>-373780170</v>
      </c>
      <c r="AD50">
        <v>20900180</v>
      </c>
      <c r="AE50">
        <v>87921336</v>
      </c>
    </row>
    <row r="51" spans="1:31">
      <c r="A51" s="7">
        <v>43927</v>
      </c>
      <c r="B51" s="8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7">
        <v>43926</v>
      </c>
      <c r="AC51">
        <v>-221123540</v>
      </c>
      <c r="AD51">
        <v>23808939</v>
      </c>
      <c r="AE51">
        <v>81974026</v>
      </c>
    </row>
    <row r="52" spans="1:31">
      <c r="A52" s="7">
        <v>43928</v>
      </c>
      <c r="B52" s="8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7">
        <v>43927</v>
      </c>
      <c r="AC52">
        <v>-224246513</v>
      </c>
      <c r="AD52">
        <v>-330951</v>
      </c>
      <c r="AE52">
        <v>72943898</v>
      </c>
    </row>
    <row r="53" spans="1:31">
      <c r="A53" s="7">
        <v>43929</v>
      </c>
      <c r="B53" s="8">
        <v>0.711805555555556</v>
      </c>
      <c r="C53" s="6">
        <v>1</v>
      </c>
      <c r="D53" s="1">
        <v>5757969000</v>
      </c>
      <c r="E53" s="1">
        <v>5590262552</v>
      </c>
      <c r="F53" s="1">
        <v>318909132</v>
      </c>
      <c r="G53" s="1">
        <v>-269943838</v>
      </c>
      <c r="H53" s="1">
        <v>108014467</v>
      </c>
      <c r="I53" s="1">
        <v>233504000</v>
      </c>
      <c r="J53" s="1">
        <v>216901000</v>
      </c>
      <c r="K53" s="1">
        <v>167706448</v>
      </c>
      <c r="L53" s="1">
        <f t="shared" si="0"/>
        <v>48965294</v>
      </c>
      <c r="AB53" s="7">
        <v>43928</v>
      </c>
      <c r="AC53">
        <v>-430370244</v>
      </c>
      <c r="AD53">
        <v>-1621735</v>
      </c>
      <c r="AE53">
        <v>54451922</v>
      </c>
    </row>
    <row r="54" spans="1:31">
      <c r="A54" s="7">
        <v>43930</v>
      </c>
      <c r="B54" s="8">
        <v>0.746527777777778</v>
      </c>
      <c r="C54" s="6">
        <v>1</v>
      </c>
      <c r="D54" s="1">
        <v>5757969000</v>
      </c>
      <c r="E54" s="1">
        <v>5590262552</v>
      </c>
      <c r="F54" s="1">
        <v>260480780</v>
      </c>
      <c r="G54" s="1">
        <v>-227181202</v>
      </c>
      <c r="H54" s="1">
        <v>131669577</v>
      </c>
      <c r="I54" s="1">
        <v>233504000</v>
      </c>
      <c r="J54" s="1">
        <v>216901000</v>
      </c>
      <c r="K54" s="1">
        <v>167706448</v>
      </c>
      <c r="L54" s="1">
        <f t="shared" si="0"/>
        <v>33299578</v>
      </c>
      <c r="AB54" s="7">
        <v>43929</v>
      </c>
      <c r="AC54">
        <v>-269943838</v>
      </c>
      <c r="AD54">
        <v>48965294</v>
      </c>
      <c r="AE54">
        <v>108014467</v>
      </c>
    </row>
    <row r="55" spans="28:31">
      <c r="AB55" s="7">
        <v>43930</v>
      </c>
      <c r="AC55">
        <v>-227181202</v>
      </c>
      <c r="AD55">
        <v>33299578</v>
      </c>
      <c r="AE55">
        <v>131669577</v>
      </c>
    </row>
    <row r="56" spans="28:31">
      <c r="AB56" t="s">
        <v>307</v>
      </c>
      <c r="AC56">
        <v>-15927024686</v>
      </c>
      <c r="AD56">
        <v>609736610</v>
      </c>
      <c r="AE56">
        <v>4407333752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topLeftCell="C1" workbookViewId="0">
      <pane ySplit="3" topLeftCell="A41" activePane="bottomLeft" state="frozen"/>
      <selection/>
      <selection pane="bottomLeft" activeCell="I50" sqref="I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270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50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305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1:31">
      <c r="A46" s="7">
        <v>43926</v>
      </c>
      <c r="B46" s="8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7">
        <v>43925</v>
      </c>
      <c r="AC46">
        <v>-373780170</v>
      </c>
      <c r="AD46">
        <v>50653818</v>
      </c>
      <c r="AE46">
        <v>240352223</v>
      </c>
    </row>
    <row r="47" spans="1:31">
      <c r="A47" s="7">
        <v>43927</v>
      </c>
      <c r="B47" s="8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7">
        <v>43926</v>
      </c>
      <c r="AC47">
        <v>-221123540</v>
      </c>
      <c r="AD47">
        <v>7644356</v>
      </c>
      <c r="AE47">
        <v>213401108</v>
      </c>
    </row>
    <row r="48" spans="1:31">
      <c r="A48" s="7">
        <v>43928</v>
      </c>
      <c r="B48" s="8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7">
        <v>43927</v>
      </c>
      <c r="AC48">
        <v>-224246513</v>
      </c>
      <c r="AD48">
        <v>22902000</v>
      </c>
      <c r="AE48">
        <v>199710788</v>
      </c>
    </row>
    <row r="49" spans="1:31">
      <c r="A49" s="7">
        <v>43929</v>
      </c>
      <c r="B49" s="8">
        <v>0.711805555555556</v>
      </c>
      <c r="C49" s="6">
        <v>1</v>
      </c>
      <c r="D49" s="1">
        <v>5757969000</v>
      </c>
      <c r="E49" s="1">
        <v>5590262552</v>
      </c>
      <c r="F49" s="1">
        <v>308245228</v>
      </c>
      <c r="G49" s="1">
        <v>-269943838</v>
      </c>
      <c r="H49" s="1">
        <v>186673695</v>
      </c>
      <c r="I49" s="1">
        <v>350256000</v>
      </c>
      <c r="J49" s="1">
        <v>325352000</v>
      </c>
      <c r="K49" s="1">
        <v>167706448</v>
      </c>
      <c r="L49" s="1">
        <f t="shared" si="0"/>
        <v>38301390</v>
      </c>
      <c r="AB49" s="7">
        <v>43928</v>
      </c>
      <c r="AC49">
        <v>-430370244</v>
      </c>
      <c r="AD49">
        <v>21121667</v>
      </c>
      <c r="AE49">
        <v>166573802</v>
      </c>
    </row>
    <row r="50" spans="1:31">
      <c r="A50" s="7">
        <v>43930</v>
      </c>
      <c r="B50" s="8">
        <v>0.746527777777778</v>
      </c>
      <c r="C50" s="6">
        <v>1</v>
      </c>
      <c r="D50" s="1">
        <v>5757969000</v>
      </c>
      <c r="E50" s="1">
        <v>5590262552</v>
      </c>
      <c r="F50" s="1">
        <v>261164897</v>
      </c>
      <c r="G50" s="1">
        <v>-227181202</v>
      </c>
      <c r="H50" s="1">
        <v>190554653</v>
      </c>
      <c r="I50" s="1">
        <v>350256000</v>
      </c>
      <c r="J50" s="1">
        <v>325352000</v>
      </c>
      <c r="K50" s="1">
        <v>167706448</v>
      </c>
      <c r="L50" s="1">
        <f t="shared" si="0"/>
        <v>33983695</v>
      </c>
      <c r="AB50" s="7">
        <v>43929</v>
      </c>
      <c r="AC50">
        <v>-269943838</v>
      </c>
      <c r="AD50">
        <v>38301390</v>
      </c>
      <c r="AE50">
        <v>186673695</v>
      </c>
    </row>
    <row r="51" spans="28:31">
      <c r="AB51" s="7">
        <v>43930</v>
      </c>
      <c r="AC51">
        <v>-227181202</v>
      </c>
      <c r="AD51">
        <v>33983695</v>
      </c>
      <c r="AE51">
        <v>190554653</v>
      </c>
    </row>
    <row r="52" spans="28:31">
      <c r="AB52" t="s">
        <v>307</v>
      </c>
      <c r="AC52">
        <v>-14621940037</v>
      </c>
      <c r="AD52">
        <v>999989907</v>
      </c>
      <c r="AE52">
        <v>5782155953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0"/>
  <sheetViews>
    <sheetView topLeftCell="C1" workbookViewId="0">
      <pane ySplit="3" topLeftCell="A43" activePane="bottomLeft" state="frozen"/>
      <selection/>
      <selection pane="bottomLeft" activeCell="I48" sqref="I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367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48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305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1:31">
      <c r="A44" s="7">
        <v>43926</v>
      </c>
      <c r="B44" s="8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7">
        <v>43925</v>
      </c>
      <c r="AC44">
        <v>-373780170</v>
      </c>
      <c r="AD44">
        <v>34949490</v>
      </c>
      <c r="AE44">
        <v>153137430</v>
      </c>
    </row>
    <row r="45" spans="1:31">
      <c r="A45" s="7">
        <v>43927</v>
      </c>
      <c r="B45" s="8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7">
        <v>43926</v>
      </c>
      <c r="AC45">
        <v>-221123540</v>
      </c>
      <c r="AD45">
        <v>-615666</v>
      </c>
      <c r="AE45">
        <v>146419760</v>
      </c>
    </row>
    <row r="46" spans="1:31">
      <c r="A46" s="7">
        <v>43928</v>
      </c>
      <c r="B46" s="8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7">
        <v>43927</v>
      </c>
      <c r="AC46">
        <v>-224246513</v>
      </c>
      <c r="AD46">
        <v>12448127</v>
      </c>
      <c r="AE46">
        <v>123423999</v>
      </c>
    </row>
    <row r="47" spans="1:31">
      <c r="A47" s="7">
        <v>43929</v>
      </c>
      <c r="B47" s="8">
        <v>0.711805555555556</v>
      </c>
      <c r="C47" s="6">
        <v>1</v>
      </c>
      <c r="D47" s="1">
        <v>5757969000</v>
      </c>
      <c r="E47" s="1">
        <v>5590262552</v>
      </c>
      <c r="F47" s="1">
        <v>270355343</v>
      </c>
      <c r="G47" s="1">
        <v>-269943838</v>
      </c>
      <c r="H47" s="1">
        <v>115956973</v>
      </c>
      <c r="I47" s="1">
        <v>233504000</v>
      </c>
      <c r="J47" s="1">
        <v>216901000</v>
      </c>
      <c r="K47" s="1">
        <v>167706448</v>
      </c>
      <c r="L47" s="1">
        <f t="shared" si="0"/>
        <v>411505</v>
      </c>
      <c r="AB47" s="7">
        <v>43928</v>
      </c>
      <c r="AC47">
        <v>-430370244</v>
      </c>
      <c r="AD47">
        <v>28063581</v>
      </c>
      <c r="AE47">
        <v>111571032</v>
      </c>
    </row>
    <row r="48" spans="1:31">
      <c r="A48" s="7">
        <v>43930</v>
      </c>
      <c r="B48" s="8">
        <v>0.746527777777778</v>
      </c>
      <c r="C48" s="6">
        <v>1</v>
      </c>
      <c r="D48" s="1">
        <v>5757969000</v>
      </c>
      <c r="E48" s="1">
        <v>5590262552</v>
      </c>
      <c r="F48" s="1">
        <v>251800412</v>
      </c>
      <c r="G48" s="1">
        <v>-227181202</v>
      </c>
      <c r="H48" s="1">
        <v>127960457</v>
      </c>
      <c r="I48" s="1">
        <v>233504000</v>
      </c>
      <c r="J48" s="1">
        <v>216901000</v>
      </c>
      <c r="K48" s="1">
        <v>167706448</v>
      </c>
      <c r="L48" s="1">
        <f t="shared" si="0"/>
        <v>24619210</v>
      </c>
      <c r="AB48" s="7">
        <v>43929</v>
      </c>
      <c r="AC48">
        <v>-269943838</v>
      </c>
      <c r="AD48">
        <v>411505</v>
      </c>
      <c r="AE48">
        <v>115956973</v>
      </c>
    </row>
    <row r="49" spans="28:31">
      <c r="AB49" s="7">
        <v>43930</v>
      </c>
      <c r="AC49">
        <v>-227181202</v>
      </c>
      <c r="AD49">
        <v>24619210</v>
      </c>
      <c r="AE49">
        <v>127960457</v>
      </c>
    </row>
    <row r="50" spans="28:31">
      <c r="AB50" t="s">
        <v>307</v>
      </c>
      <c r="AC50">
        <v>-14230857796</v>
      </c>
      <c r="AD50">
        <v>566641377</v>
      </c>
      <c r="AE50">
        <v>4131282011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9"/>
  <sheetViews>
    <sheetView tabSelected="1" topLeftCell="C1" workbookViewId="0">
      <pane ySplit="3" topLeftCell="A10" activePane="bottomLeft" state="frozen"/>
      <selection/>
      <selection pane="bottomLeft" activeCell="K13" sqref="K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9" t="s">
        <v>367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358</v>
      </c>
      <c r="D3" s="3" t="s">
        <v>359</v>
      </c>
      <c r="E3" s="3" t="s">
        <v>360</v>
      </c>
      <c r="F3" s="3" t="s">
        <v>361</v>
      </c>
      <c r="G3" s="3" t="s">
        <v>362</v>
      </c>
      <c r="H3" s="3" t="s">
        <v>363</v>
      </c>
      <c r="I3" s="3" t="s">
        <v>23</v>
      </c>
      <c r="J3" s="3" t="s">
        <v>364</v>
      </c>
      <c r="K3" s="3" t="s">
        <v>365</v>
      </c>
      <c r="L3" s="3" t="s">
        <v>366</v>
      </c>
      <c r="M3" s="10" t="s">
        <v>494</v>
      </c>
      <c r="N3" s="2" t="s">
        <v>2</v>
      </c>
      <c r="O3" s="2" t="s">
        <v>3</v>
      </c>
      <c r="P3" s="2" t="s">
        <v>380</v>
      </c>
      <c r="Q3" s="11" t="s">
        <v>12</v>
      </c>
      <c r="R3" s="11" t="s">
        <v>21</v>
      </c>
      <c r="S3" s="3" t="s">
        <v>397</v>
      </c>
      <c r="T3" s="3" t="s">
        <v>398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368</v>
      </c>
      <c r="AD3" t="s">
        <v>369</v>
      </c>
      <c r="AE3" t="s">
        <v>370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17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305</v>
      </c>
    </row>
    <row r="5" spans="1:31">
      <c r="A5" s="7">
        <v>43918</v>
      </c>
      <c r="B5" s="8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7">
        <v>43917</v>
      </c>
      <c r="AC5">
        <v>0</v>
      </c>
      <c r="AD5">
        <v>0</v>
      </c>
      <c r="AE5">
        <v>0</v>
      </c>
    </row>
    <row r="6" spans="1:31">
      <c r="A6" s="7">
        <v>43919</v>
      </c>
      <c r="B6" s="8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7">
        <v>43918</v>
      </c>
      <c r="AC6">
        <v>0</v>
      </c>
      <c r="AD6">
        <v>0</v>
      </c>
      <c r="AE6">
        <v>0</v>
      </c>
    </row>
    <row r="7" spans="1:31">
      <c r="A7" s="7">
        <v>43920</v>
      </c>
      <c r="B7" s="8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7">
        <v>43919</v>
      </c>
      <c r="AC7">
        <v>0</v>
      </c>
      <c r="AD7">
        <v>0</v>
      </c>
      <c r="AE7">
        <v>0</v>
      </c>
    </row>
    <row r="8" spans="1:31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7">
        <v>43920</v>
      </c>
      <c r="AC8">
        <v>0</v>
      </c>
      <c r="AD8">
        <v>0</v>
      </c>
      <c r="AE8">
        <v>0</v>
      </c>
    </row>
    <row r="9" spans="1:31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7">
        <v>43921</v>
      </c>
      <c r="AC9">
        <v>0</v>
      </c>
      <c r="AD9">
        <v>0</v>
      </c>
      <c r="AE9">
        <v>0</v>
      </c>
    </row>
    <row r="10" spans="1:31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7">
        <v>43922</v>
      </c>
      <c r="AC10">
        <v>0</v>
      </c>
      <c r="AD10">
        <v>0</v>
      </c>
      <c r="AE10">
        <v>0</v>
      </c>
    </row>
    <row r="11" spans="1:31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7">
        <v>43923</v>
      </c>
      <c r="AC11">
        <v>0</v>
      </c>
      <c r="AD11">
        <v>0</v>
      </c>
      <c r="AE11">
        <v>0</v>
      </c>
    </row>
    <row r="12" spans="1:31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7">
        <v>43924</v>
      </c>
      <c r="AC12">
        <v>0</v>
      </c>
      <c r="AD12">
        <v>0</v>
      </c>
      <c r="AE12">
        <v>0</v>
      </c>
    </row>
    <row r="13" spans="1:31">
      <c r="A13" s="7">
        <v>43926</v>
      </c>
      <c r="B13" s="8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7">
        <v>43925</v>
      </c>
      <c r="AC13">
        <v>0</v>
      </c>
      <c r="AD13">
        <v>0</v>
      </c>
      <c r="AE13">
        <v>0</v>
      </c>
    </row>
    <row r="14" spans="1:31">
      <c r="A14" s="7">
        <v>43927</v>
      </c>
      <c r="B14" s="8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7">
        <v>43926</v>
      </c>
      <c r="AC14">
        <v>-852188252</v>
      </c>
      <c r="AD14">
        <v>71695319</v>
      </c>
      <c r="AE14">
        <v>71695319</v>
      </c>
    </row>
    <row r="15" spans="1:31">
      <c r="A15" s="7">
        <v>43928</v>
      </c>
      <c r="B15" s="8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7">
        <v>43927</v>
      </c>
      <c r="AC15">
        <v>-864233555</v>
      </c>
      <c r="AD15">
        <v>135883430</v>
      </c>
      <c r="AE15">
        <v>207578749</v>
      </c>
    </row>
    <row r="16" spans="1:31">
      <c r="A16" s="7">
        <v>43929</v>
      </c>
      <c r="B16" s="8">
        <v>0.711805555555556</v>
      </c>
      <c r="C16" s="6">
        <v>1</v>
      </c>
      <c r="D16" s="1">
        <v>22190554000</v>
      </c>
      <c r="E16" s="1">
        <v>21544228782</v>
      </c>
      <c r="F16" s="1">
        <v>1175395739</v>
      </c>
      <c r="G16" s="1">
        <v>-1040336852</v>
      </c>
      <c r="H16" s="1">
        <v>367106344</v>
      </c>
      <c r="I16" s="1">
        <v>899900000</v>
      </c>
      <c r="J16" s="1">
        <v>835915000</v>
      </c>
      <c r="K16" s="1">
        <v>646325218</v>
      </c>
      <c r="L16" s="1">
        <f t="shared" si="0"/>
        <v>135058887</v>
      </c>
      <c r="AB16" s="7">
        <v>43928</v>
      </c>
      <c r="AC16">
        <v>-1658614028</v>
      </c>
      <c r="AD16">
        <v>160352138</v>
      </c>
      <c r="AE16">
        <v>232047457</v>
      </c>
    </row>
    <row r="17" spans="1:31">
      <c r="A17" s="7">
        <v>43930</v>
      </c>
      <c r="B17" s="8">
        <v>0.746527777777778</v>
      </c>
      <c r="C17" s="6">
        <v>1</v>
      </c>
      <c r="D17" s="1">
        <v>22190554000</v>
      </c>
      <c r="E17" s="1">
        <v>21544228782</v>
      </c>
      <c r="F17" s="1">
        <v>964723990</v>
      </c>
      <c r="G17" s="1">
        <v>-875533887</v>
      </c>
      <c r="H17" s="1">
        <v>456296447</v>
      </c>
      <c r="I17" s="1">
        <v>899900000</v>
      </c>
      <c r="J17" s="1">
        <v>835915000</v>
      </c>
      <c r="K17" s="1">
        <v>646325218</v>
      </c>
      <c r="L17" s="1">
        <f t="shared" si="0"/>
        <v>89190103</v>
      </c>
      <c r="AB17" s="7">
        <v>43929</v>
      </c>
      <c r="AC17">
        <v>-1040336852</v>
      </c>
      <c r="AD17">
        <v>135058887</v>
      </c>
      <c r="AE17">
        <v>367106344</v>
      </c>
    </row>
    <row r="18" spans="28:31">
      <c r="AB18" s="7">
        <v>43930</v>
      </c>
      <c r="AC18">
        <v>-875533887</v>
      </c>
      <c r="AD18">
        <v>89190103</v>
      </c>
      <c r="AE18">
        <v>456296447</v>
      </c>
    </row>
    <row r="19" spans="28:31">
      <c r="AB19" t="s">
        <v>307</v>
      </c>
      <c r="AC19">
        <v>-5290906574</v>
      </c>
      <c r="AD19">
        <v>592179877</v>
      </c>
      <c r="AE19">
        <v>1334724316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113</vt:i4>
      </vt:variant>
    </vt:vector>
  </HeadingPairs>
  <TitlesOfParts>
    <vt:vector size="113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  <vt:lpstr>西伯利亚一小城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2020-04-09T10:05:29Z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