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2" activeTab="11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<sst xmlns="http://schemas.openxmlformats.org/spreadsheetml/2006/main" count="7483" uniqueCount="499">
  <si>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</si>
  <si>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</si>
  <si>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</si>
  <si>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</si>
  <si>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</si>
  <si>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</si>
  <si>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</si>
  <si>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</si>
  <si>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</si>
  <si>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</si>
  <si>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</si>
  <si>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</si>
  <si>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</si>
  <si>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</si>
  <si>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</si>
  <si>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</si>
  <si>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</si>
  <si>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</si>
  <si>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</si>
  <si>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</si>
  <si>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</si>
  <si>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</si>
  <si>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</si>
  <si>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</si>
  <si>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</si>
  <si>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</si>
  <si>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</si>
  <si>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</si>
  <si>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</si>
  <si>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</si>
  <si>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</si>
  <si>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</si>
  <si>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</si>
  <si>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</si>
  <si>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</si>
  <si>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</si>
  <si>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</si>
  <si>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</si>
  <si>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</si>
  <si>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</si>
  <si>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</si>
  <si>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</si>
  <si>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</si>
  <si>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</si>
  <si>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</si>
  <si>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</si>
  <si>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</si>
  <si>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</si>
  <si>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</si>
  <si>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</si>
  <si>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</si>
  <si>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</si>
  <si>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</si>
  <si>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</si>
  <si>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</si>
  <si>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</si>
  <si>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</si>
  <si>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</si>
  <si>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</si>
  <si>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</si>
  <si>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</si>
  <si>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</si>
  <si>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</si>
  <si>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</si>
  <si>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</si>
  <si>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</si>
  <si>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</si>
  <si>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</si>
  <si>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</si>
  <si>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</si>
  <si>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</si>
  <si>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</si>
  <si>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</si>
  <si>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</si>
  <si>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</si>
  <si>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</si>
  <si>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</si>
  <si>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</si>
  <si>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</si>
  <si>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</si>
  <si>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</si>
  <si>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</si>
  <si>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</si>
  <si>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</si>
  <si>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</si>
  <si>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</si>
  <si>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</si>
  <si>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</si>
  <si>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</si>
  <si>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</si>
  <si>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</si>
  <si>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</si>
  <si>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</si>
  <si>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</si>
  <si>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</si>
  <si>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</si>
  <si>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</si>
  <si>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</si>
  <si>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</si>
  <si>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</si>
  <si>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</si>
  <si>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</si>
  <si>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</si>
  <si>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</si>
  <si>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</si>
  <si>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</si>
  <si>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</si>
  <si>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</si>
  <si>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</si>
  <si>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</si>
  <si>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</si>
  <si>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</si>
  <si>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</si>
  <si>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</si>
  <si>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</si>
  <si>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</si>
  <si>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</si>
  <si>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</si>
  <si>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</si>
  <si>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</si>
  <si>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</si>
  <si>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</si>
  <si>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</si>
  <si>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</si>
  <si>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</si>
  <si>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</si>
  <si>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</si>
  <si>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</si>
  <si>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</si>
  <si>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</si>
  <si>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</si>
  <si>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</si>
  <si>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</si>
  <si>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</si>
  <si>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</si>
  <si>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</si>
  <si>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</si>
  <si>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</si>
  <si>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</si>
  <si>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</si>
  <si>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</si>
  <si>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</si>
  <si>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</si>
  <si>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</si>
  <si>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</si>
  <si>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</si>
  <si>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</si>
  <si>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</si>
  <si>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</si>
  <si>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</si>
  <si>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</si>
  <si>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</si>
  <si>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</si>
  <si>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</si>
  <si>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</si>
  <si>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</si>
  <si>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</si>
  <si>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</si>
  <si>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</si>
  <si>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</si>
  <si>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</si>
  <si>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</si>
  <si>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</si>
  <si>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</si>
  <si>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</si>
  <si>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</si>
  <si>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</si>
  <si>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</si>
  <si>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</si>
  <si>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</si>
  <si>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</si>
  <si>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</si>
  <si>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</si>
  <si>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</si>
  <si>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</si>
  <si>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</si>
  <si>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</si>
  <si>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</si>
  <si>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</si>
  <si>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</si>
  <si>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</si>
  <si>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</si>
  <si>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</si>
  <si>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</si>
  <si>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</si>
  <si>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</si>
  <si>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</si>
  <si>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</si>
  <si>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</si>
  <si>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</si>
  <si>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</si>
  <si>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</si>
  <si>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</si>
  <si>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</si>
  <si>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</si>
  <si>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</si>
  <si>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</si>
  <si>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</si>
  <si>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</si>
  <si>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</si>
  <si>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</si>
  <si>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</si>
  <si>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</si>
  <si>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</si>
  <si>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</si>
  <si>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</si>
  <si>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</si>
  <si>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</si>
  <si>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</si>
  <si>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</si>
  <si>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</si>
  <si>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</si>
  <si>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</si>
  <si>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</si>
  <si>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</si>
  <si>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</si>
  <si>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</si>
  <si>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</si>
  <si>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</si>
  <si>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</si>
  <si>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</si>
  <si>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</si>
  <si>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</si>
  <si>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</si>
  <si>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</si>
  <si>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</si>
  <si>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</si>
  <si>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</si>
  <si>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</si>
  <si>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</si>
  <si>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</si>
  <si>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</si>
  <si>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</si>
  <si>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</si>
  <si>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</si>
  <si>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</si>
  <si>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</si>
  <si>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</si>
  <si>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</si>
  <si>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</si>
  <si>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</si>
  <si>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</si>
  <si>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</si>
  <si>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</si>
  <si>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</si>
  <si>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</si>
  <si>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</si>
  <si>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</si>
  <si>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</si>
  <si>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</si>
  <si>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</si>
  <si>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</si>
  <si>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</si>
  <si>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</si>
  <si>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</si>
  <si>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</si>
  <si>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</si>
  <si>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</si>
  <si>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</si>
  <si>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</si>
  <si>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</si>
  <si>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</si>
  <si>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</si>
  <si>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</si>
  <si>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</si>
  <si>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</si>
  <si>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</si>
  <si>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</si>
  <si>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</si>
  <si>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</si>
  <si>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</si>
  <si>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</si>
  <si>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</si>
  <si>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</si>
  <si>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</si>
  <si>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</si>
  <si>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</si>
  <si>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</si>
  <si>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</si>
  <si>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</si>
  <si>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</si>
  <si>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</si>
  <si>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</si>
  <si>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</si>
  <si>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</si>
  <si>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</si>
  <si>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</si>
  <si>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</si>
  <si>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</si>
  <si>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</si>
  <si>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</si>
  <si>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</si>
  <si>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</si>
  <si>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</si>
  <si>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</si>
  <si>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</si>
  <si>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</si>
  <si>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</si>
  <si>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</si>
  <si>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</si>
  <si>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</si>
  <si>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</si>
  <si>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</si>
  <si>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</si>
  <si>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</si>
  <si>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</si>
  <si>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</si>
  <si>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</si>
  <si>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</si>
  <si>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</si>
  <si>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</si>
  <si>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</si>
  <si>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</si>
  <si>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</si>
  <si>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</si>
  <si>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</si>
  <si>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</si>
  <si>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</si>
  <si>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</si>
  <si>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</si>
  <si>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</si>
  <si>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</si>
  <si>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</si>
  <si>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</si>
  <si>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假伊斯坦布尔机场</t>
  </si>
  <si>
    <t>丹戎乌班市</t>
  </si>
  <si>
    <t>霍马利格岛</t>
  </si>
  <si>
    <t>卡尔尼科巴机场</t>
  </si>
  <si>
    <t>切列波维茨机场</t>
  </si>
  <si>
    <t>锡纳邦机场</t>
  </si>
  <si>
    <t>阿勒格尼县机场</t>
  </si>
  <si>
    <t>五结乡</t>
  </si>
  <si>
    <t>hasbahce</t>
  </si>
  <si>
    <t>伊维桑</t>
  </si>
  <si>
    <t>菲利宾BCCM</t>
  </si>
  <si>
    <t>Melodica</t>
  </si>
  <si>
    <t>基苏木Ndogo</t>
  </si>
  <si>
    <t>MUGHALGARDENS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</si>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</sst>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6" fillId="8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1" fillId="19" borderId="15" applyNumberFormat="0" applyFont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23" fillId="6" borderId="11" applyNumberFormat="0" applyAlignment="0" applyProtection="0">
      <alignment vertical="center"/>
    </xf>
    <xf numFmtId="0" fontId="18" fillId="9" borderId="13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1" Type="http://schemas.openxmlformats.org/officeDocument/2006/relationships/sharedStrings" Target="sharedStrings.xml"/><Relationship Id="rId200" Type="http://schemas.openxmlformats.org/officeDocument/2006/relationships/styles" Target="style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theme" Target="theme/theme1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控制面板!$P$13:$P$355</c:f>
              <c:numCache>
                <c:formatCode>General</c:formatCode>
                <c:ptCount val="34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控制面板!$Q$13:$Q$355</c:f>
              <c:numCache>
                <c:formatCode>General</c:formatCode>
                <c:ptCount val="34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控制面板!$R$13:$R$355</c:f>
              <c:numCache>
                <c:formatCode>General</c:formatCode>
                <c:ptCount val="34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控制面板!$S$13:$S$355</c:f>
              <c:numCache>
                <c:formatCode>General</c:formatCode>
                <c:ptCount val="34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控制面板!$T$13:$T$355</c:f>
              <c:numCache>
                <c:formatCode>General</c:formatCode>
                <c:ptCount val="34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控制面板!$P$13:$P$355</c:f>
              <c:numCache>
                <c:formatCode>General</c:formatCode>
                <c:ptCount val="34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控制面板!$Q$13:$Q$355</c:f>
              <c:numCache>
                <c:formatCode>General</c:formatCode>
                <c:ptCount val="34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控制面板!$R$13:$R$355</c:f>
              <c:numCache>
                <c:formatCode>General</c:formatCode>
                <c:ptCount val="34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控制面板!$S$13:$S$355</c:f>
              <c:numCache>
                <c:formatCode>General</c:formatCode>
                <c:ptCount val="34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控制面板!$O$13:$O$355</c:f>
              <c:strCache>
                <c:ptCount val="3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</c:strCache>
            </c:strRef>
          </c:cat>
          <c:val>
            <c:numRef>
              <c:f>控制面板!$T$13:$T$355</c:f>
              <c:numCache>
                <c:formatCode>General</c:formatCode>
                <c:ptCount val="34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93911847</c:v>
                </c:pt>
                <c:pt idx="1">
                  <c:v>179546405</c:v>
                </c:pt>
                <c:pt idx="2">
                  <c:v>75895269</c:v>
                </c:pt>
                <c:pt idx="3">
                  <c:v>42896125</c:v>
                </c:pt>
                <c:pt idx="4">
                  <c:v>130198565</c:v>
                </c:pt>
                <c:pt idx="5">
                  <c:v>334073339</c:v>
                </c:pt>
                <c:pt idx="6">
                  <c:v>214460664</c:v>
                </c:pt>
                <c:pt idx="7">
                  <c:v>152232147</c:v>
                </c:pt>
                <c:pt idx="8">
                  <c:v>180010748</c:v>
                </c:pt>
                <c:pt idx="9">
                  <c:v>138492141</c:v>
                </c:pt>
                <c:pt idx="10">
                  <c:v>114640226</c:v>
                </c:pt>
                <c:pt idx="11">
                  <c:v>265130447</c:v>
                </c:pt>
                <c:pt idx="12">
                  <c:v>465491812</c:v>
                </c:pt>
                <c:pt idx="13">
                  <c:v>453304622</c:v>
                </c:pt>
                <c:pt idx="14">
                  <c:v>111630078</c:v>
                </c:pt>
                <c:pt idx="15">
                  <c:v>457309417</c:v>
                </c:pt>
                <c:pt idx="16">
                  <c:v>695611395</c:v>
                </c:pt>
                <c:pt idx="17">
                  <c:v>393598504</c:v>
                </c:pt>
                <c:pt idx="18">
                  <c:v>62659985</c:v>
                </c:pt>
                <c:pt idx="19">
                  <c:v>0</c:v>
                </c:pt>
                <c:pt idx="20">
                  <c:v>167404690</c:v>
                </c:pt>
                <c:pt idx="21">
                  <c:v>192569191</c:v>
                </c:pt>
                <c:pt idx="22">
                  <c:v>387254796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ISLASANTAY!$Z$4:$Z$309</c:f>
              <c:strCache>
                <c:ptCount val="30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</c:strCache>
            </c:strRef>
          </c:cat>
          <c:val>
            <c:numRef>
              <c:f>ISLASANTAY!$AA$4:$AA$309</c:f>
              <c:numCache>
                <c:formatCode>General</c:formatCode>
                <c:ptCount val="30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ISLASANTAY!$Z$4:$Z$309</c:f>
              <c:strCache>
                <c:ptCount val="30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</c:strCache>
            </c:strRef>
          </c:cat>
          <c:val>
            <c:numRef>
              <c:f>ISLASANTAY!$AB$4:$AB$309</c:f>
              <c:numCache>
                <c:formatCode>General</c:formatCode>
                <c:ptCount val="30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ISLASANTAY!$Z$4:$Z$309</c:f>
              <c:strCache>
                <c:ptCount val="30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</c:strCache>
            </c:strRef>
          </c:cat>
          <c:val>
            <c:numRef>
              <c:f>ISLASANTAY!$AC$4:$AC$309</c:f>
              <c:numCache>
                <c:formatCode>General</c:formatCode>
                <c:ptCount val="30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Kugluktuk!$AA$4:$AA$286</c:f>
              <c:strCache>
                <c:ptCount val="2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</c:strCache>
            </c:strRef>
          </c:cat>
          <c:val>
            <c:numRef>
              <c:f>Kugluktuk!$AB$4:$AB$286</c:f>
              <c:numCache>
                <c:formatCode>General</c:formatCode>
                <c:ptCount val="28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Kugluktuk!$AA$4:$AA$286</c:f>
              <c:strCache>
                <c:ptCount val="2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</c:strCache>
            </c:strRef>
          </c:cat>
          <c:val>
            <c:numRef>
              <c:f>Kugluktuk!$AC$4:$AC$286</c:f>
              <c:numCache>
                <c:formatCode>General</c:formatCode>
                <c:ptCount val="28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Kugluktuk!$AA$4:$AA$286</c:f>
              <c:strCache>
                <c:ptCount val="2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</c:strCache>
            </c:strRef>
          </c:cat>
          <c:val>
            <c:numRef>
              <c:f>Kugluktuk!$AD$4:$AD$286</c:f>
              <c:numCache>
                <c:formatCode>General</c:formatCode>
                <c:ptCount val="28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庙湾岛!$AA$4:$AA$260</c:f>
              <c:strCache>
                <c:ptCount val="25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</c:strCache>
            </c:strRef>
          </c:cat>
          <c:val>
            <c:numRef>
              <c:f>庙湾岛!$AB$4:$AB$260</c:f>
              <c:numCache>
                <c:formatCode>General</c:formatCode>
                <c:ptCount val="25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庙湾岛!$AA$4:$AA$260</c:f>
              <c:strCache>
                <c:ptCount val="25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</c:strCache>
            </c:strRef>
          </c:cat>
          <c:val>
            <c:numRef>
              <c:f>庙湾岛!$AC$4:$AC$260</c:f>
              <c:numCache>
                <c:formatCode>General</c:formatCode>
                <c:ptCount val="25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庙湾岛!$AA$4:$AA$260</c:f>
              <c:strCache>
                <c:ptCount val="25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</c:strCache>
            </c:strRef>
          </c:cat>
          <c:val>
            <c:numRef>
              <c:f>庙湾岛!$AD$4:$AD$260</c:f>
              <c:numCache>
                <c:formatCode>General</c:formatCode>
                <c:ptCount val="25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平郡岛!$AA$4:$AA$242</c:f>
              <c:strCache>
                <c:ptCount val="23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</c:strCache>
            </c:strRef>
          </c:cat>
          <c:val>
            <c:numRef>
              <c:f>平郡岛!$AB$4:$AB$242</c:f>
              <c:numCache>
                <c:formatCode>General</c:formatCode>
                <c:ptCount val="23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平郡岛!$AA$4:$AA$242</c:f>
              <c:strCache>
                <c:ptCount val="23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</c:strCache>
            </c:strRef>
          </c:cat>
          <c:val>
            <c:numRef>
              <c:f>平郡岛!$AC$4:$AC$242</c:f>
              <c:numCache>
                <c:formatCode>General</c:formatCode>
                <c:ptCount val="23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平郡岛!$AA$4:$AA$242</c:f>
              <c:strCache>
                <c:ptCount val="23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</c:strCache>
            </c:strRef>
          </c:cat>
          <c:val>
            <c:numRef>
              <c:f>平郡岛!$AD$4:$AD$242</c:f>
              <c:numCache>
                <c:formatCode>General</c:formatCode>
                <c:ptCount val="23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巴赫达尔机场!$AA$4:$AA$222</c:f>
              <c:strCache>
                <c:ptCount val="21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</c:strCache>
            </c:strRef>
          </c:cat>
          <c:val>
            <c:numRef>
              <c:f>巴赫达尔机场!$AB$4:$AB$222</c:f>
              <c:numCache>
                <c:formatCode>General</c:formatCode>
                <c:ptCount val="21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巴赫达尔机场!$AA$4:$AA$222</c:f>
              <c:strCache>
                <c:ptCount val="21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</c:strCache>
            </c:strRef>
          </c:cat>
          <c:val>
            <c:numRef>
              <c:f>巴赫达尔机场!$AC$4:$AC$222</c:f>
              <c:numCache>
                <c:formatCode>General</c:formatCode>
                <c:ptCount val="21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巴赫达尔机场!$AA$4:$AA$222</c:f>
              <c:strCache>
                <c:ptCount val="21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</c:strCache>
            </c:strRef>
          </c:cat>
          <c:val>
            <c:numRef>
              <c:f>巴赫达尔机场!$AD$4:$AD$222</c:f>
              <c:numCache>
                <c:formatCode>General</c:formatCode>
                <c:ptCount val="21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丹戎乌班市!$AA$4:$AA$200</c:f>
              <c:strCache>
                <c:ptCount val="19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</c:strCache>
            </c:strRef>
          </c:cat>
          <c:val>
            <c:numRef>
              <c:f>丹戎乌班市!$AB$4:$AB$200</c:f>
              <c:numCache>
                <c:formatCode>General</c:formatCode>
                <c:ptCount val="19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丹戎乌班市!$AA$4:$AA$200</c:f>
              <c:strCache>
                <c:ptCount val="19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</c:strCache>
            </c:strRef>
          </c:cat>
          <c:val>
            <c:numRef>
              <c:f>丹戎乌班市!$AC$4:$AC$200</c:f>
              <c:numCache>
                <c:formatCode>General</c:formatCode>
                <c:ptCount val="19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丹戎乌班市!$AA$4:$AA$200</c:f>
              <c:strCache>
                <c:ptCount val="19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</c:strCache>
            </c:strRef>
          </c:cat>
          <c:val>
            <c:numRef>
              <c:f>丹戎乌班市!$AD$4:$AD$200</c:f>
              <c:numCache>
                <c:formatCode>General</c:formatCode>
                <c:ptCount val="19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霍马利格岛!$AA$4:$AA$178</c:f>
              <c:strCache>
                <c:ptCount val="17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</c:strCache>
            </c:strRef>
          </c:cat>
          <c:val>
            <c:numRef>
              <c:f>霍马利格岛!$AB$4:$AB$178</c:f>
              <c:numCache>
                <c:formatCode>General</c:formatCode>
                <c:ptCount val="17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霍马利格岛!$AA$4:$AA$178</c:f>
              <c:strCache>
                <c:ptCount val="17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</c:strCache>
            </c:strRef>
          </c:cat>
          <c:val>
            <c:numRef>
              <c:f>霍马利格岛!$AC$4:$AC$178</c:f>
              <c:numCache>
                <c:formatCode>General</c:formatCode>
                <c:ptCount val="17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霍马利格岛!$AA$4:$AA$178</c:f>
              <c:strCache>
                <c:ptCount val="17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</c:strCache>
            </c:strRef>
          </c:cat>
          <c:val>
            <c:numRef>
              <c:f>霍马利格岛!$AD$4:$AD$178</c:f>
              <c:numCache>
                <c:formatCode>General</c:formatCode>
                <c:ptCount val="17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卡尔尼科巴机场!$AA$4:$AA$171</c:f>
              <c:strCache>
                <c:ptCount val="16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</c:strCache>
            </c:strRef>
          </c:cat>
          <c:val>
            <c:numRef>
              <c:f>卡尔尼科巴机场!$AB$4:$AB$171</c:f>
              <c:numCache>
                <c:formatCode>General</c:formatCode>
                <c:ptCount val="16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卡尔尼科巴机场!$AA$4:$AA$171</c:f>
              <c:strCache>
                <c:ptCount val="16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</c:strCache>
            </c:strRef>
          </c:cat>
          <c:val>
            <c:numRef>
              <c:f>卡尔尼科巴机场!$AC$4:$AC$171</c:f>
              <c:numCache>
                <c:formatCode>General</c:formatCode>
                <c:ptCount val="16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卡尔尼科巴机场!$AA$4:$AA$171</c:f>
              <c:strCache>
                <c:ptCount val="16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</c:strCache>
            </c:strRef>
          </c:cat>
          <c:val>
            <c:numRef>
              <c:f>卡尔尼科巴机场!$AD$4:$AD$171</c:f>
              <c:numCache>
                <c:formatCode>General</c:formatCode>
                <c:ptCount val="16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锡纳邦机场!$AA$4:$AA$169</c:f>
              <c:strCache>
                <c:ptCount val="16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</c:strCache>
            </c:strRef>
          </c:cat>
          <c:val>
            <c:numRef>
              <c:f>锡纳邦机场!$AB$4:$AB$169</c:f>
              <c:numCache>
                <c:formatCode>General</c:formatCode>
                <c:ptCount val="16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锡纳邦机场!$AA$4:$AA$169</c:f>
              <c:strCache>
                <c:ptCount val="16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</c:strCache>
            </c:strRef>
          </c:cat>
          <c:val>
            <c:numRef>
              <c:f>锡纳邦机场!$AC$4:$AC$169</c:f>
              <c:numCache>
                <c:formatCode>General</c:formatCode>
                <c:ptCount val="16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锡纳邦机场!$AA$4:$AA$169</c:f>
              <c:strCache>
                <c:ptCount val="16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</c:strCache>
            </c:strRef>
          </c:cat>
          <c:val>
            <c:numRef>
              <c:f>锡纳邦机场!$AD$4:$AD$169</c:f>
              <c:numCache>
                <c:formatCode>General</c:formatCode>
                <c:ptCount val="16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五结乡!$AA$4:$AA$167</c:f>
              <c:strCache>
                <c:ptCount val="16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</c:strCache>
            </c:strRef>
          </c:cat>
          <c:val>
            <c:numRef>
              <c:f>五结乡!$AB$4:$AB$167</c:f>
              <c:numCache>
                <c:formatCode>General</c:formatCode>
                <c:ptCount val="16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五结乡!$AA$4:$AA$167</c:f>
              <c:strCache>
                <c:ptCount val="16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</c:strCache>
            </c:strRef>
          </c:cat>
          <c:val>
            <c:numRef>
              <c:f>五结乡!$AC$4:$AC$167</c:f>
              <c:numCache>
                <c:formatCode>General</c:formatCode>
                <c:ptCount val="16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五结乡!$AA$4:$AA$167</c:f>
              <c:strCache>
                <c:ptCount val="16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</c:strCache>
            </c:strRef>
          </c:cat>
          <c:val>
            <c:numRef>
              <c:f>五结乡!$AD$4:$AD$167</c:f>
              <c:numCache>
                <c:formatCode>General</c:formatCode>
                <c:ptCount val="16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阿勒格尼县机场!$AA$4:$AA$161</c:f>
              <c:strCache>
                <c:ptCount val="15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</c:strCache>
            </c:strRef>
          </c:cat>
          <c:val>
            <c:numRef>
              <c:f>阿勒格尼县机场!$AB$4:$AB$161</c:f>
              <c:numCache>
                <c:formatCode>General</c:formatCode>
                <c:ptCount val="15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阿勒格尼县机场!$AA$4:$AA$161</c:f>
              <c:strCache>
                <c:ptCount val="15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</c:strCache>
            </c:strRef>
          </c:cat>
          <c:val>
            <c:numRef>
              <c:f>阿勒格尼县机场!$AC$4:$AC$161</c:f>
              <c:numCache>
                <c:formatCode>General</c:formatCode>
                <c:ptCount val="15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阿勒格尼县机场!$AA$4:$AA$161</c:f>
              <c:strCache>
                <c:ptCount val="15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</c:strCache>
            </c:strRef>
          </c:cat>
          <c:val>
            <c:numRef>
              <c:f>阿勒格尼县机场!$AD$4:$AD$161</c:f>
              <c:numCache>
                <c:formatCode>General</c:formatCode>
                <c:ptCount val="15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伊维桑!$AA$4:$AA$157</c:f>
              <c:strCache>
                <c:ptCount val="1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</c:strCache>
            </c:strRef>
          </c:cat>
          <c:val>
            <c:numRef>
              <c:f>伊维桑!$AB$4:$AB$157</c:f>
              <c:numCache>
                <c:formatCode>General</c:formatCode>
                <c:ptCount val="15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伊维桑!$AA$4:$AA$157</c:f>
              <c:strCache>
                <c:ptCount val="1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</c:strCache>
            </c:strRef>
          </c:cat>
          <c:val>
            <c:numRef>
              <c:f>伊维桑!$AC$4:$AC$157</c:f>
              <c:numCache>
                <c:formatCode>General</c:formatCode>
                <c:ptCount val="15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伊维桑!$AA$4:$AA$157</c:f>
              <c:strCache>
                <c:ptCount val="1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</c:strCache>
            </c:strRef>
          </c:cat>
          <c:val>
            <c:numRef>
              <c:f>伊维桑!$AD$4:$AD$157</c:f>
              <c:numCache>
                <c:formatCode>General</c:formatCode>
                <c:ptCount val="15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菲利宾BCCM!$AA$4:$AA$157</c:f>
              <c:strCache>
                <c:ptCount val="1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</c:strCache>
            </c:strRef>
          </c:cat>
          <c:val>
            <c:numRef>
              <c:f>菲利宾BCCM!$AB$4:$AB$157</c:f>
              <c:numCache>
                <c:formatCode>General</c:formatCode>
                <c:ptCount val="15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菲利宾BCCM!$AA$4:$AA$157</c:f>
              <c:strCache>
                <c:ptCount val="1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</c:strCache>
            </c:strRef>
          </c:cat>
          <c:val>
            <c:numRef>
              <c:f>菲利宾BCCM!$AC$4:$AC$157</c:f>
              <c:numCache>
                <c:formatCode>General</c:formatCode>
                <c:ptCount val="15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菲利宾BCCM!$AA$4:$AA$157</c:f>
              <c:strCache>
                <c:ptCount val="1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</c:strCache>
            </c:strRef>
          </c:cat>
          <c:val>
            <c:numRef>
              <c:f>菲利宾BCCM!$AD$4:$AD$157</c:f>
              <c:numCache>
                <c:formatCode>General</c:formatCode>
                <c:ptCount val="15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池田町!$AA$4:$AA$156</c:f>
              <c:strCache>
                <c:ptCount val="15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</c:strCache>
            </c:strRef>
          </c:cat>
          <c:val>
            <c:numRef>
              <c:f>池田町!$AB$4:$AB$156</c:f>
              <c:numCache>
                <c:formatCode>General</c:formatCode>
                <c:ptCount val="15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池田町!$AA$4:$AA$156</c:f>
              <c:strCache>
                <c:ptCount val="15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</c:strCache>
            </c:strRef>
          </c:cat>
          <c:val>
            <c:numRef>
              <c:f>池田町!$AC$4:$AC$156</c:f>
              <c:numCache>
                <c:formatCode>General</c:formatCode>
                <c:ptCount val="15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池田町!$AA$4:$AA$156</c:f>
              <c:strCache>
                <c:ptCount val="15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</c:strCache>
            </c:strRef>
          </c:cat>
          <c:val>
            <c:numRef>
              <c:f>池田町!$AD$4:$AD$156</c:f>
              <c:numCache>
                <c:formatCode>General</c:formatCode>
                <c:ptCount val="15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切列波维茨机场!$AA$4:$AA$153</c:f>
              <c:strCache>
                <c:ptCount val="14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</c:strCache>
            </c:strRef>
          </c:cat>
          <c:val>
            <c:numRef>
              <c:f>切列波维茨机场!$AB$4:$AB$153</c:f>
              <c:numCache>
                <c:formatCode>General</c:formatCode>
                <c:ptCount val="14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切列波维茨机场!$AA$4:$AA$153</c:f>
              <c:strCache>
                <c:ptCount val="14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</c:strCache>
            </c:strRef>
          </c:cat>
          <c:val>
            <c:numRef>
              <c:f>切列波维茨机场!$AC$4:$AC$153</c:f>
              <c:numCache>
                <c:formatCode>General</c:formatCode>
                <c:ptCount val="14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切列波维茨机场!$AA$4:$AA$153</c:f>
              <c:strCache>
                <c:ptCount val="14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</c:strCache>
            </c:strRef>
          </c:cat>
          <c:val>
            <c:numRef>
              <c:f>切列波维茨机场!$AD$4:$AD$153</c:f>
              <c:numCache>
                <c:formatCode>General</c:formatCode>
                <c:ptCount val="14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麦迪逊市!$AA$4:$AA$147</c:f>
              <c:strCache>
                <c:ptCount val="14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</c:strCache>
            </c:strRef>
          </c:cat>
          <c:val>
            <c:numRef>
              <c:f>麦迪逊市!$AB$4:$AB$147</c:f>
              <c:numCache>
                <c:formatCode>General</c:formatCode>
                <c:ptCount val="14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麦迪逊市!$AA$4:$AA$147</c:f>
              <c:strCache>
                <c:ptCount val="14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</c:strCache>
            </c:strRef>
          </c:cat>
          <c:val>
            <c:numRef>
              <c:f>麦迪逊市!$AC$4:$AC$147</c:f>
              <c:numCache>
                <c:formatCode>General</c:formatCode>
                <c:ptCount val="14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麦迪逊市!$AA$4:$AA$147</c:f>
              <c:strCache>
                <c:ptCount val="14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</c:strCache>
            </c:strRef>
          </c:cat>
          <c:val>
            <c:numRef>
              <c:f>麦迪逊市!$AD$4:$AD$147</c:f>
              <c:numCache>
                <c:formatCode>General</c:formatCode>
                <c:ptCount val="14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佩里哈圣何塞!$AA$4:$AA$128</c:f>
              <c:strCache>
                <c:ptCount val="12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</c:strCache>
            </c:strRef>
          </c:cat>
          <c:val>
            <c:numRef>
              <c:f>佩里哈圣何塞!$AB$4:$AB$128</c:f>
              <c:numCache>
                <c:formatCode>General</c:formatCode>
                <c:ptCount val="12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佩里哈圣何塞!$AA$4:$AA$128</c:f>
              <c:strCache>
                <c:ptCount val="12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</c:strCache>
            </c:strRef>
          </c:cat>
          <c:val>
            <c:numRef>
              <c:f>佩里哈圣何塞!$AC$4:$AC$128</c:f>
              <c:numCache>
                <c:formatCode>General</c:formatCode>
                <c:ptCount val="12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佩里哈圣何塞!$AA$4:$AA$128</c:f>
              <c:strCache>
                <c:ptCount val="12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</c:strCache>
            </c:strRef>
          </c:cat>
          <c:val>
            <c:numRef>
              <c:f>佩里哈圣何塞!$AD$4:$AD$128</c:f>
              <c:numCache>
                <c:formatCode>General</c:formatCode>
                <c:ptCount val="12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鹿谷乡!$AB$4:$AB$118</c:f>
              <c:strCache>
                <c:ptCount val="11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</c:strCache>
            </c:strRef>
          </c:cat>
          <c:val>
            <c:numRef>
              <c:f>鹿谷乡!$AC$4:$AC$118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鹿谷乡!$AB$4:$AB$118</c:f>
              <c:strCache>
                <c:ptCount val="11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</c:strCache>
            </c:strRef>
          </c:cat>
          <c:val>
            <c:numRef>
              <c:f>鹿谷乡!$AD$4:$AD$118</c:f>
              <c:numCache>
                <c:formatCode>General</c:formatCode>
                <c:ptCount val="11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鹿谷乡!$AB$4:$AB$118</c:f>
              <c:strCache>
                <c:ptCount val="11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</c:strCache>
            </c:strRef>
          </c:cat>
          <c:val>
            <c:numRef>
              <c:f>鹿谷乡!$AE$4:$AE$118</c:f>
              <c:numCache>
                <c:formatCode>General</c:formatCode>
                <c:ptCount val="11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假伊斯坦布尔机场!$AB$4:$AB$116</c:f>
              <c:strCache>
                <c:ptCount val="11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</c:strCache>
            </c:strRef>
          </c:cat>
          <c:val>
            <c:numRef>
              <c:f>假伊斯坦布尔机场!$AC$4:$AC$116</c:f>
              <c:numCache>
                <c:formatCode>General</c:formatCode>
                <c:ptCount val="11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假伊斯坦布尔机场!$AB$4:$AB$116</c:f>
              <c:strCache>
                <c:ptCount val="11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</c:strCache>
            </c:strRef>
          </c:cat>
          <c:val>
            <c:numRef>
              <c:f>假伊斯坦布尔机场!$AD$4:$AD$116</c:f>
              <c:numCache>
                <c:formatCode>General</c:formatCode>
                <c:ptCount val="11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假伊斯坦布尔机场!$AB$4:$AB$116</c:f>
              <c:strCache>
                <c:ptCount val="11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</c:strCache>
            </c:strRef>
          </c:cat>
          <c:val>
            <c:numRef>
              <c:f>假伊斯坦布尔机场!$AE$4:$AE$116</c:f>
              <c:numCache>
                <c:formatCode>General</c:formatCode>
                <c:ptCount val="11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九十九里町!$AB$4:$AB$110</c:f>
              <c:strCache>
                <c:ptCount val="10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</c:strCache>
            </c:strRef>
          </c:cat>
          <c:val>
            <c:numRef>
              <c:f>九十九里町!$AC$4:$AC$110</c:f>
              <c:numCache>
                <c:formatCode>General</c:formatCode>
                <c:ptCount val="10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九十九里町!$AB$4:$AB$110</c:f>
              <c:strCache>
                <c:ptCount val="10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</c:strCache>
            </c:strRef>
          </c:cat>
          <c:val>
            <c:numRef>
              <c:f>九十九里町!$AD$4:$AD$110</c:f>
              <c:numCache>
                <c:formatCode>General</c:formatCode>
                <c:ptCount val="10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九十九里町!$AB$4:$AB$110</c:f>
              <c:strCache>
                <c:ptCount val="10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</c:strCache>
            </c:strRef>
          </c:cat>
          <c:val>
            <c:numRef>
              <c:f>九十九里町!$AE$4:$AE$110</c:f>
              <c:numCache>
                <c:formatCode>General</c:formatCode>
                <c:ptCount val="10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基苏木Ndogo!$AB$4:$AB$106</c:f>
              <c:strCache>
                <c:ptCount val="10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</c:strCache>
            </c:strRef>
          </c:cat>
          <c:val>
            <c:numRef>
              <c:f>基苏木Ndogo!$AC$4:$AC$106</c:f>
              <c:numCache>
                <c:formatCode>General</c:formatCode>
                <c:ptCount val="10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基苏木Ndogo!$AB$4:$AB$106</c:f>
              <c:strCache>
                <c:ptCount val="10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</c:strCache>
            </c:strRef>
          </c:cat>
          <c:val>
            <c:numRef>
              <c:f>基苏木Ndogo!$AD$4:$AD$106</c:f>
              <c:numCache>
                <c:formatCode>General</c:formatCode>
                <c:ptCount val="10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基苏木Ndogo!$AB$4:$AB$106</c:f>
              <c:strCache>
                <c:ptCount val="10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</c:strCache>
            </c:strRef>
          </c:cat>
          <c:val>
            <c:numRef>
              <c:f>基苏木Ndogo!$AE$4:$AE$106</c:f>
              <c:numCache>
                <c:formatCode>General</c:formatCode>
                <c:ptCount val="10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PuertoQuito!$AB$4:$AB$95</c:f>
              <c:strCache>
                <c:ptCount val="9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</c:strCache>
            </c:strRef>
          </c:cat>
          <c:val>
            <c:numRef>
              <c:f>PuertoQuito!$AC$4:$AC$95</c:f>
              <c:numCache>
                <c:formatCode>General</c:formatCode>
                <c:ptCount val="9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PuertoQuito!$AB$4:$AB$95</c:f>
              <c:strCache>
                <c:ptCount val="9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</c:strCache>
            </c:strRef>
          </c:cat>
          <c:val>
            <c:numRef>
              <c:f>PuertoQuito!$AD$4:$AD$95</c:f>
              <c:numCache>
                <c:formatCode>General</c:formatCode>
                <c:ptCount val="9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PuertoQuito!$AB$4:$AB$95</c:f>
              <c:strCache>
                <c:ptCount val="9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</c:strCache>
            </c:strRef>
          </c:cat>
          <c:val>
            <c:numRef>
              <c:f>PuertoQuito!$AE$4:$AE$95</c:f>
              <c:numCache>
                <c:formatCode>General</c:formatCode>
                <c:ptCount val="9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Glumovo!$AB$4:$AB$77</c:f>
              <c:strCache>
                <c:ptCount val="7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</c:strCache>
            </c:strRef>
          </c:cat>
          <c:val>
            <c:numRef>
              <c:f>Glumovo!$AC$4:$AC$77</c:f>
              <c:numCache>
                <c:formatCode>General</c:formatCode>
                <c:ptCount val="7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Glumovo!$AB$4:$AB$77</c:f>
              <c:strCache>
                <c:ptCount val="7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</c:strCache>
            </c:strRef>
          </c:cat>
          <c:val>
            <c:numRef>
              <c:f>Glumovo!$AD$4:$AD$77</c:f>
              <c:numCache>
                <c:formatCode>General</c:formatCode>
                <c:ptCount val="7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Glumovo!$AB$4:$AB$77</c:f>
              <c:strCache>
                <c:ptCount val="7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</c:strCache>
            </c:strRef>
          </c:cat>
          <c:val>
            <c:numRef>
              <c:f>Glumovo!$AE$4:$AE$77</c:f>
              <c:numCache>
                <c:formatCode>General</c:formatCode>
                <c:ptCount val="7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米灵吉姆彼机场!$AB$4:$AB$67</c:f>
              <c:strCache>
                <c:ptCount val="6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</c:strCache>
            </c:strRef>
          </c:cat>
          <c:val>
            <c:numRef>
              <c:f>米灵吉姆彼机场!$AC$4:$AC$67</c:f>
              <c:numCache>
                <c:formatCode>General</c:formatCode>
                <c:ptCount val="6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米灵吉姆彼机场!$AB$4:$AB$67</c:f>
              <c:strCache>
                <c:ptCount val="6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</c:strCache>
            </c:strRef>
          </c:cat>
          <c:val>
            <c:numRef>
              <c:f>米灵吉姆彼机场!$AD$4:$AD$67</c:f>
              <c:numCache>
                <c:formatCode>General</c:formatCode>
                <c:ptCount val="6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米灵吉姆彼机场!$AB$4:$AB$67</c:f>
              <c:strCache>
                <c:ptCount val="6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</c:strCache>
            </c:strRef>
          </c:cat>
          <c:val>
            <c:numRef>
              <c:f>米灵吉姆彼机场!$AE$4:$AE$67</c:f>
              <c:numCache>
                <c:formatCode>General</c:formatCode>
                <c:ptCount val="63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基特曼斯胡普机场!$AB$4:$AB$65</c:f>
              <c:strCache>
                <c:ptCount val="6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</c:strCache>
            </c:strRef>
          </c:cat>
          <c:val>
            <c:numRef>
              <c:f>基特曼斯胡普机场!$AC$4:$AC$65</c:f>
              <c:numCache>
                <c:formatCode>General</c:formatCode>
                <c:ptCount val="6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基特曼斯胡普机场!$AB$4:$AB$65</c:f>
              <c:strCache>
                <c:ptCount val="6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</c:strCache>
            </c:strRef>
          </c:cat>
          <c:val>
            <c:numRef>
              <c:f>基特曼斯胡普机场!$AD$4:$AD$65</c:f>
              <c:numCache>
                <c:formatCode>General</c:formatCode>
                <c:ptCount val="6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基特曼斯胡普机场!$AB$4:$AB$65</c:f>
              <c:strCache>
                <c:ptCount val="6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</c:strCache>
            </c:strRef>
          </c:cat>
          <c:val>
            <c:numRef>
              <c:f>基特曼斯胡普机场!$AE$4:$AE$65</c:f>
              <c:numCache>
                <c:formatCode>General</c:formatCode>
                <c:ptCount val="61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西伯利亚一小城!$AB$4:$AB$34</c:f>
              <c:strCache>
                <c:ptCount val="3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</c:strCache>
            </c:strRef>
          </c:cat>
          <c:val>
            <c:numRef>
              <c:f>西伯利亚一小城!$AC$4:$AC$34</c:f>
              <c:numCache>
                <c:formatCode>General</c:formatCode>
                <c:ptCount val="3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西伯利亚一小城!$AB$4:$AB$34</c:f>
              <c:strCache>
                <c:ptCount val="3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</c:strCache>
            </c:strRef>
          </c:cat>
          <c:val>
            <c:numRef>
              <c:f>西伯利亚一小城!$AD$4:$AD$34</c:f>
              <c:numCache>
                <c:formatCode>General</c:formatCode>
                <c:ptCount val="3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西伯利亚一小城!$AB$4:$AB$34</c:f>
              <c:strCache>
                <c:ptCount val="3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</c:strCache>
            </c:strRef>
          </c:cat>
          <c:val>
            <c:numRef>
              <c:f>西伯利亚一小城!$AE$4:$AE$34</c:f>
              <c:numCache>
                <c:formatCode>General</c:formatCode>
                <c:ptCount val="3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猪苗代町!$AB$4:$AB$20</c:f>
              <c:strCache>
                <c:ptCount val="1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</c:strCache>
            </c:strRef>
          </c:cat>
          <c:val>
            <c:numRef>
              <c:f>猪苗代町!$AC$4:$AC$20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猪苗代町!$AB$4:$AB$20</c:f>
              <c:strCache>
                <c:ptCount val="1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</c:strCache>
            </c:strRef>
          </c:cat>
          <c:val>
            <c:numRef>
              <c:f>猪苗代町!$AD$4:$AD$20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猪苗代町!$AB$4:$AB$20</c:f>
              <c:strCache>
                <c:ptCount val="1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</c:strCache>
            </c:strRef>
          </c:cat>
          <c:val>
            <c:numRef>
              <c:f>猪苗代町!$AE$4:$AE$20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344</xdr:row>
      <xdr:rowOff>147955</xdr:rowOff>
    </xdr:from>
    <xdr:to>
      <xdr:col>13</xdr:col>
      <xdr:colOff>38100</xdr:colOff>
      <xdr:row>377</xdr:row>
      <xdr:rowOff>158115</xdr:rowOff>
    </xdr:to>
    <xdr:graphicFrame>
      <xdr:nvGraphicFramePr>
        <xdr:cNvPr id="2" name="图表 1"/>
        <xdr:cNvGraphicFramePr/>
      </xdr:nvGraphicFramePr>
      <xdr:xfrm>
        <a:off x="48895" y="596411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378</xdr:row>
      <xdr:rowOff>16510</xdr:rowOff>
    </xdr:from>
    <xdr:to>
      <xdr:col>13</xdr:col>
      <xdr:colOff>38100</xdr:colOff>
      <xdr:row>411</xdr:row>
      <xdr:rowOff>26670</xdr:rowOff>
    </xdr:to>
    <xdr:graphicFrame>
      <xdr:nvGraphicFramePr>
        <xdr:cNvPr id="3" name="图表 2"/>
        <xdr:cNvGraphicFramePr/>
      </xdr:nvGraphicFramePr>
      <xdr:xfrm>
        <a:off x="48895" y="65338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57870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57870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57870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57870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57870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578704" refreshedBy="超级无敌美少女" recordCount="30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24T00:00:00" count="30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3:00" maxDate="1899-12-30T23:13:00" count="24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m/>
      </sharedItems>
    </cacheField>
    <cacheField name="支出（最近24小时）" numFmtId="26">
      <sharedItems containsString="0" containsBlank="1" containsNumber="1" containsInteger="1" minValue="-385100013" maxValue="-103701002" count="30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m/>
      </sharedItems>
    </cacheField>
    <cacheField name="最近7天利润" numFmtId="26">
      <sharedItems containsString="0" containsBlank="1" containsNumber="1" containsInteger="1" minValue="-1241452048" maxValue="748001625" count="30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69444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694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694444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694444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69444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810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810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810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810185" refreshedBy="超级无敌美少女" recordCount="28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24T00:00:00" count="28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4:00" maxDate="1899-12-30T23:28:00" count="23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</sharedItems>
    </cacheField>
    <cacheField name="支出（最近24小时）" numFmtId="26">
      <sharedItems containsString="0" containsBlank="1" containsNumber="1" containsInteger="1" minValue="-673803670" maxValue="-160159782" count="28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</sharedItems>
    </cacheField>
    <cacheField name="最近7天利润" numFmtId="26">
      <sharedItems containsString="0" containsBlank="1" containsNumber="1" containsInteger="1" minValue="-1486427799" maxValue="879431512" count="28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92592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92592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592592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041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041667" refreshedBy="超级无敌美少女" recordCount="25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24T00:00:00" count="25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4:00" maxDate="1899-12-30T23:25:00" count="21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m/>
      </sharedItems>
    </cacheField>
    <cacheField name="支出（最近24小时）" numFmtId="0">
      <sharedItems containsString="0" containsBlank="1" containsNumber="1" containsInteger="1" minValue="-344726249" maxValue="-24166799" count="25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m/>
      </sharedItems>
    </cacheField>
    <cacheField name="最近7天利润" numFmtId="0">
      <sharedItems containsString="0" containsBlank="1" containsNumber="1" containsInteger="1" minValue="-539703364" maxValue="549849244" count="25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041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04166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041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15740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15740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15740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15740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27314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273148" refreshedBy="超级无敌美少女" recordCount="34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24T00:00:00" count="3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4:18:00" maxDate="1899-12-30T23:53:00" count="27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</sharedItems>
    </cacheField>
    <cacheField name="帝国总价值" numFmtId="26">
      <sharedItems containsString="0" containsBlank="1" containsNumber="1" containsInteger="1" minValue="62747" maxValue="2656148878836" count="34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</sharedItems>
    </cacheField>
    <cacheField name="物业总价值" numFmtId="26">
      <sharedItems containsString="0" containsBlank="1" containsNumber="1" containsInteger="1" minValue="0" maxValue="2568341624368" count="13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</sharedItems>
    </cacheField>
    <cacheField name="现金金额" numFmtId="26">
      <sharedItems containsString="0" containsBlank="1" containsNumber="1" containsInteger="1" minValue="19589" maxValue="483631657155" count="34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</sharedItems>
    </cacheField>
    <cacheField name="收入（最近24小时）" numFmtId="26">
      <sharedItems containsBlank="1" containsNumber="1" containsInteger="1" containsMixedTypes="1" count="29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</sharedItems>
    </cacheField>
    <cacheField name="收入（上周）" numFmtId="26">
      <sharedItems containsString="0" containsBlank="1" containsNumber="1" containsInteger="1" minValue="-18179179853" maxValue="19926246463" count="34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</sharedItems>
    </cacheField>
    <cacheField name="金币余额" numFmtId="0">
      <sharedItems containsString="0" containsBlank="1" containsNumber="1" containsInteger="1" minValue="16" maxValue="3039" count="24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9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273148" refreshedBy="超级无敌美少女" recordCount="23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24T00:00:00" count="23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6:00" maxDate="1899-12-30T23:30:00" count="20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m/>
      </sharedItems>
    </cacheField>
    <cacheField name="支出（最近24小时）" numFmtId="0">
      <sharedItems containsString="0" containsBlank="1" containsNumber="1" containsInteger="1" minValue="-344726249" maxValue="0" count="23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m/>
      </sharedItems>
    </cacheField>
    <cacheField name="最近7天利润" numFmtId="0">
      <sharedItems containsString="0" containsBlank="1" containsNumber="1" containsInteger="1" minValue="-534526048" maxValue="501344411" count="23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27314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273148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27314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388889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388889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388889" refreshedBy="超级无敌美少女" recordCount="21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24T00:00:00" count="21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8:00" maxDate="1899-12-30T23:17:00" count="18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m/>
      </sharedItems>
    </cacheField>
    <cacheField name="支出（最近24小时）" numFmtId="26">
      <sharedItems containsString="0" containsBlank="1" containsNumber="1" containsInteger="1" minValue="-673799904" maxValue="-181446221" count="21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m/>
      </sharedItems>
    </cacheField>
    <cacheField name="最近7天利润" numFmtId="26">
      <sharedItems containsString="0" containsBlank="1" containsNumber="1" containsInteger="1" minValue="-1076797864" maxValue="1572890649" count="21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1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38888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38888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5046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5046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504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504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504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62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6203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6203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6203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73611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736111" refreshedBy="超级无敌美少女" recordCount="19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24T00:00:00" count="19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8:00" maxDate="1899-12-30T23:19:00" count="16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m/>
      </sharedItems>
    </cacheField>
    <cacheField name="支出（最近24小时）" numFmtId="26">
      <sharedItems containsString="0" containsBlank="1" containsNumber="1" containsInteger="1" minValue="-2233209671" maxValue="-425191647" count="19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m/>
      </sharedItems>
    </cacheField>
    <cacheField name="最近7天利润" numFmtId="26">
      <sharedItems containsString="0" containsBlank="1" containsNumber="1" containsInteger="1" minValue="-5606635538" maxValue="5196139834" count="19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73611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73611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73611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85185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851852" refreshedBy="超级无敌美少女" recordCount="17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24T00:00:00" count="17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9:00" maxDate="1899-12-30T23:19:00" count="15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m/>
      </sharedItems>
    </cacheField>
    <cacheField name="支出（最近24小时）" numFmtId="0">
      <sharedItems containsString="0" containsBlank="1" containsNumber="1" containsInteger="1" minValue="-2596755432" maxValue="-699275792" count="17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m/>
      </sharedItems>
    </cacheField>
    <cacheField name="最近7天利润" numFmtId="0">
      <sharedItems containsString="0" containsBlank="1" containsNumber="1" containsInteger="1" minValue="-6743502385" maxValue="5742905865" count="17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851852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851852" refreshedBy="超级无敌美少女" recordCount="16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24T00:00:00" count="16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9:00" maxDate="1899-12-30T23:20:00" count="15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m/>
      </sharedItems>
    </cacheField>
    <cacheField name="支出（最近24小时）" numFmtId="0">
      <sharedItems containsString="0" containsBlank="1" containsNumber="1" containsInteger="1" minValue="-673799904" maxValue="-181446221" count="16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m/>
      </sharedItems>
    </cacheField>
    <cacheField name="最近7天利润" numFmtId="0">
      <sharedItems containsString="0" containsBlank="1" containsNumber="1" containsInteger="1" minValue="-1069648281" maxValue="1298224025" count="16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967593" refreshedBy="超级无敌美少女" recordCount="16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24T00:00:00" count="16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49:00" maxDate="1899-12-30T23:20:00" count="14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m/>
      </sharedItems>
    </cacheField>
    <cacheField name="支出（最近24小时）" numFmtId="0">
      <sharedItems containsString="0" containsBlank="1" containsNumber="1" containsInteger="1" minValue="-727198389" maxValue="-183505324" count="16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m/>
      </sharedItems>
    </cacheField>
    <cacheField name="最近7天利润" numFmtId="0">
      <sharedItems containsString="0" containsBlank="1" containsNumber="1" containsInteger="1" minValue="-1136552441" maxValue="1220618619" count="16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967593" refreshedBy="超级无敌美少女" recordCount="16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24T00:00:00" count="16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0:00" maxDate="1899-12-30T23:20:00" count="14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m/>
      </sharedItems>
    </cacheField>
    <cacheField name="支出（最近24小时）" numFmtId="0">
      <sharedItems containsString="0" containsBlank="1" containsNumber="1" containsInteger="1" minValue="-1755406671" maxValue="-472710435" count="16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m/>
      </sharedItems>
    </cacheField>
    <cacheField name="最近7天利润" numFmtId="0">
      <sharedItems containsString="0" containsBlank="1" containsNumber="1" containsInteger="1" minValue="-3368711788" maxValue="3688133729" count="16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967593" refreshedBy="超级无敌美少女" recordCount="15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24T00:00:00" count="15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0:00" maxDate="1899-12-30T23:21:00" count="13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m/>
      </sharedItems>
    </cacheField>
    <cacheField name="支出（最近24小时）" numFmtId="0">
      <sharedItems containsString="0" containsBlank="1" containsNumber="1" containsInteger="1" minValue="-619627666" maxValue="0" count="15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m/>
      </sharedItems>
    </cacheField>
    <cacheField name="最近7天利润" numFmtId="0">
      <sharedItems containsString="0" containsBlank="1" containsNumber="1" containsInteger="1" minValue="-1004746340" maxValue="1052575633" count="15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967593" refreshedBy="超级无敌美少女" recordCount="15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24T00:00:00" count="15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0:00" maxDate="1899-12-30T23:21:00" count="13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4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m/>
      </sharedItems>
    </cacheField>
    <cacheField name="支出（最近24小时）" numFmtId="0">
      <sharedItems containsString="0" containsBlank="1" containsNumber="1" containsInteger="1" minValue="-2726593932" maxValue="-554786493" count="15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m/>
      </sharedItems>
    </cacheField>
    <cacheField name="最近7天利润" numFmtId="0">
      <sharedItems containsString="0" containsBlank="1" containsNumber="1" containsInteger="1" minValue="-6935024191" maxValue="1382139577" count="15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6967593" refreshedBy="超级无敌美少女" recordCount="15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24T00:00:00" count="15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1:00" maxDate="1899-12-30T23:22:00" count="13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m/>
      </sharedItems>
    </cacheField>
    <cacheField name="支出（最近24小时）" numFmtId="0">
      <sharedItems containsString="0" containsBlank="1" containsNumber="1" containsInteger="1" minValue="-2596755432" maxValue="-240799634" count="15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m/>
      </sharedItems>
    </cacheField>
    <cacheField name="最近7天利润" numFmtId="0">
      <sharedItems containsString="0" containsBlank="1" containsNumber="1" containsInteger="1" minValue="-6392253608" maxValue="2003396088" count="15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083333" refreshedBy="超级无敌美少女" recordCount="15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24T00:00:00" count="15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1:00" maxDate="1899-12-30T23:22:00" count="13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4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m/>
      </sharedItems>
    </cacheField>
    <cacheField name="支出（最近24小时）" numFmtId="0">
      <sharedItems containsString="0" containsBlank="1" containsNumber="1" containsInteger="1" minValue="-2596740919" maxValue="-695734762" count="15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m/>
      </sharedItems>
    </cacheField>
    <cacheField name="最近7天利润" numFmtId="0">
      <sharedItems containsString="0" containsBlank="1" containsNumber="1" containsInteger="1" minValue="-6614903053" maxValue="1095963420" count="15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083333" refreshedBy="超级无敌美少女" recordCount="14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24T00:00:00" count="14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1:00" maxDate="1899-12-30T23:22:00" count="13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m/>
      </sharedItems>
    </cacheField>
    <cacheField name="支出（最近24小时）" numFmtId="0">
      <sharedItems containsString="0" containsBlank="1" containsNumber="1" containsInteger="1" minValue="-854298694" maxValue="0" count="14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m/>
      </sharedItems>
    </cacheField>
    <cacheField name="最近7天利润" numFmtId="0">
      <sharedItems containsString="0" containsBlank="1" containsNumber="1" containsInteger="1" minValue="-1509444116" maxValue="1854751546" count="14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083333" refreshedBy="超级无敌美少女" recordCount="14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24T00:00:00" count="14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2:00" maxDate="1899-12-30T23:06:00" count="13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m/>
      </sharedItems>
    </cacheField>
    <cacheField name="支出（最近24小时）" numFmtId="0">
      <sharedItems containsString="0" containsBlank="1" containsNumber="1" containsInteger="1" minValue="-2163109363" maxValue="-398939785" count="14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m/>
      </sharedItems>
    </cacheField>
    <cacheField name="最近7天利润" numFmtId="0">
      <sharedItems containsString="0" containsBlank="1" containsNumber="1" containsInteger="1" minValue="-5626283225" maxValue="5482769221" count="14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083333" refreshedBy="超级无敌美少女" recordCount="12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24T00:00:00" count="12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2:00" maxDate="1899-12-30T23:06:00" count="11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m/>
      </sharedItems>
    </cacheField>
    <cacheField name="支出（最近24小时）" numFmtId="0">
      <sharedItems containsString="0" containsBlank="1" containsNumber="1" containsInteger="1" minValue="-2596755432" maxValue="-728078095" count="12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m/>
      </sharedItems>
    </cacheField>
    <cacheField name="最近7天利润" numFmtId="0">
      <sharedItems containsString="0" containsBlank="1" containsNumber="1" containsInteger="1" minValue="-5655293917" maxValue="5504521668" count="12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08333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199074" refreshedBy="超级无敌美少女" recordCount="11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24T00:00:00" count="11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3:00" maxDate="1899-12-30T23:06:00" count="10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m/>
      </sharedItems>
    </cacheField>
    <cacheField name="支出（最近24小时）" numFmtId="0">
      <sharedItems containsString="0" containsBlank="1" containsNumber="1" containsInteger="1" minValue="-2579442116" maxValue="0" count="11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m/>
      </sharedItems>
    </cacheField>
    <cacheField name="最近7天利润" numFmtId="0">
      <sharedItems containsString="0" containsBlank="1" containsNumber="1" containsInteger="1" minValue="-6629285815" maxValue="3957874080" count="11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199074" refreshedBy="超级无敌美少女" recordCount="11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24T00:00:00" count="11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3:00" maxDate="1899-12-30T23:07:00" count="10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6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m/>
      </sharedItems>
    </cacheField>
    <cacheField name="支出（最近24小时）" numFmtId="0">
      <sharedItems containsString="0" containsBlank="1" containsNumber="1" containsInteger="1" minValue="-482419388" maxValue="-188919766" count="11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m/>
      </sharedItems>
    </cacheField>
    <cacheField name="最近7天利润" numFmtId="0">
      <sharedItems containsString="0" containsBlank="1" containsNumber="1" containsInteger="1" minValue="-1122796923" maxValue="1326026327" count="11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199074" refreshedBy="超级无敌美少女" recordCount="10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24T00:00:00" count="10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3:00" maxDate="1899-12-30T23:07:00" count="10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m/>
      </sharedItems>
    </cacheField>
    <cacheField name="支出（最近24小时）" numFmtId="0">
      <sharedItems containsString="0" containsBlank="1" containsNumber="1" containsInteger="1" minValue="-1859195363" maxValue="0" count="10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m/>
      </sharedItems>
    </cacheField>
    <cacheField name="最近7天利润" numFmtId="0">
      <sharedItems containsString="0" containsBlank="1" containsNumber="1" containsInteger="1" minValue="-6314873421" maxValue="5068165523" count="10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199074" refreshedBy="超级无敌美少女" recordCount="10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24T00:00:00" count="10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4:00" maxDate="1899-12-30T23:07:00" count="9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m/>
      </sharedItems>
    </cacheField>
    <cacheField name="支出（最近24小时）" numFmtId="0">
      <sharedItems containsString="0" containsBlank="1" containsNumber="1" containsInteger="1" minValue="-557758608" maxValue="-218423428" count="10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m/>
      </sharedItems>
    </cacheField>
    <cacheField name="最近7天利润" numFmtId="0">
      <sharedItems containsString="0" containsBlank="1" containsNumber="1" containsInteger="1" minValue="-1226554329" maxValue="1674707716" count="10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199074" refreshedBy="超级无敌美少女" recordCount="9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24T00:00:00" count="9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09:54:00" maxDate="1899-12-30T23:07:00" count="8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m/>
      </sharedItems>
    </cacheField>
    <cacheField name="支出（最近24小时）" numFmtId="0">
      <sharedItems containsString="0" containsBlank="1" containsNumber="1" containsInteger="1" minValue="-648301761" maxValue="0" count="9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m/>
      </sharedItems>
    </cacheField>
    <cacheField name="最近7天利润" numFmtId="0">
      <sharedItems containsString="0" containsBlank="1" containsNumber="1" containsInteger="1" minValue="-1426310127" maxValue="1795958676" count="9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314815" refreshedBy="超级无敌美少女" recordCount="73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24T00:00:00" count="73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10:40:00" maxDate="1899-12-30T23:08:00" count="68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5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m/>
      </sharedItems>
    </cacheField>
    <cacheField name="支出（最近24小时）" numFmtId="0">
      <sharedItems containsString="0" containsBlank="1" containsNumber="1" containsInteger="1" minValue="-1487356291" maxValue="0" count="73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m/>
      </sharedItems>
    </cacheField>
    <cacheField name="最近7天利润" numFmtId="0">
      <sharedItems containsString="0" containsBlank="1" containsNumber="1" containsInteger="1" minValue="-4842649089" maxValue="4480940979" count="73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73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314815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314815" refreshedBy="超级无敌美少女" recordCount="63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24T00:00:00" count="63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10:40:00" maxDate="1899-12-30T22:00:00" count="58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8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m/>
      </sharedItems>
    </cacheField>
    <cacheField name="支出（最近24小时）" numFmtId="0">
      <sharedItems containsString="0" containsBlank="1" containsNumber="1" containsInteger="1" minValue="-482419388" maxValue="-188919766" count="63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m/>
      </sharedItems>
    </cacheField>
    <cacheField name="最近7天利润" numFmtId="0">
      <sharedItems containsString="0" containsBlank="1" containsNumber="1" containsInteger="1" minValue="-1080859856" maxValue="1180337449" count="63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3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314815" refreshedBy="超级无敌美少女" recordCount="61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24T00:00:00" count="61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10:40:00" maxDate="1899-12-30T22:01:00" count="59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6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m/>
      </sharedItems>
    </cacheField>
    <cacheField name="支出（最近24小时）" numFmtId="0">
      <sharedItems containsString="0" containsBlank="1" containsNumber="1" containsInteger="1" minValue="-482419388" maxValue="-188919766" count="61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m/>
      </sharedItems>
    </cacheField>
    <cacheField name="最近7天利润" numFmtId="0">
      <sharedItems containsString="0" containsBlank="1" containsNumber="1" containsInteger="1" minValue="-1275003823" maxValue="1131063275" count="61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1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314815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95611395" count="23">
        <n v="93911847"/>
        <n v="179546405"/>
        <n v="75895269"/>
        <n v="42896125"/>
        <n v="130198565"/>
        <n v="334073339"/>
        <n v="214460664"/>
        <n v="152232147"/>
        <n v="180010748"/>
        <n v="138492141"/>
        <n v="114640226"/>
        <n v="265130447"/>
        <n v="465491812"/>
        <n v="453304622"/>
        <n v="111630078"/>
        <n v="457309417"/>
        <n v="695611395"/>
        <n v="393598504"/>
        <n v="62659985"/>
        <n v="0"/>
        <n v="167404690"/>
        <n v="192569191"/>
        <n v="387254796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430556" refreshedBy="超级无敌美少女" recordCount="30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24T00:00:00" count="30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10:41:00" maxDate="1899-12-30T20:06:00" count="30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40195876" count="22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m/>
      </sharedItems>
    </cacheField>
    <cacheField name="支出（最近24小时）" numFmtId="0">
      <sharedItems containsString="0" containsBlank="1" containsNumber="1" containsInteger="1" minValue="-1753060812" maxValue="0" count="22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m/>
      </sharedItems>
    </cacheField>
    <cacheField name="最近7天利润" numFmtId="0">
      <sharedItems containsString="0" containsBlank="1" containsNumber="1" containsInteger="1" minValue="0" maxValue="726456713" count="22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241111767" count="22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5.8127430556" refreshedBy="超级无敌美少女" recordCount="16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24T00:00:00" count="16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m/>
      </sharedItems>
    </cacheField>
    <cacheField name="时间" numFmtId="0">
      <sharedItems containsString="0" containsBlank="1" containsNonDate="0" containsDate="1" minDate="1899-12-30T10:41:00" maxDate="1899-12-30T20:06:00" count="16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m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977279611" count="6">
        <n v="0"/>
        <n v="921355813"/>
        <n v="958975479"/>
        <n v="748670599"/>
        <n v="977279611"/>
        <m/>
      </sharedItems>
    </cacheField>
    <cacheField name="支出（最近24小时）" numFmtId="0">
      <sharedItems containsString="0" containsBlank="1" containsNumber="1" containsInteger="1" minValue="-950775911" maxValue="0" count="6">
        <n v="0"/>
        <n v="-919328674"/>
        <n v="-923376476"/>
        <n v="-728078095"/>
        <n v="-950775911"/>
        <m/>
      </sharedItems>
    </cacheField>
    <cacheField name="最近7天利润" numFmtId="0">
      <sharedItems containsString="0" containsBlank="1" containsNumber="1" containsInteger="1" minValue="0" maxValue="84722346" count="6">
        <n v="0"/>
        <n v="2027139"/>
        <n v="37626142"/>
        <n v="58218646"/>
        <n v="84722346"/>
        <m/>
      </sharedItems>
    </cacheField>
    <cacheField name="预计日租金收入" numFmtId="0">
      <sharedItems containsString="0" containsBlank="1" containsNumber="1" containsInteger="1" minValue="899900000" maxValue="899900000" count="2">
        <m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0" maxValue="35599003" count="6">
        <n v="0"/>
        <n v="2027139"/>
        <n v="35599003"/>
        <n v="20592504"/>
        <n v="265037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240"/>
    <x v="1"/>
    <x v="2"/>
    <x v="1"/>
    <x v="270"/>
    <x v="303"/>
    <x v="304"/>
    <x v="13"/>
    <x v="3"/>
    <x v="2"/>
    <x v="27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229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212"/>
    <x v="1"/>
    <x v="1"/>
    <x v="0"/>
    <x v="237"/>
    <x v="255"/>
    <x v="255"/>
    <x v="0"/>
    <x v="0"/>
    <x v="0"/>
    <x v="24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4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203"/>
    <x v="1"/>
    <x v="1"/>
    <x v="0"/>
    <x v="219"/>
    <x v="236"/>
    <x v="237"/>
    <x v="0"/>
    <x v="0"/>
    <x v="0"/>
    <x v="22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1"/>
    <x v="21"/>
    <x v="0"/>
    <x v="208"/>
    <x v="217"/>
    <x v="217"/>
    <x v="0"/>
    <x v="0"/>
    <x v="0"/>
    <x v="21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164"/>
    <x v="1"/>
    <x v="2"/>
    <x v="0"/>
    <x v="183"/>
    <x v="195"/>
    <x v="195"/>
    <x v="0"/>
    <x v="0"/>
    <x v="0"/>
    <x v="19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1"/>
    <x v="1"/>
    <x v="0"/>
    <x v="164"/>
    <x v="173"/>
    <x v="173"/>
    <x v="0"/>
    <x v="0"/>
    <x v="0"/>
    <x v="17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150"/>
    <x v="1"/>
    <x v="1"/>
    <x v="0"/>
    <x v="160"/>
    <x v="166"/>
    <x v="166"/>
    <x v="0"/>
    <x v="0"/>
    <x v="0"/>
    <x v="16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145"/>
    <x v="1"/>
    <x v="1"/>
    <x v="0"/>
    <x v="158"/>
    <x v="164"/>
    <x v="164"/>
    <x v="0"/>
    <x v="0"/>
    <x v="0"/>
    <x v="16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142"/>
    <x v="1"/>
    <x v="1"/>
    <x v="0"/>
    <x v="155"/>
    <x v="162"/>
    <x v="162"/>
    <x v="0"/>
    <x v="0"/>
    <x v="0"/>
    <x v="16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137"/>
    <x v="1"/>
    <x v="1"/>
    <x v="0"/>
    <x v="149"/>
    <x v="156"/>
    <x v="156"/>
    <x v="0"/>
    <x v="0"/>
    <x v="0"/>
    <x v="15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138"/>
    <x v="1"/>
    <x v="1"/>
    <x v="0"/>
    <x v="143"/>
    <x v="152"/>
    <x v="152"/>
    <x v="0"/>
    <x v="0"/>
    <x v="0"/>
    <x v="15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1"/>
    <x v="1"/>
    <x v="0"/>
    <x v="144"/>
    <x v="152"/>
    <x v="152"/>
    <x v="0"/>
    <x v="0"/>
    <x v="0"/>
    <x v="15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1"/>
    <x v="1"/>
    <x v="0"/>
    <x v="143"/>
    <x v="151"/>
    <x v="151"/>
    <x v="0"/>
    <x v="0"/>
    <x v="0"/>
    <x v="15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1"/>
    <x v="1"/>
    <x v="0"/>
    <x v="141"/>
    <x v="148"/>
    <x v="148"/>
    <x v="0"/>
    <x v="0"/>
    <x v="0"/>
    <x v="14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1"/>
    <x v="1"/>
    <x v="0"/>
    <x v="134"/>
    <x v="142"/>
    <x v="142"/>
    <x v="0"/>
    <x v="0"/>
    <x v="0"/>
    <x v="14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1"/>
    <x v="1"/>
    <x v="0"/>
    <x v="116"/>
    <x v="123"/>
    <x v="123"/>
    <x v="0"/>
    <x v="0"/>
    <x v="0"/>
    <x v="12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1"/>
    <x v="1"/>
    <x v="0"/>
    <x v="105"/>
    <x v="113"/>
    <x v="113"/>
    <x v="0"/>
    <x v="0"/>
    <x v="0"/>
    <x v="11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1"/>
    <x v="1"/>
    <x v="0"/>
    <x v="105"/>
    <x v="110"/>
    <x v="110"/>
    <x v="0"/>
    <x v="0"/>
    <x v="0"/>
    <x v="11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1"/>
    <x v="1"/>
    <x v="0"/>
    <x v="96"/>
    <x v="105"/>
    <x v="105"/>
    <x v="0"/>
    <x v="0"/>
    <x v="0"/>
    <x v="10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1"/>
    <x v="1"/>
    <x v="0"/>
    <x v="96"/>
    <x v="101"/>
    <x v="101"/>
    <x v="0"/>
    <x v="0"/>
    <x v="0"/>
    <x v="10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1"/>
    <x v="1"/>
    <x v="0"/>
    <x v="84"/>
    <x v="90"/>
    <x v="90"/>
    <x v="0"/>
    <x v="0"/>
    <x v="0"/>
    <x v="9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1"/>
    <x v="1"/>
    <x v="0"/>
    <x v="64"/>
    <x v="72"/>
    <x v="72"/>
    <x v="0"/>
    <x v="0"/>
    <x v="0"/>
    <x v="72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1"/>
    <x v="1"/>
    <x v="0"/>
    <x v="57"/>
    <x v="62"/>
    <x v="62"/>
    <x v="0"/>
    <x v="0"/>
    <x v="0"/>
    <x v="62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0"/>
    <x v="55"/>
    <x v="60"/>
    <x v="60"/>
    <x v="0"/>
    <x v="0"/>
    <x v="0"/>
    <x v="6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1"/>
    <x v="1"/>
    <x v="0"/>
    <x v="21"/>
    <x v="21"/>
    <x v="21"/>
    <x v="0"/>
    <x v="0"/>
    <x v="0"/>
    <x v="21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2"/>
    <x v="1"/>
    <x v="0"/>
    <x v="5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55" firstHeaderRow="0" firstDataRow="1" firstDataCol="1"/>
  <pivotFields count="13">
    <pivotField axis="axisRow" compact="0" showAll="0">
      <items count="343">
        <item x="3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showAll="0">
      <items count="272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t="default"/>
      </items>
    </pivotField>
    <pivotField dataField="1" compact="0" showAll="0">
      <items count="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dataField="1" compact="0" showAll="0">
      <items count="13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34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dataField="1" compact="0" showAll="0">
      <items count="29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dataField="1" compact="0" showAll="0">
      <items count="34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showAll="0">
      <items count="243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94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t="default"/>
      </items>
    </pivotField>
    <pivotField compact="0" showAll="0">
      <items count="109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t="default"/>
      </items>
    </pivotField>
  </pivotFields>
  <rowFields count="1">
    <field x="0"/>
  </rowFields>
  <rowItems count="3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30"/>
    </i>
    <i>
      <x v="21"/>
    </i>
    <i>
      <x v="28"/>
    </i>
    <i>
      <x v="2"/>
    </i>
    <i>
      <x v="32"/>
    </i>
    <i>
      <x v="7"/>
    </i>
    <i>
      <x v="8"/>
    </i>
    <i>
      <x v="34"/>
    </i>
    <i>
      <x v="23"/>
    </i>
    <i>
      <x v="19"/>
    </i>
    <i>
      <x v="3"/>
    </i>
    <i>
      <x v="36"/>
    </i>
    <i>
      <x v="6"/>
    </i>
    <i>
      <x v="18"/>
    </i>
    <i>
      <x v="39"/>
    </i>
    <i>
      <x v="10"/>
    </i>
    <i>
      <x/>
    </i>
    <i>
      <x v="24"/>
    </i>
    <i>
      <x v="9"/>
    </i>
    <i>
      <x v="26"/>
    </i>
    <i>
      <x v="13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9" firstHeaderRow="0" firstDataRow="1" firstDataCol="1"/>
  <pivotFields count="12">
    <pivotField axis="axisRow" compact="0" showAll="0">
      <items count="306">
        <item x="3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dataField="1" compact="0" showAll="0">
      <items count="30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compact="0" showAll="0"/>
    <pivotField compact="0" showAll="0"/>
    <pivotField compact="0" showAll="0"/>
    <pivotField dataField="1" compact="0" showAll="0">
      <items count="27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</pivotFields>
  <rowFields count="1">
    <field x="0"/>
  </rowFields>
  <rowItems count="3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6" firstHeaderRow="0" firstDataRow="1" firstDataCol="1"/>
  <pivotFields count="12">
    <pivotField axis="axisRow" compact="0" showAll="0">
      <items count="283">
        <item x="2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dataField="1" compact="0" showAll="0">
      <items count="28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compact="0" showAll="0"/>
    <pivotField compact="0" showAll="0"/>
    <pivotField compact="0" showAll="0"/>
    <pivotField dataField="1" compact="0" showAll="0">
      <items count="26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</pivotFields>
  <rowFields count="1">
    <field x="0"/>
  </rowFields>
  <rowItems count="2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0" firstHeaderRow="0" firstDataRow="1" firstDataCol="1"/>
  <pivotFields count="12">
    <pivotField axis="axisRow" compact="0" showAll="0">
      <items count="257">
        <item x="2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7">
        <item x="7"/>
        <item x="5"/>
        <item x="1"/>
        <item x="2"/>
        <item x="9"/>
        <item x="10"/>
        <item x="4"/>
        <item x="6"/>
        <item x="8"/>
        <item x="3"/>
        <item x="0"/>
        <item x="25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dataField="1" compact="0" showAll="0">
      <items count="257">
        <item x="4"/>
        <item x="3"/>
        <item x="2"/>
        <item x="1"/>
        <item x="0"/>
        <item x="5"/>
        <item x="6"/>
        <item x="7"/>
        <item x="8"/>
        <item x="9"/>
        <item x="10"/>
        <item x="25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dataField="1" compact="0" showAll="0">
      <items count="247">
        <item x="1"/>
        <item x="2"/>
        <item x="4"/>
        <item x="3"/>
        <item x="0"/>
        <item x="10"/>
        <item x="8"/>
        <item x="6"/>
        <item x="9"/>
        <item x="7"/>
        <item x="5"/>
        <item x="2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</pivotFields>
  <rowFields count="1">
    <field x="0"/>
  </rowFields>
  <rowItems count="2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8">
        <item x="0"/>
        <item x="2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239">
        <item x="0"/>
        <item x="2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30">
        <item x="0"/>
        <item x="2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2" firstHeaderRow="0" firstDataRow="1" firstDataCol="1"/>
  <pivotFields count="12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9">
        <item x="1"/>
        <item x="2"/>
        <item x="0"/>
        <item x="2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19">
        <item x="2"/>
        <item x="1"/>
        <item x="0"/>
        <item x="2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dataField="1" compact="0" showAll="0">
      <items count="215">
        <item x="1"/>
        <item x="0"/>
        <item x="2"/>
        <item x="21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3"/>
        <item x="1"/>
        <item x="2"/>
        <item x="0"/>
        <item x="1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7">
        <item x="3"/>
        <item x="2"/>
        <item x="1"/>
        <item x="0"/>
        <item x="1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3"/>
        <item x="1"/>
        <item x="2"/>
        <item x="0"/>
        <item x="1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4"/>
        <item x="3"/>
        <item x="1"/>
        <item x="2"/>
        <item x="0"/>
        <item x="1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4"/>
        <item x="3"/>
        <item x="2"/>
        <item x="1"/>
        <item x="0"/>
        <item x="1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4"/>
        <item x="3"/>
        <item x="1"/>
        <item x="2"/>
        <item x="0"/>
        <item x="1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2"/>
        <item x="1"/>
        <item x="0"/>
        <item x="1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2"/>
        <item x="1"/>
        <item x="0"/>
        <item x="1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2"/>
        <item x="1"/>
        <item x="0"/>
        <item x="1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2"/>
        <item x="0"/>
        <item x="1"/>
        <item x="3"/>
        <item x="1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3"/>
        <item x="2"/>
        <item x="1"/>
        <item x="0"/>
        <item x="1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2"/>
        <item x="0"/>
        <item x="1"/>
        <item x="3"/>
        <item x="1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3"/>
        <item x="4"/>
        <item x="2"/>
        <item x="1"/>
        <item x="0"/>
        <item x="1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4"/>
        <item x="3"/>
        <item x="2"/>
        <item x="1"/>
        <item x="0"/>
        <item x="1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3"/>
        <item x="4"/>
        <item x="2"/>
        <item x="1"/>
        <item x="0"/>
        <item x="1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2"/>
        <item x="4"/>
        <item x="3"/>
        <item x="1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4"/>
        <item x="3"/>
        <item x="2"/>
        <item x="1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2"/>
        <item x="4"/>
        <item x="3"/>
        <item x="1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3"/>
        <item x="2"/>
        <item x="1"/>
        <item x="4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4"/>
        <item x="3"/>
        <item x="2"/>
        <item x="1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"/>
        <item x="2"/>
        <item x="1"/>
        <item x="4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1"/>
        <item x="3"/>
        <item x="2"/>
        <item x="0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3"/>
        <item x="2"/>
        <item x="1"/>
        <item x="0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25">
        <item x="1"/>
        <item x="3"/>
        <item x="2"/>
        <item x="0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2"/>
        <item x="1"/>
        <item x="3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3"/>
        <item x="2"/>
        <item x="1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"/>
        <item x="1"/>
        <item x="3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0"/>
        <item x="1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0"/>
        <item x="1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5"/>
        <item x="2"/>
        <item x="4"/>
        <item x="1"/>
        <item x="3"/>
        <item x="0"/>
        <item x="10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5"/>
        <item x="4"/>
        <item x="3"/>
        <item x="2"/>
        <item x="1"/>
        <item x="0"/>
        <item x="10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5"/>
        <item x="2"/>
        <item x="4"/>
        <item x="1"/>
        <item x="3"/>
        <item x="0"/>
        <item x="10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"/>
        <item x="5"/>
        <item x="6"/>
        <item x="1"/>
        <item x="4"/>
        <item x="2"/>
        <item x="0"/>
        <item x="9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5"/>
        <item x="4"/>
        <item x="3"/>
        <item x="2"/>
        <item x="1"/>
        <item x="0"/>
        <item x="6"/>
        <item x="9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3"/>
        <item x="5"/>
        <item x="1"/>
        <item x="4"/>
        <item x="2"/>
        <item x="0"/>
        <item x="6"/>
        <item x="9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8"/>
        <item x="2"/>
        <item x="4"/>
        <item x="5"/>
        <item x="7"/>
        <item x="6"/>
        <item x="3"/>
        <item x="1"/>
        <item x="0"/>
        <item x="7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7"/>
        <item x="6"/>
        <item x="5"/>
        <item x="4"/>
        <item x="3"/>
        <item x="2"/>
        <item x="1"/>
        <item x="8"/>
        <item x="0"/>
        <item x="7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4"/>
        <item x="5"/>
        <item x="7"/>
        <item x="6"/>
        <item x="3"/>
        <item x="1"/>
        <item x="0"/>
        <item x="8"/>
        <item x="7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4"/>
        <item x="5"/>
        <item x="2"/>
        <item x="3"/>
        <item x="6"/>
        <item x="1"/>
        <item x="0"/>
        <item x="6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4"/>
        <item x="3"/>
        <item x="2"/>
        <item x="1"/>
        <item x="0"/>
        <item x="5"/>
        <item x="6"/>
        <item x="6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4"/>
        <item x="2"/>
        <item x="3"/>
        <item x="1"/>
        <item x="0"/>
        <item x="6"/>
        <item x="5"/>
        <item x="6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1"/>
        <item x="3"/>
        <item x="0"/>
        <item x="4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4"/>
        <item x="3"/>
        <item x="2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1"/>
        <item x="3"/>
        <item x="0"/>
        <item x="4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4" firstHeaderRow="0" firstDataRow="1" firstDataCol="1"/>
  <pivotFields count="12">
    <pivotField axis="axisRow" compact="0" defaultSubtotal="0" showAll="0">
      <items count="30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0"/>
        <item x="1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1"/>
        <item x="5"/>
        <item x="2"/>
        <item x="3"/>
        <item x="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4"/>
  <sheetViews>
    <sheetView workbookViewId="0">
      <pane ySplit="1" topLeftCell="A477" activePane="bottomLeft" state="frozen"/>
      <selection/>
      <selection pane="bottomLeft" activeCell="T513" sqref="T513:AB513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">
      <c r="A514" s="7"/>
      <c r="B514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55"/>
  <sheetViews>
    <sheetView workbookViewId="0">
      <pane ySplit="1" topLeftCell="A340" activePane="bottomLeft" state="frozen"/>
      <selection/>
      <selection pane="bottomLeft" activeCell="J343" sqref="J343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66" t="s">
        <v>295</v>
      </c>
      <c r="L1" s="66" t="s">
        <v>296</v>
      </c>
      <c r="M1" s="66" t="s">
        <v>297</v>
      </c>
      <c r="N1" s="55" t="s">
        <v>298</v>
      </c>
      <c r="O1" s="55" t="s">
        <v>299</v>
      </c>
      <c r="P1" s="55" t="s">
        <v>300</v>
      </c>
      <c r="Q1" s="55" t="s">
        <v>301</v>
      </c>
      <c r="R1" s="55" t="s">
        <v>302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303</v>
      </c>
      <c r="Q12" t="s">
        <v>304</v>
      </c>
      <c r="R12" t="s">
        <v>305</v>
      </c>
      <c r="S12" t="s">
        <v>306</v>
      </c>
      <c r="T12" t="s">
        <v>307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>E342-I342</f>
        <v>-68502191532</v>
      </c>
      <c r="M342" s="1">
        <f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>E343-I343</f>
        <v>-91157802831</v>
      </c>
      <c r="M343" s="1">
        <f>K343-D343</f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5:20"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t="s">
        <v>310</v>
      </c>
      <c r="P355">
        <v>296508568372696</v>
      </c>
      <c r="Q355">
        <v>284368815939978</v>
      </c>
      <c r="R355">
        <v>12202711006351</v>
      </c>
      <c r="S355">
        <v>230842302286</v>
      </c>
      <c r="T355">
        <v>855361994788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311</v>
      </c>
      <c r="B7" s="57" t="s">
        <v>18</v>
      </c>
      <c r="C7" s="58" t="s">
        <v>312</v>
      </c>
      <c r="E7" s="57" t="s">
        <v>313</v>
      </c>
      <c r="F7" s="58"/>
      <c r="H7" t="s">
        <v>314</v>
      </c>
      <c r="I7" t="s">
        <v>311</v>
      </c>
      <c r="J7" t="s">
        <v>315</v>
      </c>
      <c r="K7" t="s">
        <v>316</v>
      </c>
    </row>
    <row r="8" ht="21" customHeight="1" spans="1:11">
      <c r="A8" s="59" t="s">
        <v>317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93911847</v>
      </c>
      <c r="E8" s="1" t="s">
        <v>318</v>
      </c>
      <c r="F8" s="60">
        <f ca="1" t="array" ref="F8">INDIRECT("北京超图软件!"&amp;"H"&amp;MAX(ROW(北京超图软件!H:H)*(北京超图软件!H:H&lt;&gt;"")))</f>
        <v>0</v>
      </c>
      <c r="I8" t="s">
        <v>319</v>
      </c>
      <c r="J8">
        <v>5757969000</v>
      </c>
      <c r="K8">
        <v>0</v>
      </c>
    </row>
    <row r="9" ht="21" customHeight="1" spans="1:11">
      <c r="A9" s="59" t="s">
        <v>320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179546405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321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75895269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322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42896125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42896125</v>
      </c>
      <c r="X11" s="1"/>
      <c r="AC11" s="1"/>
    </row>
    <row r="12" ht="21" customHeight="1" spans="1:29">
      <c r="A12" s="62" t="s">
        <v>323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130198565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324</v>
      </c>
      <c r="J12">
        <v>5757969000</v>
      </c>
      <c r="K12">
        <v>62659985</v>
      </c>
      <c r="X12" s="1"/>
      <c r="AC12" s="1"/>
    </row>
    <row r="13" ht="21" customHeight="1" spans="1:11">
      <c r="A13" s="62" t="s">
        <v>325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334073339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186</v>
      </c>
      <c r="J13">
        <v>2945882000</v>
      </c>
      <c r="K13">
        <v>75895269</v>
      </c>
    </row>
    <row r="14" ht="21" customHeight="1" spans="1:11">
      <c r="A14" s="62" t="s">
        <v>326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214460664</v>
      </c>
      <c r="E14" t="s">
        <v>97</v>
      </c>
      <c r="F14" s="1">
        <f ca="1" t="array" ref="F14">INDIRECT("79罐!"&amp;"H"&amp;MAX(ROW('79罐'!6:6)*('79罐'!6:6&lt;&gt;"")))</f>
        <v>4879</v>
      </c>
      <c r="I14" t="s">
        <v>317</v>
      </c>
      <c r="J14">
        <v>3290891000</v>
      </c>
      <c r="K14">
        <v>93911847</v>
      </c>
    </row>
    <row r="15" ht="21" customHeight="1" spans="1:11">
      <c r="A15" s="62" t="s">
        <v>327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152232147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328</v>
      </c>
      <c r="J15">
        <v>7300401000</v>
      </c>
      <c r="K15">
        <v>111630078</v>
      </c>
    </row>
    <row r="16" ht="21" customHeight="1" spans="1:11">
      <c r="A16" s="62" t="s">
        <v>329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180010748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330</v>
      </c>
      <c r="J16">
        <v>5295028536</v>
      </c>
      <c r="K16">
        <v>114640226</v>
      </c>
    </row>
    <row r="17" ht="21" customHeight="1" spans="1:11">
      <c r="A17" s="62" t="s">
        <v>331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138492141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323</v>
      </c>
      <c r="J17">
        <v>5757969000</v>
      </c>
      <c r="K17">
        <v>130198565</v>
      </c>
    </row>
    <row r="18" ht="21" customHeight="1" spans="1:11">
      <c r="A18" s="62" t="s">
        <v>330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114640226</v>
      </c>
      <c r="E18" t="s">
        <v>332</v>
      </c>
      <c r="F18" s="1">
        <f ca="1" t="array" ref="F18">INDIRECT("土耳其皇家园林!"&amp;"H"&amp;MAX(ROW(土耳其皇家园林!I:I)*(土耳其皇家园林!I:I&lt;&gt;"")))</f>
        <v>0</v>
      </c>
      <c r="I18" t="s">
        <v>331</v>
      </c>
      <c r="J18">
        <v>15000814482</v>
      </c>
      <c r="K18">
        <v>138492141</v>
      </c>
    </row>
    <row r="19" ht="21" customHeight="1" spans="1:11">
      <c r="A19" s="62" t="s">
        <v>333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265130447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5757969000</v>
      </c>
      <c r="K19">
        <v>152232147</v>
      </c>
    </row>
    <row r="20" ht="21" customHeight="1" spans="1:11">
      <c r="A20" s="62" t="s">
        <v>334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465491812</v>
      </c>
      <c r="E20" t="s">
        <v>335</v>
      </c>
      <c r="F20" s="1">
        <f ca="1" t="array" ref="F20">INDIRECT("Melodica!"&amp;"H"&amp;MAX(ROW(Melodica!I:I)*(Melodica!I:I&lt;&gt;"")))</f>
        <v>0</v>
      </c>
      <c r="I20" t="s">
        <v>336</v>
      </c>
      <c r="J20">
        <v>6657166464</v>
      </c>
      <c r="K20">
        <v>167404690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453304622</v>
      </c>
      <c r="E21" t="s">
        <v>337</v>
      </c>
      <c r="F21" s="1">
        <f ca="1" t="array" ref="F21">INDIRECT("MUGHALGARDENS!"&amp;"H"&amp;MAX(ROW(MUGHALGARDENS!I:I)*(MUGHALGARDENS!I:I&lt;&gt;"")))</f>
        <v>0</v>
      </c>
      <c r="I21" t="s">
        <v>320</v>
      </c>
      <c r="J21">
        <v>5757969000</v>
      </c>
      <c r="K21">
        <v>179546405</v>
      </c>
    </row>
    <row r="22" ht="21" customHeight="1" spans="1:11">
      <c r="A22" s="62" t="s">
        <v>328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111630078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329</v>
      </c>
      <c r="J22">
        <v>6214278000</v>
      </c>
      <c r="K22">
        <v>180010748</v>
      </c>
    </row>
    <row r="23" ht="21" customHeight="1" spans="1:11">
      <c r="A23" s="62" t="s">
        <v>338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457309417</v>
      </c>
      <c r="E23" t="s">
        <v>339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340</v>
      </c>
      <c r="J23">
        <v>7737846410</v>
      </c>
      <c r="K23">
        <v>192569191</v>
      </c>
    </row>
    <row r="24" ht="21" customHeight="1" spans="1:11">
      <c r="A24" s="62" t="s">
        <v>341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695611395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326</v>
      </c>
      <c r="J24">
        <v>22190554000</v>
      </c>
      <c r="K24">
        <v>214460664</v>
      </c>
    </row>
    <row r="25" ht="21" customHeight="1" spans="1:11">
      <c r="A25" s="62" t="s">
        <v>342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393598504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333</v>
      </c>
      <c r="J25">
        <v>23300083000</v>
      </c>
      <c r="K25">
        <v>265130447</v>
      </c>
    </row>
    <row r="26" ht="21" customHeight="1" spans="1:11">
      <c r="A26" s="62" t="s">
        <v>324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62659985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325</v>
      </c>
      <c r="J26">
        <v>19083876757</v>
      </c>
      <c r="K26">
        <v>334073339</v>
      </c>
    </row>
    <row r="27" ht="21" customHeight="1" spans="1:11">
      <c r="A27" s="62" t="s">
        <v>321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343</v>
      </c>
      <c r="J27">
        <v>17752443464</v>
      </c>
      <c r="K27">
        <v>387254796</v>
      </c>
    </row>
    <row r="28" ht="21" customHeight="1" spans="1:11">
      <c r="A28" s="62" t="s">
        <v>336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167404690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342</v>
      </c>
      <c r="J28">
        <v>22190554000</v>
      </c>
      <c r="K28">
        <v>393598504</v>
      </c>
    </row>
    <row r="29" ht="21" customHeight="1" spans="1:11">
      <c r="A29" s="62" t="s">
        <v>340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192569191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250</v>
      </c>
      <c r="J29">
        <v>22190554000</v>
      </c>
      <c r="K29">
        <v>453304622</v>
      </c>
    </row>
    <row r="30" ht="21" customHeight="1" spans="1:11">
      <c r="A30" s="62" t="s">
        <v>343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387254796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338</v>
      </c>
      <c r="J30">
        <v>18484731577</v>
      </c>
      <c r="K30">
        <v>457309417</v>
      </c>
    </row>
    <row r="31" ht="21" customHeight="1" spans="1:11">
      <c r="A31" s="62" t="s">
        <v>322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334</v>
      </c>
      <c r="J31">
        <v>22190554000</v>
      </c>
      <c r="K31">
        <v>465491812</v>
      </c>
    </row>
    <row r="32" ht="21" customHeight="1" spans="1:11">
      <c r="A32" s="62" t="s">
        <v>319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341</v>
      </c>
      <c r="J32">
        <v>22190554000</v>
      </c>
      <c r="K32">
        <v>695611395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310</v>
      </c>
      <c r="J33">
        <v>281509908690</v>
      </c>
      <c r="K33">
        <v>5308322413</v>
      </c>
    </row>
    <row r="34" ht="21" customHeight="1" spans="1:6">
      <c r="A34" s="62" t="s">
        <v>285</v>
      </c>
      <c r="B34" s="1">
        <f ca="1" t="array" ref="B34">INDIRECT("猪苗代町!"&amp;"D"&amp;MAX(ROW(猪苗代町!I:I)*(猪苗代町!I:I&lt;&gt;"")))</f>
        <v>22190554000</v>
      </c>
      <c r="C34" s="1">
        <f ca="1" t="array" ref="C34">INDIRECT("猪苗代町!"&amp;"H"&amp;MAX(ROW(猪苗代町!I:I)*(猪苗代町!I:I&lt;&gt;"")))</f>
        <v>84722346</v>
      </c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1:6">
      <c r="A35" s="62" t="s">
        <v>286</v>
      </c>
      <c r="B35" s="1" t="e">
        <f ca="1">INDIRECT("'HURON,KS'!"&amp;"D"&amp;MAX(ROW('HURON,KS'!I:I)*('HURON,KS'!I:I&lt;&gt;"")))</f>
        <v>#REF!</v>
      </c>
      <c r="C35" s="1" t="e">
        <f ca="1">INDIRECT("'HURON,KS'!"&amp;"H"&amp;MAX(ROW('HURON,KS'!I:I)*('HURON,KS'!I:I&lt;&gt;"")))</f>
        <v>#REF!</v>
      </c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  <hyperlink ref="A35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361</v>
      </c>
      <c r="D1" s="3" t="s">
        <v>362</v>
      </c>
      <c r="E1" s="3" t="s">
        <v>363</v>
      </c>
      <c r="F1" s="3" t="s">
        <v>364</v>
      </c>
      <c r="G1" s="3" t="s">
        <v>365</v>
      </c>
      <c r="H1" s="3" t="s">
        <v>366</v>
      </c>
      <c r="I1" s="3" t="s">
        <v>23</v>
      </c>
      <c r="J1" s="3" t="s">
        <v>367</v>
      </c>
      <c r="K1" s="3" t="s">
        <v>368</v>
      </c>
      <c r="L1" s="3" t="s">
        <v>369</v>
      </c>
      <c r="M1" s="9" t="s">
        <v>370</v>
      </c>
      <c r="O1" t="s">
        <v>2</v>
      </c>
      <c r="P1" t="s">
        <v>371</v>
      </c>
      <c r="Q1" t="s">
        <v>372</v>
      </c>
      <c r="R1" t="s">
        <v>373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310</v>
      </c>
      <c r="P19">
        <v>-2120</v>
      </c>
      <c r="Q19">
        <v>9373</v>
      </c>
      <c r="R19">
        <v>36977</v>
      </c>
    </row>
    <row r="22" spans="18:22">
      <c r="R22" t="s">
        <v>375</v>
      </c>
      <c r="S22" t="s">
        <v>376</v>
      </c>
      <c r="T22" t="s">
        <v>377</v>
      </c>
      <c r="V22" t="s">
        <v>7</v>
      </c>
    </row>
    <row r="23" spans="14:22">
      <c r="N23" s="4">
        <v>43616</v>
      </c>
      <c r="O23" s="5">
        <v>0.829166666666667</v>
      </c>
      <c r="P23" t="s">
        <v>378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55" t="s">
        <v>379</v>
      </c>
      <c r="O3" s="55" t="s">
        <v>380</v>
      </c>
      <c r="Q3" t="s">
        <v>2</v>
      </c>
      <c r="R3" t="s">
        <v>371</v>
      </c>
      <c r="S3" t="s">
        <v>372</v>
      </c>
      <c r="T3" t="s">
        <v>373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308</v>
      </c>
      <c r="V4" s="2" t="s">
        <v>2</v>
      </c>
      <c r="W4" s="2" t="s">
        <v>3</v>
      </c>
      <c r="X4" s="2" t="s">
        <v>381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309</v>
      </c>
      <c r="G31" s="1">
        <v>-161</v>
      </c>
      <c r="H31" s="1">
        <v>4692</v>
      </c>
      <c r="I31" s="1" t="s">
        <v>309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309</v>
      </c>
      <c r="G32" s="1">
        <v>-222</v>
      </c>
      <c r="H32" s="1">
        <v>3651</v>
      </c>
      <c r="I32" s="1" t="s">
        <v>309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309</v>
      </c>
      <c r="G33" s="1">
        <v>-367</v>
      </c>
      <c r="H33" s="1">
        <v>2941</v>
      </c>
      <c r="I33" s="1" t="s">
        <v>309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309</v>
      </c>
      <c r="G34" s="1">
        <v>-183</v>
      </c>
      <c r="H34" s="1">
        <v>2131</v>
      </c>
      <c r="I34" s="1" t="s">
        <v>309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309</v>
      </c>
      <c r="G35" s="1">
        <v>-237</v>
      </c>
      <c r="H35" s="1">
        <v>1105</v>
      </c>
      <c r="I35" s="1" t="s">
        <v>309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309</v>
      </c>
      <c r="G36" s="1">
        <v>-183</v>
      </c>
      <c r="H36" s="1">
        <v>279</v>
      </c>
      <c r="I36" s="1" t="s">
        <v>309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309</v>
      </c>
      <c r="G37" s="1">
        <v>-211</v>
      </c>
      <c r="H37" s="1">
        <v>-564</v>
      </c>
      <c r="I37" s="1" t="s">
        <v>309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309</v>
      </c>
      <c r="G38" s="1">
        <v>-351</v>
      </c>
      <c r="H38" s="1">
        <v>-42</v>
      </c>
      <c r="I38" s="1" t="s">
        <v>309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370</v>
      </c>
    </row>
    <row r="2" ht="175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309</v>
      </c>
      <c r="G30" s="1">
        <v>-145</v>
      </c>
      <c r="H30" s="1">
        <v>1108</v>
      </c>
      <c r="I30" s="1" t="s">
        <v>309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309</v>
      </c>
      <c r="G31" s="1">
        <v>-106</v>
      </c>
      <c r="H31" s="1">
        <v>709</v>
      </c>
      <c r="I31" s="1" t="s">
        <v>309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309</v>
      </c>
      <c r="G32" s="1">
        <v>-106</v>
      </c>
      <c r="H32" s="1">
        <v>672</v>
      </c>
      <c r="I32" s="1" t="s">
        <v>309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309</v>
      </c>
      <c r="G33" s="1">
        <v>-157</v>
      </c>
      <c r="H33" s="1">
        <v>216</v>
      </c>
      <c r="I33" s="1" t="s">
        <v>309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309</v>
      </c>
      <c r="G34" s="1">
        <v>-113</v>
      </c>
      <c r="H34" s="1">
        <v>-15</v>
      </c>
      <c r="I34" s="1" t="s">
        <v>309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309</v>
      </c>
      <c r="G35" s="1">
        <v>0</v>
      </c>
      <c r="H35" s="1">
        <v>-163</v>
      </c>
      <c r="I35" s="1" t="s">
        <v>309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309</v>
      </c>
      <c r="G36" s="1">
        <v>0</v>
      </c>
      <c r="H36" s="1">
        <v>-396</v>
      </c>
      <c r="I36" s="1" t="s">
        <v>309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309</v>
      </c>
      <c r="G37" s="1">
        <v>-155</v>
      </c>
      <c r="H37" s="1">
        <v>-83</v>
      </c>
      <c r="I37" s="1" t="s">
        <v>309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370</v>
      </c>
    </row>
    <row r="2" ht="164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373</v>
      </c>
      <c r="Z3" t="s">
        <v>372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309</v>
      </c>
      <c r="G21" s="1">
        <v>-369</v>
      </c>
      <c r="H21" s="1">
        <v>4457</v>
      </c>
      <c r="I21" s="1" t="s">
        <v>309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309</v>
      </c>
      <c r="G22" s="1">
        <v>-269</v>
      </c>
      <c r="H22" s="1">
        <v>3428</v>
      </c>
      <c r="I22" s="1" t="s">
        <v>309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309</v>
      </c>
      <c r="G23" s="1">
        <v>-510</v>
      </c>
      <c r="H23" s="1">
        <v>2685</v>
      </c>
      <c r="I23" s="1" t="s">
        <v>309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309</v>
      </c>
      <c r="G24" s="1">
        <v>-306</v>
      </c>
      <c r="H24" s="1">
        <v>1696</v>
      </c>
      <c r="I24" s="1" t="s">
        <v>309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309</v>
      </c>
      <c r="G25" s="1">
        <v>-395</v>
      </c>
      <c r="H25" s="1">
        <v>509</v>
      </c>
      <c r="I25" s="1" t="s">
        <v>309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309</v>
      </c>
      <c r="G26" s="1">
        <v>-305</v>
      </c>
      <c r="H26" s="1">
        <v>-416</v>
      </c>
      <c r="I26" s="1" t="s">
        <v>309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309</v>
      </c>
      <c r="G27" s="1">
        <v>-351</v>
      </c>
      <c r="H27" s="1">
        <v>-1401</v>
      </c>
      <c r="I27" s="1" t="s">
        <v>309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309</v>
      </c>
      <c r="G28" s="1">
        <v>-584</v>
      </c>
      <c r="H28" s="1">
        <v>-172</v>
      </c>
      <c r="I28" s="1" t="s">
        <v>309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370</v>
      </c>
    </row>
    <row r="2" ht="171" customHeight="1"/>
    <row r="3" ht="40.5" spans="1:33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385</v>
      </c>
      <c r="AD3" t="s">
        <v>2</v>
      </c>
      <c r="AE3" t="s">
        <v>371</v>
      </c>
      <c r="AF3" t="s">
        <v>372</v>
      </c>
      <c r="AG3" t="s">
        <v>373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386</v>
      </c>
      <c r="AD4" t="s">
        <v>308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309</v>
      </c>
      <c r="G29" s="1">
        <v>-106</v>
      </c>
      <c r="H29" s="1">
        <v>1168</v>
      </c>
      <c r="I29" s="1" t="s">
        <v>309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309</v>
      </c>
      <c r="G30" s="1">
        <v>0</v>
      </c>
      <c r="H30" s="1">
        <v>1010</v>
      </c>
      <c r="I30" s="1" t="s">
        <v>309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309</v>
      </c>
      <c r="G31" s="1">
        <v>-128</v>
      </c>
      <c r="H31" s="1">
        <v>665</v>
      </c>
      <c r="I31" s="1" t="s">
        <v>309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309</v>
      </c>
      <c r="G32" s="1">
        <v>0</v>
      </c>
      <c r="H32" s="1">
        <v>518</v>
      </c>
      <c r="I32" s="1" t="s">
        <v>309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309</v>
      </c>
      <c r="G33" s="1">
        <v>-187</v>
      </c>
      <c r="H33" s="1">
        <v>2</v>
      </c>
      <c r="I33" s="1" t="s">
        <v>309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309</v>
      </c>
      <c r="G34" s="1">
        <v>0</v>
      </c>
      <c r="H34" s="1">
        <v>-29</v>
      </c>
      <c r="I34" s="1" t="s">
        <v>309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309</v>
      </c>
      <c r="G35" s="1">
        <v>-175</v>
      </c>
      <c r="H35" s="1">
        <v>-539</v>
      </c>
      <c r="I35" s="1" t="s">
        <v>309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309</v>
      </c>
      <c r="G36" s="1">
        <v>-175</v>
      </c>
      <c r="H36" s="1">
        <v>126</v>
      </c>
      <c r="I36" s="1" t="s">
        <v>309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370</v>
      </c>
    </row>
    <row r="2" ht="136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51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309</v>
      </c>
      <c r="G26" s="1">
        <v>-470</v>
      </c>
      <c r="H26" s="1">
        <v>6662</v>
      </c>
      <c r="I26" s="1" t="s">
        <v>309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309</v>
      </c>
      <c r="G27" s="1">
        <v>-565</v>
      </c>
      <c r="H27" s="1">
        <v>5040</v>
      </c>
      <c r="I27" s="1" t="s">
        <v>309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309</v>
      </c>
      <c r="G28" s="1">
        <v>-749</v>
      </c>
      <c r="H28" s="1">
        <v>3999</v>
      </c>
      <c r="I28" s="1" t="s">
        <v>309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309</v>
      </c>
      <c r="G29" s="1">
        <v>-500</v>
      </c>
      <c r="H29" s="1">
        <v>2480</v>
      </c>
      <c r="I29" s="1" t="s">
        <v>309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309</v>
      </c>
      <c r="G30" s="1">
        <v>-646</v>
      </c>
      <c r="H30" s="1">
        <v>407</v>
      </c>
      <c r="I30" s="1" t="s">
        <v>309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309</v>
      </c>
      <c r="G31" s="1">
        <v>-499</v>
      </c>
      <c r="H31" s="1">
        <v>-842</v>
      </c>
      <c r="I31" s="1" t="s">
        <v>309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309</v>
      </c>
      <c r="G32" s="1">
        <v>-574</v>
      </c>
      <c r="H32" s="1">
        <v>-2411</v>
      </c>
      <c r="I32" s="1" t="s">
        <v>309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309</v>
      </c>
      <c r="G33" s="1">
        <v>-955</v>
      </c>
      <c r="H33" s="1">
        <v>82</v>
      </c>
      <c r="I33" s="1" t="s">
        <v>309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370</v>
      </c>
    </row>
    <row r="2" ht="163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309</v>
      </c>
      <c r="G24" s="1">
        <v>-440</v>
      </c>
      <c r="H24" s="1">
        <v>6517</v>
      </c>
      <c r="I24" s="1" t="s">
        <v>309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309</v>
      </c>
      <c r="G25" s="1">
        <v>-433</v>
      </c>
      <c r="H25" s="1">
        <v>4958</v>
      </c>
      <c r="I25" s="1" t="s">
        <v>309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309</v>
      </c>
      <c r="G26" s="1">
        <v>-806</v>
      </c>
      <c r="H26" s="1">
        <v>3721</v>
      </c>
      <c r="I26" s="1" t="s">
        <v>309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309</v>
      </c>
      <c r="G27" s="1">
        <v>-468</v>
      </c>
      <c r="H27" s="1">
        <v>2181</v>
      </c>
      <c r="I27" s="1" t="s">
        <v>309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309</v>
      </c>
      <c r="G28" s="1">
        <v>-605</v>
      </c>
      <c r="H28" s="1">
        <v>350</v>
      </c>
      <c r="I28" s="1" t="s">
        <v>309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309</v>
      </c>
      <c r="G29" s="1">
        <v>-467</v>
      </c>
      <c r="H29" s="1">
        <v>-939</v>
      </c>
      <c r="I29" s="1" t="s">
        <v>309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309</v>
      </c>
      <c r="G30" s="1">
        <v>-538</v>
      </c>
      <c r="H30" s="1">
        <v>-2500</v>
      </c>
      <c r="I30" s="1" t="s">
        <v>309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309</v>
      </c>
      <c r="G31" s="1">
        <v>-895</v>
      </c>
      <c r="H31" s="1">
        <v>-168</v>
      </c>
      <c r="I31" s="1" t="s">
        <v>309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370</v>
      </c>
    </row>
    <row r="2" ht="168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309</v>
      </c>
      <c r="G31" s="1">
        <v>-116</v>
      </c>
      <c r="H31" s="1">
        <v>1924</v>
      </c>
      <c r="I31" s="1" t="s">
        <v>309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309</v>
      </c>
      <c r="G32" s="1">
        <v>-160</v>
      </c>
      <c r="H32" s="1">
        <v>1434</v>
      </c>
      <c r="I32" s="1" t="s">
        <v>309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309</v>
      </c>
      <c r="G33" s="1">
        <v>-264</v>
      </c>
      <c r="H33" s="1">
        <v>1120</v>
      </c>
      <c r="I33" s="1" t="s">
        <v>309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309</v>
      </c>
      <c r="G34" s="1">
        <v>-132</v>
      </c>
      <c r="H34" s="1">
        <v>695</v>
      </c>
      <c r="I34" s="1" t="s">
        <v>309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309</v>
      </c>
      <c r="G35" s="1">
        <v>-171</v>
      </c>
      <c r="H35" s="1">
        <v>160</v>
      </c>
      <c r="I35" s="1" t="s">
        <v>309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309</v>
      </c>
      <c r="G36" s="1">
        <v>-132</v>
      </c>
      <c r="H36" s="1">
        <v>-116</v>
      </c>
      <c r="I36" s="1" t="s">
        <v>309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309</v>
      </c>
      <c r="G37" s="1">
        <v>-152</v>
      </c>
      <c r="H37" s="1">
        <v>-664</v>
      </c>
      <c r="I37" s="1" t="s">
        <v>309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309</v>
      </c>
      <c r="G38" s="1">
        <v>-253</v>
      </c>
      <c r="H38" s="1">
        <v>-154</v>
      </c>
      <c r="I38" s="1" t="s">
        <v>309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309</v>
      </c>
      <c r="G54" s="1">
        <v>-110</v>
      </c>
      <c r="H54" s="1">
        <v>33</v>
      </c>
      <c r="I54" s="1" t="s">
        <v>309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309</v>
      </c>
      <c r="G55" s="1">
        <v>-125</v>
      </c>
      <c r="H55" s="1">
        <v>-196</v>
      </c>
      <c r="I55" s="1" t="s">
        <v>309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309</v>
      </c>
      <c r="G56" s="1">
        <v>-124</v>
      </c>
      <c r="H56" s="1">
        <v>-317</v>
      </c>
      <c r="I56" s="1" t="s">
        <v>309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309</v>
      </c>
      <c r="G57" s="1">
        <v>-117</v>
      </c>
      <c r="H57" s="1">
        <v>-442</v>
      </c>
      <c r="I57" s="1" t="s">
        <v>309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309</v>
      </c>
      <c r="G58" s="1">
        <v>-235</v>
      </c>
      <c r="H58" s="1">
        <v>-571</v>
      </c>
      <c r="I58" s="1" t="s">
        <v>309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309</v>
      </c>
      <c r="G59" s="1">
        <v>-134</v>
      </c>
      <c r="H59" s="1">
        <v>-713</v>
      </c>
      <c r="I59" s="1" t="s">
        <v>309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309</v>
      </c>
      <c r="G60" s="1">
        <v>-250</v>
      </c>
      <c r="H60" s="1">
        <v>-831</v>
      </c>
      <c r="I60" s="1" t="s">
        <v>309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309</v>
      </c>
      <c r="G61" s="1">
        <v>-227</v>
      </c>
      <c r="H61" s="1">
        <v>-945</v>
      </c>
      <c r="I61" s="1" t="s">
        <v>309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370</v>
      </c>
    </row>
    <row r="2" ht="14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309</v>
      </c>
      <c r="G20" s="1">
        <v>-610</v>
      </c>
      <c r="H20" s="1">
        <v>8327</v>
      </c>
      <c r="I20" s="1" t="s">
        <v>309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309</v>
      </c>
      <c r="G21" s="1">
        <v>-705</v>
      </c>
      <c r="H21" s="1">
        <v>6120</v>
      </c>
      <c r="I21" s="1" t="s">
        <v>309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309</v>
      </c>
      <c r="G22" s="1">
        <v>-935</v>
      </c>
      <c r="H22" s="1">
        <v>4793</v>
      </c>
      <c r="I22" s="1" t="s">
        <v>309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309</v>
      </c>
      <c r="G23" s="1">
        <v>-624</v>
      </c>
      <c r="H23" s="1">
        <v>2890</v>
      </c>
      <c r="I23" s="1" t="s">
        <v>309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309</v>
      </c>
      <c r="G24" s="1">
        <v>-807</v>
      </c>
      <c r="H24" s="1">
        <v>564</v>
      </c>
      <c r="I24" s="1" t="s">
        <v>309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309</v>
      </c>
      <c r="G25" s="1">
        <v>-623</v>
      </c>
      <c r="H25" s="1">
        <v>-973</v>
      </c>
      <c r="I25" s="1" t="s">
        <v>309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309</v>
      </c>
      <c r="G26" s="1">
        <v>-717</v>
      </c>
      <c r="H26" s="1">
        <v>-3021</v>
      </c>
      <c r="I26" s="1" t="s">
        <v>309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309</v>
      </c>
      <c r="G27" s="1">
        <v>-1193</v>
      </c>
      <c r="H27" s="1">
        <v>80</v>
      </c>
      <c r="I27" s="1" t="s">
        <v>309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309</v>
      </c>
      <c r="G43" s="1">
        <v>-961</v>
      </c>
      <c r="H43" s="1">
        <v>-102</v>
      </c>
      <c r="I43" s="1" t="s">
        <v>309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309</v>
      </c>
      <c r="G44" s="1">
        <v>-717</v>
      </c>
      <c r="H44" s="1">
        <v>-890</v>
      </c>
      <c r="I44" s="1" t="s">
        <v>309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309</v>
      </c>
      <c r="G45" s="1">
        <v>-620</v>
      </c>
      <c r="H45" s="1">
        <v>-1507</v>
      </c>
      <c r="I45" s="1" t="s">
        <v>309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309</v>
      </c>
      <c r="G46" s="1">
        <v>-586</v>
      </c>
      <c r="H46" s="1">
        <v>-2085</v>
      </c>
      <c r="I46" s="1" t="s">
        <v>309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309</v>
      </c>
      <c r="G47" s="1">
        <v>-1178</v>
      </c>
      <c r="H47" s="1">
        <v>-2729</v>
      </c>
      <c r="I47" s="1" t="s">
        <v>309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309</v>
      </c>
      <c r="G48" s="1">
        <v>-672</v>
      </c>
      <c r="H48" s="1">
        <v>-3444</v>
      </c>
      <c r="I48" s="1" t="s">
        <v>309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309</v>
      </c>
      <c r="G49" s="1">
        <v>-774</v>
      </c>
      <c r="H49" s="1">
        <v>-4173</v>
      </c>
      <c r="I49" s="1" t="s">
        <v>309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309</v>
      </c>
      <c r="G50" s="1">
        <v>-1136</v>
      </c>
      <c r="H50" s="1">
        <v>-4734</v>
      </c>
      <c r="I50" s="1" t="s">
        <v>309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370</v>
      </c>
    </row>
    <row r="2" ht="190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309</v>
      </c>
      <c r="G23" s="1">
        <v>-377</v>
      </c>
      <c r="H23" s="1">
        <v>3953</v>
      </c>
      <c r="I23" s="1" t="s">
        <v>309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309</v>
      </c>
      <c r="G24" s="1">
        <v>-275</v>
      </c>
      <c r="H24" s="1">
        <v>2978</v>
      </c>
      <c r="I24" s="1" t="s">
        <v>309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309</v>
      </c>
      <c r="G25" s="1">
        <v>-521</v>
      </c>
      <c r="H25" s="1">
        <v>2310</v>
      </c>
      <c r="I25" s="1" t="s">
        <v>309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309</v>
      </c>
      <c r="G26" s="1">
        <v>-312</v>
      </c>
      <c r="H26" s="1">
        <v>1404</v>
      </c>
      <c r="I26" s="1" t="s">
        <v>309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309</v>
      </c>
      <c r="G27" s="1">
        <v>-403</v>
      </c>
      <c r="H27" s="1">
        <v>311</v>
      </c>
      <c r="I27" s="1" t="s">
        <v>309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309</v>
      </c>
      <c r="G28" s="1">
        <v>-311</v>
      </c>
      <c r="H28" s="1">
        <v>-528</v>
      </c>
      <c r="I28" s="1" t="s">
        <v>309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309</v>
      </c>
      <c r="G29" s="1">
        <v>-358</v>
      </c>
      <c r="H29" s="1">
        <v>-1543</v>
      </c>
      <c r="I29" s="1" t="s">
        <v>309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309</v>
      </c>
      <c r="G30" s="1">
        <v>-596</v>
      </c>
      <c r="H30" s="1">
        <v>-106</v>
      </c>
      <c r="I30" s="1" t="s">
        <v>309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309</v>
      </c>
      <c r="G46" s="1">
        <v>-480</v>
      </c>
      <c r="H46" s="1">
        <v>-6</v>
      </c>
      <c r="I46" s="1" t="s">
        <v>309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309</v>
      </c>
      <c r="G47" s="1">
        <v>-358</v>
      </c>
      <c r="H47" s="1">
        <v>-380</v>
      </c>
      <c r="I47" s="1" t="s">
        <v>309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309</v>
      </c>
      <c r="G48" s="1">
        <v>-310</v>
      </c>
      <c r="H48" s="1">
        <v>-690</v>
      </c>
      <c r="I48" s="1" t="s">
        <v>309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309</v>
      </c>
      <c r="G49" s="1">
        <v>-293</v>
      </c>
      <c r="H49" s="1">
        <v>-1014</v>
      </c>
      <c r="I49" s="1" t="s">
        <v>309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309</v>
      </c>
      <c r="G50" s="1">
        <v>-589</v>
      </c>
      <c r="H50" s="1">
        <v>-1350</v>
      </c>
      <c r="I50" s="1" t="s">
        <v>309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309</v>
      </c>
      <c r="G51" s="1">
        <v>-340</v>
      </c>
      <c r="H51" s="1">
        <v>-1732</v>
      </c>
      <c r="I51" s="1" t="s">
        <v>309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309</v>
      </c>
      <c r="G52" s="1">
        <v>-387</v>
      </c>
      <c r="H52" s="1">
        <v>-2053</v>
      </c>
      <c r="I52" s="1" t="s">
        <v>309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309</v>
      </c>
      <c r="G53" s="1">
        <v>-564</v>
      </c>
      <c r="H53" s="1">
        <v>-2366</v>
      </c>
      <c r="I53" s="1" t="s">
        <v>309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309</v>
      </c>
      <c r="G54" s="1">
        <v>-344</v>
      </c>
      <c r="H54" s="1">
        <v>-2505</v>
      </c>
      <c r="I54" s="1" t="s">
        <v>309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309</v>
      </c>
      <c r="G55" s="1">
        <v>-296</v>
      </c>
      <c r="H55" s="1">
        <v>-2443</v>
      </c>
      <c r="I55" s="1" t="s">
        <v>309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309</v>
      </c>
      <c r="G56" s="1">
        <v>-582</v>
      </c>
      <c r="H56" s="1">
        <v>-2419</v>
      </c>
      <c r="I56" s="1" t="s">
        <v>309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309</v>
      </c>
      <c r="G57" s="1">
        <v>-549</v>
      </c>
      <c r="H57" s="1">
        <v>-2389</v>
      </c>
      <c r="I57" s="1" t="s">
        <v>309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309</v>
      </c>
      <c r="H58" s="1">
        <v>-155481</v>
      </c>
      <c r="I58" s="1" t="s">
        <v>309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388</v>
      </c>
      <c r="W58" s="2" t="s">
        <v>389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370</v>
      </c>
    </row>
    <row r="2" ht="118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309</v>
      </c>
      <c r="G15" s="1">
        <v>-179</v>
      </c>
      <c r="H15" s="1">
        <v>2973</v>
      </c>
      <c r="I15" s="1" t="s">
        <v>309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309</v>
      </c>
      <c r="G16" s="1">
        <v>-246</v>
      </c>
      <c r="H16" s="1">
        <v>2164</v>
      </c>
      <c r="I16" s="1" t="s">
        <v>309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309</v>
      </c>
      <c r="G17" s="1">
        <v>-305</v>
      </c>
      <c r="H17" s="1">
        <v>1706</v>
      </c>
      <c r="I17" s="1" t="s">
        <v>309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309</v>
      </c>
      <c r="G18" s="1">
        <v>-204</v>
      </c>
      <c r="H18" s="1">
        <v>1003</v>
      </c>
      <c r="I18" s="1" t="s">
        <v>309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309</v>
      </c>
      <c r="G19" s="1">
        <v>-263</v>
      </c>
      <c r="H19" s="1">
        <v>256</v>
      </c>
      <c r="I19" s="1" t="s">
        <v>309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309</v>
      </c>
      <c r="G20" s="1">
        <v>-203</v>
      </c>
      <c r="H20" s="1">
        <v>-335</v>
      </c>
      <c r="I20" s="1" t="s">
        <v>309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309</v>
      </c>
      <c r="G21" s="1">
        <v>-234</v>
      </c>
      <c r="H21" s="1">
        <v>-970</v>
      </c>
      <c r="I21" s="1" t="s">
        <v>309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309</v>
      </c>
      <c r="G38" s="1">
        <v>-320</v>
      </c>
      <c r="H38" s="1">
        <v>-32</v>
      </c>
      <c r="I38" s="1" t="s">
        <v>309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309</v>
      </c>
      <c r="G39" s="1">
        <v>-239</v>
      </c>
      <c r="H39" s="1">
        <v>-289</v>
      </c>
      <c r="I39" s="1" t="s">
        <v>309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309</v>
      </c>
      <c r="G40" s="1">
        <v>-206</v>
      </c>
      <c r="H40" s="1">
        <v>-498</v>
      </c>
      <c r="I40" s="1" t="s">
        <v>309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309</v>
      </c>
      <c r="G41" s="1">
        <v>-195</v>
      </c>
      <c r="H41" s="1">
        <v>-721</v>
      </c>
      <c r="I41" s="1" t="s">
        <v>309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309</v>
      </c>
      <c r="G42" s="1">
        <v>-392</v>
      </c>
      <c r="H42" s="1">
        <v>-954</v>
      </c>
      <c r="I42" s="1" t="s">
        <v>309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309</v>
      </c>
      <c r="G43" s="1">
        <v>-160</v>
      </c>
      <c r="H43" s="1">
        <v>-1116</v>
      </c>
      <c r="I43" s="1" t="s">
        <v>309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309</v>
      </c>
      <c r="G44" s="1">
        <v>-258</v>
      </c>
      <c r="H44" s="1">
        <v>-1394</v>
      </c>
      <c r="I44" s="1" t="s">
        <v>309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309</v>
      </c>
      <c r="G45" s="1">
        <v>-443</v>
      </c>
      <c r="H45" s="1">
        <v>-1577</v>
      </c>
      <c r="I45" s="1" t="s">
        <v>309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309</v>
      </c>
      <c r="G46" s="1">
        <v>-229</v>
      </c>
      <c r="H46" s="1">
        <v>-1669</v>
      </c>
      <c r="I46" s="1" t="s">
        <v>309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309</v>
      </c>
      <c r="G47" s="1">
        <v>-197</v>
      </c>
      <c r="H47" s="1">
        <v>-1627</v>
      </c>
      <c r="I47" s="1" t="s">
        <v>309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309</v>
      </c>
      <c r="G48" s="1">
        <v>-388</v>
      </c>
      <c r="H48" s="1">
        <v>-1612</v>
      </c>
      <c r="I48" s="1" t="s">
        <v>309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309</v>
      </c>
      <c r="G49" s="1">
        <v>-366</v>
      </c>
      <c r="H49" s="1">
        <v>-1592</v>
      </c>
      <c r="I49" s="1" t="s">
        <v>309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309</v>
      </c>
      <c r="G50" s="1">
        <v>-162</v>
      </c>
      <c r="H50" s="1">
        <v>-1557</v>
      </c>
      <c r="I50" s="1" t="s">
        <v>309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309</v>
      </c>
      <c r="G51" s="1">
        <v>-211</v>
      </c>
      <c r="H51" s="1">
        <v>-1608</v>
      </c>
      <c r="I51" s="1" t="s">
        <v>309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309</v>
      </c>
      <c r="G52" s="1">
        <v>-226</v>
      </c>
      <c r="H52" s="39">
        <v>-1576</v>
      </c>
      <c r="I52" s="1" t="s">
        <v>309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309</v>
      </c>
      <c r="G53" s="1">
        <v>-205</v>
      </c>
      <c r="H53" s="1">
        <v>-1596</v>
      </c>
      <c r="I53" s="1" t="s">
        <v>309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309</v>
      </c>
      <c r="G54" s="1">
        <v>-223</v>
      </c>
      <c r="H54" s="1">
        <v>-1590</v>
      </c>
      <c r="I54" s="1" t="s">
        <v>309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309</v>
      </c>
      <c r="G55" s="1">
        <v>-427</v>
      </c>
      <c r="H55" s="1">
        <v>-1794</v>
      </c>
      <c r="I55" s="1" t="s">
        <v>309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370</v>
      </c>
    </row>
    <row r="2" ht="142" customHeight="1"/>
    <row r="3" ht="54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392</v>
      </c>
      <c r="N4" s="4">
        <v>43624</v>
      </c>
      <c r="O4" s="5">
        <v>0.641666666666667</v>
      </c>
      <c r="P4" t="s">
        <v>381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309</v>
      </c>
      <c r="G10" s="1">
        <v>-431</v>
      </c>
      <c r="H10" s="1">
        <v>4306</v>
      </c>
      <c r="I10" s="1" t="s">
        <v>309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309</v>
      </c>
      <c r="G11" s="1">
        <v>-631</v>
      </c>
      <c r="H11" s="1">
        <v>3675</v>
      </c>
      <c r="I11" s="1" t="s">
        <v>309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309</v>
      </c>
      <c r="G12" s="1">
        <v>-782</v>
      </c>
      <c r="H12" s="1">
        <v>3416</v>
      </c>
      <c r="I12" s="1" t="s">
        <v>309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309</v>
      </c>
      <c r="G13" s="1">
        <v>-459</v>
      </c>
      <c r="H13" s="1">
        <v>1902</v>
      </c>
      <c r="I13" s="1" t="s">
        <v>309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309</v>
      </c>
      <c r="G14" s="1">
        <v>-593</v>
      </c>
      <c r="H14" s="1">
        <v>181</v>
      </c>
      <c r="I14" s="1" t="s">
        <v>309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309</v>
      </c>
      <c r="G15" s="1">
        <v>-458</v>
      </c>
      <c r="H15" s="1">
        <v>-1022</v>
      </c>
      <c r="I15" s="1" t="s">
        <v>309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309</v>
      </c>
      <c r="G16" s="1">
        <v>-527</v>
      </c>
      <c r="H16" s="1">
        <v>-2294</v>
      </c>
      <c r="I16" s="1" t="s">
        <v>309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309</v>
      </c>
      <c r="G33" s="1">
        <v>-752</v>
      </c>
      <c r="H33" s="1">
        <v>-110</v>
      </c>
      <c r="I33" s="1" t="s">
        <v>309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309</v>
      </c>
      <c r="G34" s="1">
        <v>-562</v>
      </c>
      <c r="H34" s="1">
        <v>-742</v>
      </c>
      <c r="I34" s="1" t="s">
        <v>309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309</v>
      </c>
      <c r="G35" s="1">
        <v>-485</v>
      </c>
      <c r="H35" s="1">
        <v>-1239</v>
      </c>
      <c r="I35" s="1" t="s">
        <v>309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309</v>
      </c>
      <c r="G36" s="1">
        <v>-459</v>
      </c>
      <c r="H36" s="1">
        <v>-1700</v>
      </c>
      <c r="I36" s="1" t="s">
        <v>309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309</v>
      </c>
      <c r="G37" s="1">
        <v>-923</v>
      </c>
      <c r="H37" s="1">
        <v>-2220</v>
      </c>
      <c r="I37" s="1" t="s">
        <v>309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309</v>
      </c>
      <c r="G38" s="1">
        <v>-626</v>
      </c>
      <c r="H38" s="1">
        <v>-2872</v>
      </c>
      <c r="I38" s="1" t="s">
        <v>309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309</v>
      </c>
      <c r="G39" s="1">
        <v>-606</v>
      </c>
      <c r="H39" s="1">
        <v>-3376</v>
      </c>
      <c r="I39" s="1" t="s">
        <v>309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309</v>
      </c>
      <c r="G40" s="1">
        <v>-890</v>
      </c>
      <c r="H40" s="1">
        <v>-3807</v>
      </c>
      <c r="I40" s="1" t="s">
        <v>309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309</v>
      </c>
      <c r="G41" s="1">
        <v>-539</v>
      </c>
      <c r="H41" s="1">
        <v>-4025</v>
      </c>
      <c r="I41" s="1" t="s">
        <v>309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309</v>
      </c>
      <c r="G42" s="1">
        <v>-464</v>
      </c>
      <c r="H42" s="1">
        <v>-3826</v>
      </c>
      <c r="I42" s="1" t="s">
        <v>309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309</v>
      </c>
      <c r="G43" s="1">
        <v>-913</v>
      </c>
      <c r="H43" s="1">
        <v>-3891</v>
      </c>
      <c r="I43" s="1" t="s">
        <v>309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309</v>
      </c>
      <c r="G44" s="1">
        <v>-861</v>
      </c>
      <c r="H44" s="1">
        <v>-3844</v>
      </c>
      <c r="I44" s="1" t="s">
        <v>309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309</v>
      </c>
      <c r="G45" s="1">
        <v>-482</v>
      </c>
      <c r="H45" s="1">
        <v>-3662</v>
      </c>
      <c r="I45" s="1" t="s">
        <v>309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309</v>
      </c>
      <c r="G46" s="1">
        <v>-497</v>
      </c>
      <c r="H46" s="1">
        <v>-3633</v>
      </c>
      <c r="I46" s="1" t="s">
        <v>309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309</v>
      </c>
      <c r="G47" s="1">
        <v>-532</v>
      </c>
      <c r="H47" s="1">
        <v>-3710</v>
      </c>
      <c r="I47" s="1" t="s">
        <v>309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309</v>
      </c>
      <c r="G48" s="1">
        <v>-482</v>
      </c>
      <c r="H48" s="1">
        <v>-3757</v>
      </c>
      <c r="I48" s="1" t="s">
        <v>309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309</v>
      </c>
      <c r="G49" s="1">
        <v>-525</v>
      </c>
      <c r="H49" s="1">
        <v>-3743</v>
      </c>
      <c r="I49" s="1" t="s">
        <v>309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309</v>
      </c>
      <c r="G50" s="1">
        <v>-1005</v>
      </c>
      <c r="H50" s="1">
        <v>-4223</v>
      </c>
      <c r="I50" s="1" t="s">
        <v>309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309</v>
      </c>
      <c r="G51" s="1">
        <v>-825</v>
      </c>
      <c r="H51" s="1">
        <v>-4568</v>
      </c>
      <c r="I51" s="1" t="s">
        <v>309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309</v>
      </c>
      <c r="G52" s="1">
        <v>-546</v>
      </c>
      <c r="H52" s="1">
        <v>-4702</v>
      </c>
      <c r="I52" s="1" t="s">
        <v>309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309</v>
      </c>
      <c r="G53" s="1">
        <v>-1006</v>
      </c>
      <c r="H53" s="1">
        <v>-4680</v>
      </c>
      <c r="I53" s="1" t="s">
        <v>309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370</v>
      </c>
    </row>
    <row r="2" ht="127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309</v>
      </c>
      <c r="G14" s="1">
        <v>-1011</v>
      </c>
      <c r="H14" s="1">
        <v>13227</v>
      </c>
      <c r="I14" s="1" t="s">
        <v>309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309</v>
      </c>
      <c r="G15" s="1">
        <v>-993</v>
      </c>
      <c r="H15" s="1">
        <v>9964</v>
      </c>
      <c r="I15" s="1" t="s">
        <v>309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309</v>
      </c>
      <c r="G16" s="1">
        <v>-1578</v>
      </c>
      <c r="H16" s="1">
        <v>7718</v>
      </c>
      <c r="I16" s="1" t="s">
        <v>309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309</v>
      </c>
      <c r="G17" s="1">
        <v>-1000</v>
      </c>
      <c r="H17" s="1">
        <v>4587</v>
      </c>
      <c r="I17" s="1" t="s">
        <v>309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309</v>
      </c>
      <c r="G18" s="1">
        <v>-1293</v>
      </c>
      <c r="H18" s="1">
        <v>853</v>
      </c>
      <c r="I18" s="1" t="s">
        <v>309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309</v>
      </c>
      <c r="G19" s="1">
        <v>-998</v>
      </c>
      <c r="H19" s="1">
        <v>-1782</v>
      </c>
      <c r="I19" s="1" t="s">
        <v>309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309</v>
      </c>
      <c r="G20" s="1">
        <v>-1149</v>
      </c>
      <c r="H20" s="1">
        <v>-5136</v>
      </c>
      <c r="I20" s="1" t="s">
        <v>309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309</v>
      </c>
      <c r="G37" s="1">
        <v>-1409</v>
      </c>
      <c r="H37" s="1">
        <v>-342</v>
      </c>
      <c r="I37" s="1" t="s">
        <v>309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309</v>
      </c>
      <c r="G38" s="1">
        <v>-1052</v>
      </c>
      <c r="H38" s="1">
        <v>-1398</v>
      </c>
      <c r="I38" s="1" t="s">
        <v>309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309</v>
      </c>
      <c r="G39" s="1">
        <v>-909</v>
      </c>
      <c r="H39" s="1">
        <v>-2398</v>
      </c>
      <c r="I39" s="1" t="s">
        <v>309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309</v>
      </c>
      <c r="G40" s="1">
        <v>-859</v>
      </c>
      <c r="H40" s="1">
        <v>-3259</v>
      </c>
      <c r="I40" s="1" t="s">
        <v>309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309</v>
      </c>
      <c r="G41" s="1">
        <v>-1727</v>
      </c>
      <c r="H41" s="1">
        <v>-4109</v>
      </c>
      <c r="I41" s="1" t="s">
        <v>309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309</v>
      </c>
      <c r="G42" s="1">
        <v>-987</v>
      </c>
      <c r="H42" s="1">
        <v>-5065</v>
      </c>
      <c r="I42" s="1" t="s">
        <v>309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309</v>
      </c>
      <c r="G43" s="1">
        <v>-1137</v>
      </c>
      <c r="H43" s="1">
        <v>-6098</v>
      </c>
      <c r="I43" s="1" t="s">
        <v>309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309</v>
      </c>
      <c r="G44" s="1">
        <v>-1668</v>
      </c>
      <c r="H44" s="1">
        <v>-6945</v>
      </c>
      <c r="I44" s="1" t="s">
        <v>309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309</v>
      </c>
      <c r="G45" s="1">
        <v>-1010</v>
      </c>
      <c r="H45" s="1">
        <v>-7353</v>
      </c>
      <c r="I45" s="1" t="s">
        <v>309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309</v>
      </c>
      <c r="G46" s="1">
        <v>-869</v>
      </c>
      <c r="H46" s="1">
        <v>-6987</v>
      </c>
      <c r="I46" s="1" t="s">
        <v>309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309</v>
      </c>
      <c r="G47" s="1">
        <v>-1709</v>
      </c>
      <c r="H47" s="1">
        <v>-7101</v>
      </c>
      <c r="I47" s="1" t="s">
        <v>309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309</v>
      </c>
      <c r="G48" s="1">
        <v>-1611</v>
      </c>
      <c r="H48" s="1">
        <v>-7013</v>
      </c>
      <c r="I48" s="1" t="s">
        <v>309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309</v>
      </c>
      <c r="G49" s="1">
        <v>-899</v>
      </c>
      <c r="H49" s="1">
        <v>-6861</v>
      </c>
      <c r="I49" s="1" t="s">
        <v>309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309</v>
      </c>
      <c r="G50" s="1">
        <v>-931</v>
      </c>
      <c r="H50" s="1">
        <v>-6805</v>
      </c>
      <c r="I50" s="1" t="s">
        <v>309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309</v>
      </c>
      <c r="G51" s="1">
        <v>-997</v>
      </c>
      <c r="H51" s="1">
        <v>-6949</v>
      </c>
      <c r="I51" s="1" t="s">
        <v>309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309</v>
      </c>
      <c r="G52" s="1">
        <v>-902</v>
      </c>
      <c r="H52" s="1">
        <v>-7036</v>
      </c>
      <c r="I52" s="1" t="s">
        <v>309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309</v>
      </c>
      <c r="G53" s="1">
        <v>-983</v>
      </c>
      <c r="H53" s="1">
        <v>-7009</v>
      </c>
      <c r="I53" s="1" t="s">
        <v>309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309</v>
      </c>
      <c r="G54" s="1">
        <v>-1883</v>
      </c>
      <c r="H54" s="1">
        <v>-7909</v>
      </c>
      <c r="I54" s="1" t="s">
        <v>309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309</v>
      </c>
      <c r="G55" s="1">
        <v>-1547</v>
      </c>
      <c r="H55" s="1">
        <v>-8556</v>
      </c>
      <c r="I55" s="1" t="s">
        <v>309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309</v>
      </c>
      <c r="G56" s="1">
        <v>-1022</v>
      </c>
      <c r="H56" s="1">
        <v>-8807</v>
      </c>
      <c r="I56" s="1" t="s">
        <v>309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309</v>
      </c>
      <c r="G57" s="1">
        <v>-1022</v>
      </c>
      <c r="H57" s="1">
        <v>-8807</v>
      </c>
      <c r="I57" s="1" t="s">
        <v>309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309</v>
      </c>
      <c r="G58" s="1">
        <v>-1884</v>
      </c>
      <c r="H58" s="1">
        <v>-8770</v>
      </c>
      <c r="I58" s="1" t="s">
        <v>309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370</v>
      </c>
    </row>
    <row r="2" ht="133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309</v>
      </c>
      <c r="G11" s="1">
        <v>-493</v>
      </c>
      <c r="H11" s="1">
        <v>6203</v>
      </c>
      <c r="I11" s="1" t="s">
        <v>309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309</v>
      </c>
      <c r="G12" s="1">
        <v>-576</v>
      </c>
      <c r="H12" s="1">
        <v>5627</v>
      </c>
      <c r="I12" s="1" t="s">
        <v>309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309</v>
      </c>
      <c r="G13" s="1">
        <v>-764</v>
      </c>
      <c r="H13" s="1">
        <v>4430</v>
      </c>
      <c r="I13" s="1" t="s">
        <v>309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309</v>
      </c>
      <c r="G14" s="1">
        <v>-510</v>
      </c>
      <c r="H14" s="1">
        <v>2726</v>
      </c>
      <c r="I14" s="1" t="s">
        <v>309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309</v>
      </c>
      <c r="G15" s="1">
        <v>-659</v>
      </c>
      <c r="H15" s="1">
        <v>694</v>
      </c>
      <c r="I15" s="1" t="s">
        <v>309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309</v>
      </c>
      <c r="G16" s="1">
        <v>-509</v>
      </c>
      <c r="H16" s="1">
        <v>-666</v>
      </c>
      <c r="I16" s="1" t="s">
        <v>309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309</v>
      </c>
      <c r="G17" s="1">
        <v>-586</v>
      </c>
      <c r="H17" s="1">
        <v>-2395</v>
      </c>
      <c r="I17" s="1" t="s">
        <v>309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309</v>
      </c>
      <c r="G34" s="1">
        <v>-801</v>
      </c>
      <c r="H34" s="1">
        <v>32</v>
      </c>
      <c r="I34" s="1" t="s">
        <v>309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309</v>
      </c>
      <c r="G35" s="1">
        <v>-598</v>
      </c>
      <c r="H35" s="1">
        <v>-635</v>
      </c>
      <c r="I35" s="1" t="s">
        <v>309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309</v>
      </c>
      <c r="G36" s="1">
        <v>-517</v>
      </c>
      <c r="H36" s="1">
        <v>-1246</v>
      </c>
      <c r="I36" s="1" t="s">
        <v>309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309</v>
      </c>
      <c r="G37" s="1">
        <v>-488</v>
      </c>
      <c r="H37" s="1">
        <v>-1762</v>
      </c>
      <c r="I37" s="1" t="s">
        <v>309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309</v>
      </c>
      <c r="G38" s="1">
        <v>-981</v>
      </c>
      <c r="H38" s="1">
        <v>-2296</v>
      </c>
      <c r="I38" s="1" t="s">
        <v>309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309</v>
      </c>
      <c r="G39" s="1">
        <v>-560</v>
      </c>
      <c r="H39" s="1">
        <v>-2924</v>
      </c>
      <c r="I39" s="1" t="s">
        <v>309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309</v>
      </c>
      <c r="G40" s="1">
        <v>-645</v>
      </c>
      <c r="H40" s="1">
        <v>-3431</v>
      </c>
      <c r="I40" s="1" t="s">
        <v>309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309</v>
      </c>
      <c r="G41" s="1">
        <v>-947</v>
      </c>
      <c r="H41" s="1">
        <v>-3945</v>
      </c>
      <c r="I41" s="1" t="s">
        <v>309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309</v>
      </c>
      <c r="G42" s="1">
        <v>-574</v>
      </c>
      <c r="H42" s="1">
        <v>-4177</v>
      </c>
      <c r="I42" s="1" t="s">
        <v>309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309</v>
      </c>
      <c r="G43" s="1">
        <v>-493</v>
      </c>
      <c r="H43" s="1">
        <v>-3968</v>
      </c>
      <c r="I43" s="1" t="s">
        <v>309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309</v>
      </c>
      <c r="G44" s="1">
        <v>-970</v>
      </c>
      <c r="H44" s="1">
        <v>-4032</v>
      </c>
      <c r="I44" s="1" t="s">
        <v>309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309</v>
      </c>
      <c r="G45" s="1">
        <v>-915</v>
      </c>
      <c r="H45" s="1">
        <v>-3982</v>
      </c>
      <c r="I45" s="1" t="s">
        <v>309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309</v>
      </c>
      <c r="G46" s="1">
        <v>-511</v>
      </c>
      <c r="H46" s="1">
        <v>-3896</v>
      </c>
      <c r="I46" s="1" t="s">
        <v>309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309</v>
      </c>
      <c r="G47" s="1">
        <v>-529</v>
      </c>
      <c r="H47" s="1">
        <v>-3865</v>
      </c>
      <c r="I47" s="1" t="s">
        <v>309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309</v>
      </c>
      <c r="G48" s="1">
        <v>-566</v>
      </c>
      <c r="H48" s="1">
        <v>-3947</v>
      </c>
      <c r="I48" s="1" t="s">
        <v>309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309</v>
      </c>
      <c r="G49" s="1">
        <v>-512</v>
      </c>
      <c r="H49" s="1">
        <v>-3996</v>
      </c>
      <c r="I49" s="1" t="s">
        <v>309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309</v>
      </c>
      <c r="G50" s="1">
        <v>-558</v>
      </c>
      <c r="H50" s="1">
        <v>-3980</v>
      </c>
      <c r="I50" s="1" t="s">
        <v>309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309</v>
      </c>
      <c r="G51" s="1">
        <v>-1069</v>
      </c>
      <c r="H51" s="1">
        <v>-4491</v>
      </c>
      <c r="I51" s="1" t="s">
        <v>309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309</v>
      </c>
      <c r="G52" s="1">
        <v>-878</v>
      </c>
      <c r="H52" s="1">
        <v>-4858</v>
      </c>
      <c r="I52" s="1" t="s">
        <v>309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309</v>
      </c>
      <c r="G53" s="1">
        <v>-580</v>
      </c>
      <c r="H53" s="1">
        <v>-5000</v>
      </c>
      <c r="I53" s="1" t="s">
        <v>309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309</v>
      </c>
      <c r="G54" s="1">
        <v>-1069</v>
      </c>
      <c r="H54" s="1">
        <v>-4978</v>
      </c>
      <c r="I54" s="1" t="s">
        <v>309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370</v>
      </c>
    </row>
    <row r="2" ht="129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395</v>
      </c>
      <c r="N4" s="4">
        <v>43625</v>
      </c>
      <c r="O4" s="5">
        <v>0.673611111111111</v>
      </c>
      <c r="P4" t="s">
        <v>381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309</v>
      </c>
      <c r="G9" s="1">
        <v>-369</v>
      </c>
      <c r="H9" s="1">
        <v>2397</v>
      </c>
      <c r="I9" s="1" t="s">
        <v>309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309</v>
      </c>
      <c r="G10" s="1">
        <v>-269</v>
      </c>
      <c r="H10" s="1">
        <v>2128</v>
      </c>
      <c r="I10" s="1" t="s">
        <v>309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309</v>
      </c>
      <c r="G11" s="1">
        <v>-510</v>
      </c>
      <c r="H11" s="1">
        <v>1887</v>
      </c>
      <c r="I11" s="1" t="s">
        <v>309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309</v>
      </c>
      <c r="G12" s="1">
        <v>-306</v>
      </c>
      <c r="H12" s="1">
        <v>1581</v>
      </c>
      <c r="I12" s="1" t="s">
        <v>309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309</v>
      </c>
      <c r="G13" s="1">
        <v>-395</v>
      </c>
      <c r="H13" s="1">
        <v>454</v>
      </c>
      <c r="I13" s="1" t="s">
        <v>309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309</v>
      </c>
      <c r="G14" s="1">
        <v>-305</v>
      </c>
      <c r="H14" s="1">
        <v>-435</v>
      </c>
      <c r="I14" s="1" t="s">
        <v>309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309</v>
      </c>
      <c r="G15" s="1">
        <v>-351</v>
      </c>
      <c r="H15" s="1">
        <v>-1480</v>
      </c>
      <c r="I15" s="1" t="s">
        <v>309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309</v>
      </c>
      <c r="G32" s="1">
        <v>-431</v>
      </c>
      <c r="H32" s="1">
        <v>-67</v>
      </c>
      <c r="I32" s="1" t="s">
        <v>309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309</v>
      </c>
      <c r="G33" s="1">
        <v>-322</v>
      </c>
      <c r="H33" s="1">
        <v>-389</v>
      </c>
      <c r="I33" s="1" t="s">
        <v>309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309</v>
      </c>
      <c r="G34" s="1">
        <v>-279</v>
      </c>
      <c r="H34" s="1">
        <v>-709</v>
      </c>
      <c r="I34" s="1" t="s">
        <v>309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309</v>
      </c>
      <c r="G35" s="1">
        <v>-263</v>
      </c>
      <c r="H35" s="1">
        <v>-1010</v>
      </c>
      <c r="I35" s="1" t="s">
        <v>309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309</v>
      </c>
      <c r="G36" s="1">
        <v>-529</v>
      </c>
      <c r="H36" s="1">
        <v>-1270</v>
      </c>
      <c r="I36" s="1" t="s">
        <v>309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309</v>
      </c>
      <c r="G37" s="1">
        <v>-216</v>
      </c>
      <c r="H37" s="1">
        <v>-1491</v>
      </c>
      <c r="I37" s="1" t="s">
        <v>309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309</v>
      </c>
      <c r="G38" s="1">
        <v>-349</v>
      </c>
      <c r="H38" s="1">
        <v>-1878</v>
      </c>
      <c r="I38" s="1" t="s">
        <v>309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309</v>
      </c>
      <c r="G39" s="1">
        <v>-495</v>
      </c>
      <c r="H39" s="1">
        <v>-2129</v>
      </c>
      <c r="I39" s="1" t="s">
        <v>309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309</v>
      </c>
      <c r="G40" s="1">
        <v>-310</v>
      </c>
      <c r="H40" s="1">
        <v>-2255</v>
      </c>
      <c r="I40" s="1" t="s">
        <v>309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309</v>
      </c>
      <c r="G41" s="1">
        <v>-266</v>
      </c>
      <c r="H41" s="1">
        <v>-2199</v>
      </c>
      <c r="I41" s="1" t="s">
        <v>309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309</v>
      </c>
      <c r="G42" s="1">
        <v>-523</v>
      </c>
      <c r="H42" s="1">
        <v>-2177</v>
      </c>
      <c r="I42" s="1" t="s">
        <v>309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309</v>
      </c>
      <c r="G43" s="1">
        <v>-493</v>
      </c>
      <c r="H43" s="1">
        <v>-2150</v>
      </c>
      <c r="I43" s="1" t="s">
        <v>309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309</v>
      </c>
      <c r="G44" s="1">
        <v>-219</v>
      </c>
      <c r="H44" s="1">
        <v>-2103</v>
      </c>
      <c r="I44" s="1" t="s">
        <v>309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309</v>
      </c>
      <c r="G45" s="1">
        <v>-285</v>
      </c>
      <c r="H45" s="1">
        <v>-2068</v>
      </c>
      <c r="I45" s="1" t="s">
        <v>309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309</v>
      </c>
      <c r="G46" s="1">
        <v>-306</v>
      </c>
      <c r="H46" s="1">
        <v>-2129</v>
      </c>
      <c r="I46" s="1" t="s">
        <v>309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309</v>
      </c>
      <c r="G47" s="1">
        <v>-276</v>
      </c>
      <c r="H47" s="1">
        <v>-2155</v>
      </c>
      <c r="I47" s="1" t="s">
        <v>309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309</v>
      </c>
      <c r="G48" s="1">
        <v>-301</v>
      </c>
      <c r="H48" s="1">
        <v>-2146</v>
      </c>
      <c r="I48" s="1" t="s">
        <v>309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309</v>
      </c>
      <c r="G49" s="1">
        <v>-577</v>
      </c>
      <c r="H49" s="1">
        <v>-2422</v>
      </c>
      <c r="I49" s="1" t="s">
        <v>309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309</v>
      </c>
      <c r="G50" s="1">
        <v>-474</v>
      </c>
      <c r="H50" s="1">
        <v>-2620</v>
      </c>
      <c r="I50" s="1" t="s">
        <v>309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309</v>
      </c>
      <c r="G51" s="1">
        <v>-313</v>
      </c>
      <c r="H51" s="1">
        <v>-2697</v>
      </c>
      <c r="I51" s="1" t="s">
        <v>309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309</v>
      </c>
      <c r="G52" s="1">
        <v>-577</v>
      </c>
      <c r="H52" s="1">
        <v>-2742</v>
      </c>
      <c r="I52" s="1" t="s">
        <v>309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370</v>
      </c>
    </row>
    <row r="2" ht="145" customHeight="1"/>
    <row r="3" ht="40.5" spans="1:17">
      <c r="A3" s="11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309</v>
      </c>
      <c r="G31" s="1">
        <v>-137</v>
      </c>
      <c r="H31" s="1">
        <v>2129</v>
      </c>
      <c r="I31" s="1" t="s">
        <v>309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309</v>
      </c>
      <c r="G32" s="1">
        <v>-189</v>
      </c>
      <c r="H32" s="1">
        <v>1594</v>
      </c>
      <c r="I32" s="1" t="s">
        <v>309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309</v>
      </c>
      <c r="G33" s="1">
        <v>-312</v>
      </c>
      <c r="H33" s="1">
        <v>1241</v>
      </c>
      <c r="I33" s="1" t="s">
        <v>309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309</v>
      </c>
      <c r="G34" s="1">
        <v>-156</v>
      </c>
      <c r="H34" s="1">
        <v>794</v>
      </c>
      <c r="I34" s="1" t="s">
        <v>309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309</v>
      </c>
      <c r="G35" s="1">
        <v>-201</v>
      </c>
      <c r="H35" s="1">
        <v>163</v>
      </c>
      <c r="I35" s="1" t="s">
        <v>309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309</v>
      </c>
      <c r="G36" s="1">
        <v>-155</v>
      </c>
      <c r="H36" s="1">
        <v>-298</v>
      </c>
      <c r="I36" s="1" t="s">
        <v>309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309</v>
      </c>
      <c r="G37" s="1">
        <v>-179</v>
      </c>
      <c r="H37" s="1">
        <v>-813</v>
      </c>
      <c r="I37" s="1" t="s">
        <v>309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309</v>
      </c>
      <c r="G38" s="1">
        <v>-298</v>
      </c>
      <c r="H38" s="1">
        <v>-201</v>
      </c>
      <c r="I38" s="1" t="s">
        <v>309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309</v>
      </c>
      <c r="G54" s="1">
        <v>-239</v>
      </c>
      <c r="H54" s="1">
        <v>-32</v>
      </c>
      <c r="I54" s="1" t="s">
        <v>309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309</v>
      </c>
      <c r="G55" s="1">
        <v>-179</v>
      </c>
      <c r="H55" s="1">
        <v>-229</v>
      </c>
      <c r="I55" s="1" t="s">
        <v>309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309</v>
      </c>
      <c r="G56" s="1">
        <v>-155</v>
      </c>
      <c r="H56" s="1">
        <v>-385</v>
      </c>
      <c r="I56" s="1" t="s">
        <v>309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309</v>
      </c>
      <c r="G57" s="1">
        <v>-146</v>
      </c>
      <c r="H57" s="1">
        <v>-548</v>
      </c>
      <c r="I57" s="1" t="s">
        <v>309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309</v>
      </c>
      <c r="G58" s="1">
        <v>-294</v>
      </c>
      <c r="H58" s="1">
        <v>-700</v>
      </c>
      <c r="I58" s="1" t="s">
        <v>309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309</v>
      </c>
      <c r="G59" s="1">
        <v>-120</v>
      </c>
      <c r="H59" s="1">
        <v>-837</v>
      </c>
      <c r="I59" s="1" t="s">
        <v>309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309</v>
      </c>
      <c r="G60" s="1">
        <v>-193</v>
      </c>
      <c r="H60" s="1">
        <v>-1029</v>
      </c>
      <c r="I60" s="1" t="s">
        <v>309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309</v>
      </c>
      <c r="G65" s="1">
        <v>-274</v>
      </c>
      <c r="H65" s="1">
        <v>-1193</v>
      </c>
      <c r="I65" s="1" t="s">
        <v>309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309</v>
      </c>
      <c r="G66" s="1">
        <v>-122</v>
      </c>
      <c r="H66" s="1">
        <v>-1167</v>
      </c>
      <c r="I66" s="1" t="s">
        <v>309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309</v>
      </c>
      <c r="G67" s="1">
        <v>-158</v>
      </c>
      <c r="H67" s="1">
        <v>-1205</v>
      </c>
      <c r="I67" s="1" t="s">
        <v>309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309</v>
      </c>
      <c r="G68" s="1">
        <v>-170</v>
      </c>
      <c r="H68" s="1">
        <v>-1182</v>
      </c>
      <c r="I68" s="1" t="s">
        <v>309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309</v>
      </c>
      <c r="G69" s="1">
        <v>-153</v>
      </c>
      <c r="H69" s="1">
        <v>-1197</v>
      </c>
      <c r="I69" s="1" t="s">
        <v>309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309</v>
      </c>
      <c r="G70" s="1">
        <v>-167</v>
      </c>
      <c r="H70" s="1">
        <v>-1192</v>
      </c>
      <c r="I70" s="1" t="s">
        <v>309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309</v>
      </c>
      <c r="G71" s="1">
        <v>-320</v>
      </c>
      <c r="H71" s="1">
        <v>-1345</v>
      </c>
      <c r="I71" s="1" t="s">
        <v>309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309</v>
      </c>
      <c r="G72" s="1">
        <v>-263</v>
      </c>
      <c r="H72" s="1">
        <v>-1455</v>
      </c>
      <c r="I72" s="1" t="s">
        <v>309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309</v>
      </c>
      <c r="G73" s="1">
        <v>-174</v>
      </c>
      <c r="H73" s="1">
        <v>-1498</v>
      </c>
      <c r="I73" s="1" t="s">
        <v>309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309</v>
      </c>
      <c r="G74" s="1">
        <v>-320</v>
      </c>
      <c r="H74" s="1">
        <v>-1522</v>
      </c>
      <c r="I74" s="1" t="s">
        <v>309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370</v>
      </c>
    </row>
    <row r="2" ht="135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309</v>
      </c>
      <c r="G13" s="1">
        <v>-440</v>
      </c>
      <c r="H13" s="1">
        <v>6050</v>
      </c>
      <c r="I13" s="1" t="s">
        <v>309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309</v>
      </c>
      <c r="G14" s="1">
        <v>-643</v>
      </c>
      <c r="H14" s="1">
        <v>4408</v>
      </c>
      <c r="I14" s="1" t="s">
        <v>309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309</v>
      </c>
      <c r="G15" s="1">
        <v>-806</v>
      </c>
      <c r="H15" s="1">
        <v>3485</v>
      </c>
      <c r="I15" s="1" t="s">
        <v>309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309</v>
      </c>
      <c r="G16" s="1">
        <v>-468</v>
      </c>
      <c r="H16" s="1">
        <v>1980</v>
      </c>
      <c r="I16" s="1" t="s">
        <v>309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309</v>
      </c>
      <c r="G17" s="1">
        <v>-605</v>
      </c>
      <c r="H17" s="1">
        <v>380</v>
      </c>
      <c r="I17" s="1" t="s">
        <v>309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309</v>
      </c>
      <c r="G18" s="1">
        <v>-467</v>
      </c>
      <c r="H18" s="1">
        <v>-880</v>
      </c>
      <c r="I18" s="1" t="s">
        <v>309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309</v>
      </c>
      <c r="G19" s="1">
        <v>-538</v>
      </c>
      <c r="H19" s="1">
        <v>-2374</v>
      </c>
      <c r="I19" s="1" t="s">
        <v>309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309</v>
      </c>
      <c r="G36" s="1">
        <v>-721</v>
      </c>
      <c r="H36" s="1">
        <v>-124</v>
      </c>
      <c r="I36" s="1" t="s">
        <v>309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309</v>
      </c>
      <c r="G37" s="1">
        <v>-538</v>
      </c>
      <c r="H37" s="1">
        <v>-686</v>
      </c>
      <c r="I37" s="1" t="s">
        <v>309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309</v>
      </c>
      <c r="G38" s="1">
        <v>-464</v>
      </c>
      <c r="H38" s="1">
        <v>-1172</v>
      </c>
      <c r="I38" s="1" t="s">
        <v>309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309</v>
      </c>
      <c r="G39" s="1">
        <v>-439</v>
      </c>
      <c r="H39" s="1">
        <v>-1622</v>
      </c>
      <c r="I39" s="1" t="s">
        <v>309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309</v>
      </c>
      <c r="G40" s="1">
        <v>-883</v>
      </c>
      <c r="H40" s="1">
        <v>-2057</v>
      </c>
      <c r="I40" s="1" t="s">
        <v>309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309</v>
      </c>
      <c r="G41" s="1">
        <v>-505</v>
      </c>
      <c r="H41" s="1">
        <v>-2642</v>
      </c>
      <c r="I41" s="1" t="s">
        <v>309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309</v>
      </c>
      <c r="G42" s="1">
        <v>-581</v>
      </c>
      <c r="H42" s="1">
        <v>-3137</v>
      </c>
      <c r="I42" s="1" t="s">
        <v>309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309</v>
      </c>
      <c r="G43" s="1">
        <v>-852</v>
      </c>
      <c r="H43" s="1">
        <v>-3550</v>
      </c>
      <c r="I43" s="1" t="s">
        <v>309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309</v>
      </c>
      <c r="G44" s="1">
        <v>-516</v>
      </c>
      <c r="H44" s="1">
        <v>-3758</v>
      </c>
      <c r="I44" s="1" t="s">
        <v>309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309</v>
      </c>
      <c r="G45" s="1">
        <v>-444</v>
      </c>
      <c r="H45" s="1">
        <v>-3564</v>
      </c>
      <c r="I45" s="1" t="s">
        <v>309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309</v>
      </c>
      <c r="G46" s="1">
        <v>-873</v>
      </c>
      <c r="H46" s="1">
        <v>-3629</v>
      </c>
      <c r="I46" s="1" t="s">
        <v>309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309</v>
      </c>
      <c r="G47" s="1">
        <v>-823</v>
      </c>
      <c r="H47" s="1">
        <v>-3584</v>
      </c>
      <c r="I47" s="1" t="s">
        <v>309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309</v>
      </c>
      <c r="G48" s="1">
        <v>-466</v>
      </c>
      <c r="H48" s="1">
        <v>-3606</v>
      </c>
      <c r="I48" s="1" t="s">
        <v>309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309</v>
      </c>
      <c r="G49" s="1">
        <v>-476</v>
      </c>
      <c r="H49" s="1">
        <v>-3477</v>
      </c>
      <c r="I49" s="1" t="s">
        <v>309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309</v>
      </c>
      <c r="G50" s="1">
        <v>-510</v>
      </c>
      <c r="H50" s="1">
        <v>-3551</v>
      </c>
      <c r="I50" s="1" t="s">
        <v>309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309</v>
      </c>
      <c r="G51" s="1">
        <v>-461</v>
      </c>
      <c r="H51" s="1">
        <v>-3596</v>
      </c>
      <c r="I51" s="1" t="s">
        <v>309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309</v>
      </c>
      <c r="G52" s="1">
        <v>-503</v>
      </c>
      <c r="H52" s="1">
        <v>-3583</v>
      </c>
      <c r="I52" s="1" t="s">
        <v>309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309</v>
      </c>
      <c r="G53" s="1">
        <v>-963</v>
      </c>
      <c r="H53" s="1">
        <v>-4043</v>
      </c>
      <c r="I53" s="1" t="s">
        <v>309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309</v>
      </c>
      <c r="G54" s="1">
        <v>-791</v>
      </c>
      <c r="H54" s="1">
        <v>-4374</v>
      </c>
      <c r="I54" s="1" t="s">
        <v>309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309</v>
      </c>
      <c r="G55" s="1">
        <v>-522</v>
      </c>
      <c r="H55" s="1">
        <v>-4502</v>
      </c>
      <c r="I55" s="1" t="s">
        <v>309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309</v>
      </c>
      <c r="G56" s="1">
        <v>-522</v>
      </c>
      <c r="H56" s="1">
        <v>-4502</v>
      </c>
      <c r="I56" s="1" t="s">
        <v>309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309</v>
      </c>
      <c r="G57" s="1">
        <v>-962</v>
      </c>
      <c r="H57" s="1">
        <v>-4476</v>
      </c>
      <c r="I57" s="1" t="s">
        <v>309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370</v>
      </c>
    </row>
    <row r="2" ht="182" customHeight="1"/>
    <row r="3" ht="54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396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397</v>
      </c>
      <c r="N4" s="4">
        <v>43627</v>
      </c>
      <c r="O4" s="5">
        <v>0.6625</v>
      </c>
      <c r="P4" t="s">
        <v>381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308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309</v>
      </c>
      <c r="G7" s="1">
        <v>-869</v>
      </c>
      <c r="H7" s="1">
        <v>2152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309</v>
      </c>
      <c r="G8" s="1">
        <v>-775</v>
      </c>
      <c r="H8" s="1">
        <v>1377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309</v>
      </c>
      <c r="G9" s="1">
        <v>-1232</v>
      </c>
      <c r="H9" s="1">
        <v>920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-780</v>
      </c>
      <c r="H10" s="1">
        <v>140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-1009</v>
      </c>
      <c r="H11" s="1">
        <v>-869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309</v>
      </c>
      <c r="G12" s="1">
        <v>-779</v>
      </c>
      <c r="H12" s="1">
        <v>-1648</v>
      </c>
      <c r="I12" s="1" t="s">
        <v>309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309</v>
      </c>
      <c r="G13" s="1">
        <v>-897</v>
      </c>
      <c r="H13" s="1">
        <v>-4005</v>
      </c>
      <c r="I13" s="1" t="s">
        <v>309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-1201</v>
      </c>
      <c r="H30" s="1">
        <v>-61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-897</v>
      </c>
      <c r="H31" s="1">
        <v>-1113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-775</v>
      </c>
      <c r="H32" s="1">
        <v>-1897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-732</v>
      </c>
      <c r="H33" s="1">
        <v>-2628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-1472</v>
      </c>
      <c r="H34" s="1">
        <v>-3377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-841</v>
      </c>
      <c r="H35" s="1">
        <v>-4242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-969</v>
      </c>
      <c r="H36" s="1">
        <v>-5146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-1421</v>
      </c>
      <c r="H37" s="1">
        <v>-5919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-861</v>
      </c>
      <c r="H38" s="1">
        <v>-6267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-740</v>
      </c>
      <c r="H39" s="1">
        <v>-5954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309</v>
      </c>
      <c r="G40" s="1">
        <v>-1456</v>
      </c>
      <c r="H40" s="1">
        <v>-6051</v>
      </c>
      <c r="I40" s="1" t="s">
        <v>309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309</v>
      </c>
      <c r="G41" s="1">
        <v>-1373</v>
      </c>
      <c r="H41" s="1">
        <v>-5976</v>
      </c>
      <c r="I41" s="1" t="s">
        <v>309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309</v>
      </c>
      <c r="G42" s="1">
        <v>-766</v>
      </c>
      <c r="H42" s="1">
        <v>-5846</v>
      </c>
      <c r="I42" s="1" t="s">
        <v>309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309</v>
      </c>
      <c r="G43" s="1">
        <v>-793</v>
      </c>
      <c r="H43" s="1">
        <v>-5798</v>
      </c>
      <c r="I43" s="1" t="s">
        <v>309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309</v>
      </c>
      <c r="G44" s="1">
        <v>-850</v>
      </c>
      <c r="H44" s="1">
        <v>-5921</v>
      </c>
      <c r="I44" s="1" t="s">
        <v>309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309</v>
      </c>
      <c r="G45" s="1">
        <v>-769</v>
      </c>
      <c r="H45" s="1">
        <v>-5996</v>
      </c>
      <c r="I45" s="1" t="s">
        <v>309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309</v>
      </c>
      <c r="G46" s="1">
        <v>-838</v>
      </c>
      <c r="H46" s="1">
        <v>-5973</v>
      </c>
      <c r="I46" s="1" t="s">
        <v>309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309</v>
      </c>
      <c r="G47" s="1">
        <v>-1605</v>
      </c>
      <c r="H47" s="1">
        <v>-6740</v>
      </c>
      <c r="I47" s="1" t="s">
        <v>309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309</v>
      </c>
      <c r="G48" s="1">
        <v>-1318</v>
      </c>
      <c r="H48" s="1">
        <v>-7291</v>
      </c>
      <c r="I48" s="1" t="s">
        <v>309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309</v>
      </c>
      <c r="G49" s="1">
        <v>-871</v>
      </c>
      <c r="H49" s="1">
        <v>-7505</v>
      </c>
      <c r="I49" s="1" t="s">
        <v>309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309</v>
      </c>
      <c r="G50" s="1">
        <v>-1605</v>
      </c>
      <c r="H50" s="1">
        <v>-7473</v>
      </c>
      <c r="I50" s="1" t="s">
        <v>309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370</v>
      </c>
    </row>
    <row r="2" ht="194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398</v>
      </c>
      <c r="N4" s="4">
        <v>43629</v>
      </c>
      <c r="O4" s="5">
        <v>0.485416666666667</v>
      </c>
      <c r="P4" t="s">
        <v>381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309</v>
      </c>
      <c r="G5" s="1">
        <v>-357</v>
      </c>
      <c r="H5" s="1">
        <v>24</v>
      </c>
      <c r="I5" s="1" t="s">
        <v>309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309</v>
      </c>
      <c r="G6" s="1">
        <v>-217</v>
      </c>
      <c r="H6" s="1">
        <v>-193</v>
      </c>
      <c r="I6" s="1" t="s">
        <v>309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309</v>
      </c>
      <c r="G7" s="1">
        <v>-434</v>
      </c>
      <c r="H7" s="1">
        <v>-410</v>
      </c>
      <c r="I7" s="1" t="s">
        <v>309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309</v>
      </c>
      <c r="G8" s="1">
        <v>-275</v>
      </c>
      <c r="H8" s="1">
        <v>-685</v>
      </c>
      <c r="I8" s="1" t="s">
        <v>309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309</v>
      </c>
      <c r="G9" s="1">
        <v>-356</v>
      </c>
      <c r="H9" s="1">
        <v>-1041</v>
      </c>
      <c r="I9" s="1" t="s">
        <v>309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309</v>
      </c>
      <c r="G10" s="1">
        <v>-275</v>
      </c>
      <c r="H10" s="1">
        <v>-1316</v>
      </c>
      <c r="I10" s="1" t="s">
        <v>309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309</v>
      </c>
      <c r="G11" s="1">
        <v>-316</v>
      </c>
      <c r="H11" s="1">
        <v>-1632</v>
      </c>
      <c r="I11" s="1" t="s">
        <v>309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309</v>
      </c>
      <c r="G28" s="1">
        <v>-400</v>
      </c>
      <c r="H28" s="1">
        <v>24</v>
      </c>
      <c r="I28" s="1" t="s">
        <v>309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309</v>
      </c>
      <c r="G29" s="1">
        <v>-299</v>
      </c>
      <c r="H29" s="1">
        <v>-306</v>
      </c>
      <c r="I29" s="1" t="s">
        <v>309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309</v>
      </c>
      <c r="G30" s="1">
        <v>-258</v>
      </c>
      <c r="H30" s="1">
        <v>-602</v>
      </c>
      <c r="I30" s="1" t="s">
        <v>309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309</v>
      </c>
      <c r="G31" s="1">
        <v>-244</v>
      </c>
      <c r="H31" s="1">
        <v>-870</v>
      </c>
      <c r="I31" s="1" t="s">
        <v>309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309</v>
      </c>
      <c r="G32" s="1">
        <v>-490</v>
      </c>
      <c r="H32" s="1">
        <v>-1155</v>
      </c>
      <c r="I32" s="1" t="s">
        <v>309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309</v>
      </c>
      <c r="G33" s="1">
        <v>-200</v>
      </c>
      <c r="H33" s="1">
        <v>-1376</v>
      </c>
      <c r="I33" s="1" t="s">
        <v>309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309</v>
      </c>
      <c r="G34" s="1">
        <v>-322</v>
      </c>
      <c r="H34" s="1">
        <v>-1723</v>
      </c>
      <c r="I34" s="1" t="s">
        <v>309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309</v>
      </c>
      <c r="G35" s="1">
        <v>-453</v>
      </c>
      <c r="H35" s="1">
        <v>-1971</v>
      </c>
      <c r="I35" s="1" t="s">
        <v>309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309</v>
      </c>
      <c r="G36" s="1">
        <v>-287</v>
      </c>
      <c r="H36" s="1">
        <v>-2087</v>
      </c>
      <c r="I36" s="1" t="s">
        <v>309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309</v>
      </c>
      <c r="G37" s="1">
        <v>-246</v>
      </c>
      <c r="H37" s="1">
        <v>-2034</v>
      </c>
      <c r="I37" s="1" t="s">
        <v>309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309</v>
      </c>
      <c r="G38" s="1">
        <v>-484</v>
      </c>
      <c r="H38" s="1">
        <v>-2014</v>
      </c>
      <c r="I38" s="1" t="s">
        <v>309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309</v>
      </c>
      <c r="G39" s="1">
        <v>-457</v>
      </c>
      <c r="H39" s="1">
        <v>-1989</v>
      </c>
      <c r="I39" s="1" t="s">
        <v>309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309</v>
      </c>
      <c r="G40" s="1">
        <v>-5416</v>
      </c>
      <c r="H40" s="1">
        <v>-7159</v>
      </c>
      <c r="I40" s="1" t="s">
        <v>309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309</v>
      </c>
      <c r="G41" s="1">
        <v>-26471</v>
      </c>
      <c r="H41" s="1">
        <v>-28117</v>
      </c>
      <c r="I41" s="1" t="s">
        <v>309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309</v>
      </c>
      <c r="G42" s="1">
        <v>-28344</v>
      </c>
      <c r="H42" s="1">
        <v>-56239</v>
      </c>
      <c r="I42" s="1" t="s">
        <v>309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309</v>
      </c>
      <c r="G43" s="1">
        <v>-25644</v>
      </c>
      <c r="H43" s="1">
        <v>-81652</v>
      </c>
      <c r="I43" s="1" t="s">
        <v>309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309</v>
      </c>
      <c r="G44" s="1">
        <v>-27949</v>
      </c>
      <c r="H44" s="1">
        <v>-109314</v>
      </c>
      <c r="I44" s="1" t="s">
        <v>309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309</v>
      </c>
      <c r="G45" s="1">
        <v>-25583</v>
      </c>
      <c r="H45" s="1">
        <v>-134897</v>
      </c>
      <c r="I45" s="1" t="s">
        <v>309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309</v>
      </c>
      <c r="G46" s="1">
        <v>-43979</v>
      </c>
      <c r="H46" s="1">
        <v>-153293</v>
      </c>
      <c r="I46" s="1" t="s">
        <v>309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309</v>
      </c>
      <c r="G47" s="1">
        <v>-29046</v>
      </c>
      <c r="H47" s="1">
        <v>-182120</v>
      </c>
      <c r="I47" s="1" t="s">
        <v>309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309</v>
      </c>
      <c r="G48" s="1">
        <v>-24497</v>
      </c>
      <c r="H48" s="1">
        <v>-201201</v>
      </c>
      <c r="I48" s="1" t="s">
        <v>309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309</v>
      </c>
      <c r="G4" s="1">
        <v>-24392</v>
      </c>
      <c r="H4" s="1">
        <v>-24392</v>
      </c>
      <c r="I4" s="1" t="s">
        <v>309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309</v>
      </c>
      <c r="G5" s="1">
        <v>-46976</v>
      </c>
      <c r="H5" s="1">
        <v>-46976</v>
      </c>
      <c r="I5" s="1" t="s">
        <v>309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309</v>
      </c>
      <c r="G6" s="1">
        <v>-26339</v>
      </c>
      <c r="H6" s="1">
        <v>-73315</v>
      </c>
      <c r="I6" s="1" t="s">
        <v>309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309</v>
      </c>
      <c r="G7" s="1">
        <v>-27273</v>
      </c>
      <c r="H7" s="1">
        <v>-95217</v>
      </c>
      <c r="I7" s="1" t="s">
        <v>309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309</v>
      </c>
      <c r="G8" s="1">
        <v>-29204</v>
      </c>
      <c r="H8" s="1">
        <v>-124421</v>
      </c>
      <c r="I8" s="1" t="s">
        <v>309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309</v>
      </c>
      <c r="G9" s="1">
        <v>-26421</v>
      </c>
      <c r="H9" s="1">
        <v>-150842</v>
      </c>
      <c r="I9" s="1" t="s">
        <v>309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309</v>
      </c>
      <c r="G10" s="1">
        <v>-28796</v>
      </c>
      <c r="H10" s="1">
        <v>-179638</v>
      </c>
      <c r="I10" s="1" t="s">
        <v>309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309</v>
      </c>
      <c r="G11" s="1">
        <v>-26359</v>
      </c>
      <c r="H11" s="1">
        <v>-205997</v>
      </c>
      <c r="I11" s="1" t="s">
        <v>309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309</v>
      </c>
      <c r="G12" s="1">
        <v>-45313</v>
      </c>
      <c r="H12" s="1">
        <v>-224951</v>
      </c>
      <c r="I12" s="1" t="s">
        <v>309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309</v>
      </c>
      <c r="G13" s="1">
        <v>-29926</v>
      </c>
      <c r="H13" s="1">
        <v>-232293</v>
      </c>
      <c r="I13" s="1" t="s">
        <v>309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309</v>
      </c>
      <c r="G14" s="1">
        <v>-25239</v>
      </c>
      <c r="H14" s="1">
        <v>-231193</v>
      </c>
      <c r="I14" s="1" t="s">
        <v>309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309</v>
      </c>
      <c r="G4" s="1">
        <v>-35278</v>
      </c>
      <c r="H4" s="1">
        <v>-35278</v>
      </c>
      <c r="I4" s="1" t="s">
        <v>309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309</v>
      </c>
      <c r="G5" s="1">
        <v>-49132</v>
      </c>
      <c r="H5" s="1">
        <v>-72130</v>
      </c>
      <c r="I5" s="1" t="s">
        <v>309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309</v>
      </c>
      <c r="G6" s="1">
        <v>-72055</v>
      </c>
      <c r="H6" s="1">
        <v>-107333</v>
      </c>
      <c r="I6" s="1" t="s">
        <v>309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309</v>
      </c>
      <c r="G7" s="1">
        <v>-43647</v>
      </c>
      <c r="H7" s="1">
        <v>-150980</v>
      </c>
      <c r="I7" s="1" t="s">
        <v>309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309</v>
      </c>
      <c r="G8" s="1">
        <v>-37525</v>
      </c>
      <c r="H8" s="1">
        <v>-188505</v>
      </c>
      <c r="I8" s="1" t="s">
        <v>309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309</v>
      </c>
      <c r="G9" s="1">
        <v>-73829</v>
      </c>
      <c r="H9" s="1">
        <v>-224809</v>
      </c>
      <c r="I9" s="1" t="s">
        <v>309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309</v>
      </c>
      <c r="G10" s="1">
        <v>-69621</v>
      </c>
      <c r="H10" s="1">
        <v>-258126</v>
      </c>
      <c r="I10" s="1" t="s">
        <v>309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309</v>
      </c>
      <c r="G11" s="1">
        <v>-38858</v>
      </c>
      <c r="H11" s="1">
        <v>-296984</v>
      </c>
      <c r="I11" s="1" t="s">
        <v>309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309</v>
      </c>
      <c r="G12" s="1">
        <v>-40236</v>
      </c>
      <c r="H12" s="1">
        <v>-294018</v>
      </c>
      <c r="I12" s="1" t="s">
        <v>309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309</v>
      </c>
      <c r="G13" s="1">
        <v>-43083</v>
      </c>
      <c r="H13" s="1">
        <v>-300249</v>
      </c>
      <c r="I13" s="1" t="s">
        <v>309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309</v>
      </c>
      <c r="G14" s="1">
        <v>-38979</v>
      </c>
      <c r="H14" s="1">
        <v>-304025</v>
      </c>
      <c r="I14" s="1" t="s">
        <v>309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309</v>
      </c>
      <c r="G15" s="1">
        <v>-42483</v>
      </c>
      <c r="H15" s="1">
        <v>-302861</v>
      </c>
      <c r="I15" s="1" t="s">
        <v>309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309</v>
      </c>
      <c r="G16" s="1">
        <v>-38887</v>
      </c>
      <c r="H16" s="1">
        <v>-341748</v>
      </c>
      <c r="I16" s="1" t="s">
        <v>309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309</v>
      </c>
      <c r="G17" s="1">
        <v>-66850</v>
      </c>
      <c r="H17" s="1">
        <v>-369711</v>
      </c>
      <c r="I17" s="1" t="s">
        <v>309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309</v>
      </c>
      <c r="G18" s="1">
        <v>-44150</v>
      </c>
      <c r="H18" s="1">
        <v>-380544</v>
      </c>
      <c r="I18" s="1" t="s">
        <v>309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309</v>
      </c>
      <c r="G19" s="1">
        <v>-37235</v>
      </c>
      <c r="H19" s="1">
        <v>-378921</v>
      </c>
      <c r="I19" s="1" t="s">
        <v>309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404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370</v>
      </c>
      <c r="Z1" s="9" t="s">
        <v>370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309</v>
      </c>
      <c r="G4" s="1">
        <v>-35040</v>
      </c>
      <c r="H4" s="1">
        <v>-35040</v>
      </c>
      <c r="I4" s="1" t="s">
        <v>309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309</v>
      </c>
      <c r="G5" s="1">
        <v>-35171</v>
      </c>
      <c r="H5" s="1">
        <v>-70211</v>
      </c>
      <c r="I5" s="1" t="s">
        <v>309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309</v>
      </c>
      <c r="G6" s="1">
        <v>-33208</v>
      </c>
      <c r="H6" s="1">
        <v>-103419</v>
      </c>
      <c r="I6" s="1" t="s">
        <v>309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309</v>
      </c>
      <c r="G7" s="1">
        <v>-66780</v>
      </c>
      <c r="H7" s="1">
        <v>-136991</v>
      </c>
      <c r="I7" s="1" t="s">
        <v>309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309</v>
      </c>
      <c r="G8" s="1">
        <v>-38194</v>
      </c>
      <c r="H8" s="1">
        <v>-175185</v>
      </c>
      <c r="I8" s="1" t="s">
        <v>309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309</v>
      </c>
      <c r="G9" s="1">
        <v>-43960</v>
      </c>
      <c r="H9" s="1">
        <v>-208158</v>
      </c>
      <c r="I9" s="1" t="s">
        <v>309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309</v>
      </c>
      <c r="G10" s="1">
        <v>-64470</v>
      </c>
      <c r="H10" s="1">
        <v>-239655</v>
      </c>
      <c r="I10" s="1" t="s">
        <v>309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309</v>
      </c>
      <c r="G11" s="1">
        <v>-39053</v>
      </c>
      <c r="H11" s="1">
        <v>-278708</v>
      </c>
      <c r="I11" s="1" t="s">
        <v>309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309</v>
      </c>
      <c r="G12" s="1">
        <v>-33575</v>
      </c>
      <c r="H12" s="1">
        <v>-270158</v>
      </c>
      <c r="I12" s="1" t="s">
        <v>309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309</v>
      </c>
      <c r="G13" s="1">
        <v>-66058</v>
      </c>
      <c r="H13" s="1">
        <v>-274555</v>
      </c>
      <c r="I13" s="1" t="s">
        <v>309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309</v>
      </c>
      <c r="G14" s="1">
        <v>-62293</v>
      </c>
      <c r="H14" s="1">
        <v>-271157</v>
      </c>
      <c r="I14" s="1" t="s">
        <v>309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309</v>
      </c>
      <c r="G15" s="1">
        <v>-34768</v>
      </c>
      <c r="H15" s="1">
        <v>-265260</v>
      </c>
      <c r="I15" s="1" t="s">
        <v>309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309</v>
      </c>
      <c r="G16" s="1">
        <v>-36001</v>
      </c>
      <c r="H16" s="1">
        <v>-263070</v>
      </c>
      <c r="I16" s="1" t="s">
        <v>309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309</v>
      </c>
      <c r="G17" s="1">
        <v>-38548</v>
      </c>
      <c r="H17" s="1">
        <v>-268645</v>
      </c>
      <c r="I17" s="1" t="s">
        <v>309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309</v>
      </c>
      <c r="G18" s="1">
        <v>-34876</v>
      </c>
      <c r="H18" s="1">
        <v>-272024</v>
      </c>
      <c r="I18" s="1" t="s">
        <v>309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309</v>
      </c>
      <c r="G19" s="1">
        <v>-38011</v>
      </c>
      <c r="H19" s="1">
        <v>-270982</v>
      </c>
      <c r="I19" s="1" t="s">
        <v>309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309</v>
      </c>
      <c r="G20" s="1">
        <v>-34793</v>
      </c>
      <c r="H20" s="1">
        <v>-305775</v>
      </c>
      <c r="I20" s="1" t="s">
        <v>309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309</v>
      </c>
      <c r="G21" s="1">
        <v>-59812</v>
      </c>
      <c r="H21" s="1">
        <v>-330794</v>
      </c>
      <c r="I21" s="1" t="s">
        <v>309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309</v>
      </c>
      <c r="G22" s="1">
        <v>-39502</v>
      </c>
      <c r="H22" s="1">
        <v>-340486</v>
      </c>
      <c r="I22" s="1" t="s">
        <v>309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309</v>
      </c>
      <c r="G23" s="1">
        <v>-33316</v>
      </c>
      <c r="H23" s="1">
        <v>-339034</v>
      </c>
      <c r="I23" s="1" t="s">
        <v>309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309</v>
      </c>
      <c r="G11" s="1">
        <v>-348134</v>
      </c>
      <c r="H11" s="1">
        <v>-26568</v>
      </c>
      <c r="I11" s="1" t="s">
        <v>309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309</v>
      </c>
      <c r="G12" s="1">
        <v>-259771</v>
      </c>
      <c r="H12" s="1">
        <v>-312484</v>
      </c>
      <c r="I12" s="1" t="s">
        <v>309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309</v>
      </c>
      <c r="G13" s="1">
        <v>-224643</v>
      </c>
      <c r="H13" s="1">
        <v>-533241</v>
      </c>
      <c r="I13" s="1" t="s">
        <v>309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309</v>
      </c>
      <c r="G14" s="1">
        <v>-212104</v>
      </c>
      <c r="H14" s="1">
        <v>-746374</v>
      </c>
      <c r="I14" s="1" t="s">
        <v>309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309</v>
      </c>
      <c r="G15" s="1">
        <v>-426530</v>
      </c>
      <c r="H15" s="1">
        <v>-960137</v>
      </c>
      <c r="I15" s="1" t="s">
        <v>309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309</v>
      </c>
      <c r="G16" s="1">
        <v>-243951</v>
      </c>
      <c r="H16" s="1">
        <v>-1226628</v>
      </c>
      <c r="I16" s="1" t="s">
        <v>309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309</v>
      </c>
      <c r="G17" s="1">
        <v>-280781</v>
      </c>
      <c r="H17" s="1">
        <v>-1484151</v>
      </c>
      <c r="I17" s="1" t="s">
        <v>309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309</v>
      </c>
      <c r="G18" s="1">
        <v>-411780</v>
      </c>
      <c r="H18" s="1">
        <v>-1715451</v>
      </c>
      <c r="I18" s="1" t="s">
        <v>309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309</v>
      </c>
      <c r="G19" s="1">
        <v>-249433</v>
      </c>
      <c r="H19" s="1">
        <v>-1816108</v>
      </c>
      <c r="I19" s="1" t="s">
        <v>309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309</v>
      </c>
      <c r="G20" s="1">
        <v>-214449</v>
      </c>
      <c r="H20" s="1">
        <v>-1725530</v>
      </c>
      <c r="I20" s="1" t="s">
        <v>309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309</v>
      </c>
      <c r="G21" s="1">
        <v>-421921</v>
      </c>
      <c r="H21" s="1">
        <v>-1753615</v>
      </c>
      <c r="I21" s="1" t="s">
        <v>309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309</v>
      </c>
      <c r="G22" s="1">
        <v>-397873</v>
      </c>
      <c r="H22" s="1">
        <v>-1731912</v>
      </c>
      <c r="I22" s="1" t="s">
        <v>309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309</v>
      </c>
      <c r="G23" s="1">
        <v>-222064</v>
      </c>
      <c r="H23" s="1">
        <v>-1694246</v>
      </c>
      <c r="I23" s="1" t="s">
        <v>309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309</v>
      </c>
      <c r="G24" s="1">
        <v>-229942</v>
      </c>
      <c r="H24" s="1">
        <v>-1680257</v>
      </c>
      <c r="I24" s="1" t="s">
        <v>309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309</v>
      </c>
      <c r="G25" s="1">
        <v>-246211</v>
      </c>
      <c r="H25" s="1">
        <v>-1715864</v>
      </c>
      <c r="I25" s="1" t="s">
        <v>309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309</v>
      </c>
      <c r="G26" s="1">
        <v>-222756</v>
      </c>
      <c r="H26" s="1">
        <v>-1737444</v>
      </c>
      <c r="I26" s="1" t="s">
        <v>309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309</v>
      </c>
      <c r="G27" s="1">
        <v>-242778</v>
      </c>
      <c r="H27" s="1">
        <v>-1730789</v>
      </c>
      <c r="I27" s="1" t="s">
        <v>309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309</v>
      </c>
      <c r="G28" s="1">
        <v>-222228</v>
      </c>
      <c r="H28" s="1">
        <v>-1953017</v>
      </c>
      <c r="I28" s="1" t="s">
        <v>309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309</v>
      </c>
      <c r="G29" s="1">
        <v>-382030</v>
      </c>
      <c r="H29" s="1">
        <v>-2112819</v>
      </c>
      <c r="I29" s="1" t="s">
        <v>309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309</v>
      </c>
      <c r="G30" s="1">
        <v>-252309</v>
      </c>
      <c r="H30" s="1">
        <v>-2174727</v>
      </c>
      <c r="I30" s="1" t="s">
        <v>309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309</v>
      </c>
      <c r="G31" s="1">
        <v>-212790</v>
      </c>
      <c r="H31" s="1">
        <v>-2165453</v>
      </c>
      <c r="I31" s="1" t="s">
        <v>309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309</v>
      </c>
      <c r="G4" s="1">
        <v>-49503</v>
      </c>
      <c r="H4" s="1">
        <v>-49503</v>
      </c>
      <c r="I4" s="1" t="s">
        <v>309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309</v>
      </c>
      <c r="G5" s="1">
        <v>-95972</v>
      </c>
      <c r="H5" s="1">
        <v>-95972</v>
      </c>
      <c r="I5" s="1" t="s">
        <v>309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309</v>
      </c>
      <c r="G6" s="1">
        <v>-54197</v>
      </c>
      <c r="H6" s="1">
        <v>-150169</v>
      </c>
      <c r="I6" s="1" t="s">
        <v>309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309</v>
      </c>
      <c r="G7" s="1">
        <v>-56119</v>
      </c>
      <c r="H7" s="1">
        <v>-195236</v>
      </c>
      <c r="I7" s="1" t="s">
        <v>309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309</v>
      </c>
      <c r="G8" s="1">
        <v>-60090</v>
      </c>
      <c r="H8" s="1">
        <v>-255326</v>
      </c>
      <c r="I8" s="1" t="s">
        <v>309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309</v>
      </c>
      <c r="G9" s="1">
        <v>-54366</v>
      </c>
      <c r="H9" s="1">
        <v>-309692</v>
      </c>
      <c r="I9" s="1" t="s">
        <v>309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309</v>
      </c>
      <c r="G10" s="1">
        <v>-59252</v>
      </c>
      <c r="H10" s="1">
        <v>-368944</v>
      </c>
      <c r="I10" s="1" t="s">
        <v>309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309</v>
      </c>
      <c r="G11" s="1">
        <v>-54237</v>
      </c>
      <c r="H11" s="1">
        <v>-423181</v>
      </c>
      <c r="I11" s="1" t="s">
        <v>309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309</v>
      </c>
      <c r="G12" s="1">
        <v>-93238</v>
      </c>
      <c r="H12" s="1">
        <v>-462182</v>
      </c>
      <c r="I12" s="1" t="s">
        <v>309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309</v>
      </c>
      <c r="G13" s="1">
        <v>-61578</v>
      </c>
      <c r="H13" s="1">
        <v>-477291</v>
      </c>
      <c r="I13" s="1" t="s">
        <v>309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309</v>
      </c>
      <c r="G14" s="1">
        <v>-51933</v>
      </c>
      <c r="H14" s="1">
        <v>-475027</v>
      </c>
      <c r="I14" s="1" t="s">
        <v>309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370</v>
      </c>
    </row>
    <row r="2" ht="183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75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410</v>
      </c>
      <c r="N4" s="4">
        <v>43629</v>
      </c>
      <c r="O4" s="5">
        <v>0.485416666666667</v>
      </c>
      <c r="P4" t="s">
        <v>381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309</v>
      </c>
      <c r="G5" s="1">
        <v>-869</v>
      </c>
      <c r="H5" s="1">
        <v>-404</v>
      </c>
      <c r="I5" s="1" t="s">
        <v>309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309</v>
      </c>
      <c r="G6" s="1">
        <v>-775</v>
      </c>
      <c r="H6" s="1">
        <v>-1179</v>
      </c>
      <c r="I6" s="1" t="s">
        <v>309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309</v>
      </c>
      <c r="G7" s="1">
        <v>-1232</v>
      </c>
      <c r="H7" s="1">
        <v>-1636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309</v>
      </c>
      <c r="G8" s="1">
        <v>-780</v>
      </c>
      <c r="H8" s="1">
        <v>-2416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309</v>
      </c>
      <c r="G9" s="1">
        <v>-1009</v>
      </c>
      <c r="H9" s="1">
        <v>-3425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-779</v>
      </c>
      <c r="H10" s="1">
        <v>-4204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-897</v>
      </c>
      <c r="H11" s="1">
        <v>-5101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309</v>
      </c>
      <c r="G28" s="1">
        <v>-1201</v>
      </c>
      <c r="H28" s="1">
        <v>-183</v>
      </c>
      <c r="I28" s="1" t="s">
        <v>309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309</v>
      </c>
      <c r="G29" s="1">
        <v>-897</v>
      </c>
      <c r="H29" s="1">
        <v>-1068</v>
      </c>
      <c r="I29" s="1" t="s">
        <v>309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-775</v>
      </c>
      <c r="H30" s="1">
        <v>-1865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-732</v>
      </c>
      <c r="H31" s="1">
        <v>-2658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-1472</v>
      </c>
      <c r="H32" s="1">
        <v>-3540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-841</v>
      </c>
      <c r="H33" s="1">
        <v>-4497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-969</v>
      </c>
      <c r="H34" s="1">
        <v>-5229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-1421</v>
      </c>
      <c r="H35" s="1">
        <v>-5919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-861</v>
      </c>
      <c r="H36" s="1">
        <v>-6267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-740</v>
      </c>
      <c r="H37" s="1">
        <v>-5954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-1456</v>
      </c>
      <c r="H38" s="1">
        <v>-6051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-1373</v>
      </c>
      <c r="H39" s="1">
        <v>-5976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309</v>
      </c>
      <c r="G40" s="1">
        <v>-31889</v>
      </c>
      <c r="H40" s="1">
        <v>-36969</v>
      </c>
      <c r="I40" s="1" t="s">
        <v>309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309</v>
      </c>
      <c r="I41" s="1" t="s">
        <v>309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309</v>
      </c>
      <c r="G42" s="1">
        <v>-170067</v>
      </c>
      <c r="H42" s="1">
        <v>-333174</v>
      </c>
      <c r="I42" s="1" t="s">
        <v>309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309</v>
      </c>
      <c r="G43" s="1">
        <v>-153866</v>
      </c>
      <c r="H43" s="1">
        <v>-486346</v>
      </c>
      <c r="I43" s="1" t="s">
        <v>309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309</v>
      </c>
      <c r="G44" s="1">
        <v>-167696</v>
      </c>
      <c r="H44" s="1">
        <v>-653181</v>
      </c>
      <c r="I44" s="1" t="s">
        <v>309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309</v>
      </c>
      <c r="G45" s="1">
        <v>-153501</v>
      </c>
      <c r="H45" s="1">
        <v>-806682</v>
      </c>
      <c r="I45" s="1" t="s">
        <v>309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309</v>
      </c>
      <c r="G46" s="1">
        <v>-263882</v>
      </c>
      <c r="H46" s="1">
        <v>-917063</v>
      </c>
      <c r="I46" s="1" t="s">
        <v>309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309</v>
      </c>
      <c r="G47" s="1">
        <v>-174277</v>
      </c>
      <c r="H47" s="1">
        <v>-1090683</v>
      </c>
      <c r="I47" s="1" t="s">
        <v>309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309</v>
      </c>
      <c r="G48" s="1">
        <v>-146982</v>
      </c>
      <c r="H48" s="1">
        <v>-1205776</v>
      </c>
      <c r="I48" s="1" t="s">
        <v>309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370</v>
      </c>
    </row>
    <row r="2" ht="12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309</v>
      </c>
      <c r="G12" s="1">
        <v>-1057</v>
      </c>
      <c r="H12" s="1">
        <v>13408</v>
      </c>
      <c r="I12" s="1" t="s">
        <v>309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309</v>
      </c>
      <c r="G13" s="1">
        <v>-1038</v>
      </c>
      <c r="H13" s="1">
        <v>10321</v>
      </c>
      <c r="I13" s="1" t="s">
        <v>309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309</v>
      </c>
      <c r="G14" s="1">
        <v>-1650</v>
      </c>
      <c r="H14" s="1">
        <v>8045</v>
      </c>
      <c r="I14" s="1" t="s">
        <v>309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309</v>
      </c>
      <c r="G15" s="1">
        <v>-1046</v>
      </c>
      <c r="H15" s="1">
        <v>5065</v>
      </c>
      <c r="I15" s="1" t="s">
        <v>309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309</v>
      </c>
      <c r="G16" s="1">
        <v>-1352</v>
      </c>
      <c r="H16" s="1">
        <v>1207</v>
      </c>
      <c r="I16" s="1" t="s">
        <v>309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309</v>
      </c>
      <c r="G17" s="1">
        <v>-1044</v>
      </c>
      <c r="H17" s="1">
        <v>-1659</v>
      </c>
      <c r="I17" s="1" t="s">
        <v>309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309</v>
      </c>
      <c r="G18" s="1">
        <v>-1202</v>
      </c>
      <c r="H18" s="1">
        <v>-5100</v>
      </c>
      <c r="I18" s="1" t="s">
        <v>309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309</v>
      </c>
      <c r="G35" s="1">
        <v>-1648</v>
      </c>
      <c r="H35" s="1">
        <v>-125</v>
      </c>
      <c r="I35" s="1" t="s">
        <v>309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309</v>
      </c>
      <c r="G36" s="1">
        <v>-1230</v>
      </c>
      <c r="H36" s="1">
        <v>-1418</v>
      </c>
      <c r="I36" s="1" t="s">
        <v>309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309</v>
      </c>
      <c r="G37" s="1">
        <v>-1064</v>
      </c>
      <c r="H37" s="1">
        <v>-2538</v>
      </c>
      <c r="I37" s="1" t="s">
        <v>309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309</v>
      </c>
      <c r="G38" s="1">
        <v>-1005</v>
      </c>
      <c r="H38" s="1">
        <v>-3553</v>
      </c>
      <c r="I38" s="1" t="s">
        <v>309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309</v>
      </c>
      <c r="G39" s="1">
        <v>-2021</v>
      </c>
      <c r="H39" s="1">
        <v>-4653</v>
      </c>
      <c r="I39" s="1" t="s">
        <v>309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309</v>
      </c>
      <c r="G40" s="1">
        <v>-1154</v>
      </c>
      <c r="H40" s="1">
        <v>-5990</v>
      </c>
      <c r="I40" s="1" t="s">
        <v>309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309</v>
      </c>
      <c r="G41" s="1">
        <v>-1329</v>
      </c>
      <c r="H41" s="1">
        <v>-7063</v>
      </c>
      <c r="I41" s="1" t="s">
        <v>309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309</v>
      </c>
      <c r="G42" s="1">
        <v>-1950</v>
      </c>
      <c r="H42" s="1">
        <v>-8123</v>
      </c>
      <c r="I42" s="1" t="s">
        <v>309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309</v>
      </c>
      <c r="G43" s="1">
        <v>-1181</v>
      </c>
      <c r="H43" s="1">
        <v>-8600</v>
      </c>
      <c r="I43" s="1" t="s">
        <v>309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309</v>
      </c>
      <c r="G44" s="1">
        <v>-1016</v>
      </c>
      <c r="H44" s="1">
        <v>-8172</v>
      </c>
      <c r="I44" s="1" t="s">
        <v>309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309</v>
      </c>
      <c r="G45" s="1">
        <v>-1999</v>
      </c>
      <c r="H45" s="1">
        <v>-9305</v>
      </c>
      <c r="I45" s="1" t="s">
        <v>309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309</v>
      </c>
      <c r="G46" s="1">
        <v>-1885</v>
      </c>
      <c r="H46" s="1">
        <v>-8202</v>
      </c>
      <c r="I46" s="1" t="s">
        <v>309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309</v>
      </c>
      <c r="G47" s="1">
        <v>-1051</v>
      </c>
      <c r="H47" s="1">
        <v>-8023</v>
      </c>
      <c r="I47" s="1" t="s">
        <v>309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309</v>
      </c>
      <c r="G48" s="1">
        <v>-1088</v>
      </c>
      <c r="H48" s="1">
        <v>-7957</v>
      </c>
      <c r="I48" s="1" t="s">
        <v>309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309</v>
      </c>
      <c r="G49" s="1">
        <v>-1166</v>
      </c>
      <c r="H49" s="1">
        <v>-8126</v>
      </c>
      <c r="I49" s="1" t="s">
        <v>309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309</v>
      </c>
      <c r="G50" s="1">
        <v>-1055</v>
      </c>
      <c r="H50" s="1">
        <v>-8228</v>
      </c>
      <c r="I50" s="1" t="s">
        <v>309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309</v>
      </c>
      <c r="G51" s="1">
        <v>-1150</v>
      </c>
      <c r="H51" s="1">
        <v>-8197</v>
      </c>
      <c r="I51" s="1" t="s">
        <v>309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309</v>
      </c>
      <c r="G52" s="1">
        <v>-2203</v>
      </c>
      <c r="H52" s="1">
        <v>-9250</v>
      </c>
      <c r="I52" s="1" t="s">
        <v>309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309</v>
      </c>
      <c r="G53" s="1">
        <v>-1810</v>
      </c>
      <c r="H53" s="1">
        <v>-10007</v>
      </c>
      <c r="I53" s="1" t="s">
        <v>309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309</v>
      </c>
      <c r="G54" s="1">
        <v>-1195557</v>
      </c>
      <c r="H54" s="1">
        <v>-1204662</v>
      </c>
      <c r="I54" s="1" t="s">
        <v>309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309</v>
      </c>
      <c r="G55" s="1">
        <v>-1008300</v>
      </c>
      <c r="H55" s="1">
        <v>-2211911</v>
      </c>
      <c r="I55" s="1" t="s">
        <v>309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370</v>
      </c>
    </row>
    <row r="2" ht="211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309</v>
      </c>
      <c r="G4" s="1">
        <v>-1189669</v>
      </c>
      <c r="H4" s="1">
        <v>-1189669</v>
      </c>
      <c r="I4" s="1" t="s">
        <v>309</v>
      </c>
      <c r="J4" s="1">
        <v>976000</v>
      </c>
      <c r="K4" s="1">
        <v>497619</v>
      </c>
      <c r="L4" s="1" t="e">
        <f ca="1">F4+G4</f>
        <v>#VALUE!</v>
      </c>
      <c r="M4" s="18" t="s">
        <v>412</v>
      </c>
      <c r="N4" s="4">
        <v>43633</v>
      </c>
      <c r="O4" s="5">
        <v>0.546527777777778</v>
      </c>
      <c r="P4" s="6" t="s">
        <v>413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309</v>
      </c>
      <c r="G5" s="1">
        <v>-994</v>
      </c>
      <c r="H5" s="1">
        <v>-2183867</v>
      </c>
      <c r="I5" s="1" t="s">
        <v>309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309</v>
      </c>
      <c r="G6" s="1">
        <v>-1144597</v>
      </c>
      <c r="H6" s="1">
        <v>-3328464</v>
      </c>
      <c r="I6" s="1" t="s">
        <v>309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309</v>
      </c>
      <c r="G23" s="1">
        <v>-1571073</v>
      </c>
      <c r="H23" s="1">
        <v>363360</v>
      </c>
      <c r="I23" s="1" t="s">
        <v>309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309</v>
      </c>
      <c r="G24" s="1">
        <v>-1172302</v>
      </c>
      <c r="H24" s="1">
        <v>-913532</v>
      </c>
      <c r="I24" s="1" t="s">
        <v>309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309</v>
      </c>
      <c r="G25" s="1">
        <v>-1013777</v>
      </c>
      <c r="H25" s="1">
        <v>-2022615</v>
      </c>
      <c r="I25" s="1" t="s">
        <v>309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309</v>
      </c>
      <c r="G26" s="1">
        <v>-957190</v>
      </c>
      <c r="H26" s="1">
        <v>-3099406</v>
      </c>
      <c r="I26" s="1" t="s">
        <v>309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309</v>
      </c>
      <c r="G27" s="1">
        <v>-1924860</v>
      </c>
      <c r="H27" s="1">
        <v>-4229396</v>
      </c>
      <c r="I27" s="1" t="s">
        <v>309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309</v>
      </c>
      <c r="G28" s="1">
        <v>-1100911</v>
      </c>
      <c r="H28" s="1">
        <v>-5511303</v>
      </c>
      <c r="I28" s="1" t="s">
        <v>309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309</v>
      </c>
      <c r="G29" s="1">
        <v>-1267114</v>
      </c>
      <c r="H29" s="1">
        <v>-6697042</v>
      </c>
      <c r="I29" s="1" t="s">
        <v>309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309</v>
      </c>
      <c r="G30" s="1">
        <v>-1858290</v>
      </c>
      <c r="H30" s="1">
        <v>-7741542</v>
      </c>
      <c r="I30" s="1" t="s">
        <v>309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309</v>
      </c>
      <c r="G31" s="1">
        <v>-1125650</v>
      </c>
      <c r="H31" s="1">
        <v>-8195790</v>
      </c>
      <c r="I31" s="1" t="s">
        <v>309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309</v>
      </c>
      <c r="G32" s="1">
        <v>-967772</v>
      </c>
      <c r="H32" s="1">
        <v>-7787026</v>
      </c>
      <c r="I32" s="1" t="s">
        <v>309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309</v>
      </c>
      <c r="G33" s="1">
        <v>-1904057</v>
      </c>
      <c r="H33" s="1">
        <v>-7913768</v>
      </c>
      <c r="I33" s="1" t="s">
        <v>309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309</v>
      </c>
      <c r="G34" s="1">
        <v>-1795531</v>
      </c>
      <c r="H34" s="1">
        <v>-7815824</v>
      </c>
      <c r="I34" s="1" t="s">
        <v>309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309</v>
      </c>
      <c r="G35" s="1">
        <v>-1002140</v>
      </c>
      <c r="H35" s="1">
        <v>-7645844</v>
      </c>
      <c r="I35" s="1" t="s">
        <v>309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309</v>
      </c>
      <c r="G36" s="1">
        <v>-1037687</v>
      </c>
      <c r="H36" s="1">
        <v>-7582711</v>
      </c>
      <c r="I36" s="1" t="s">
        <v>309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309</v>
      </c>
      <c r="G37" s="1">
        <v>-1111109</v>
      </c>
      <c r="H37" s="1">
        <v>-7743402</v>
      </c>
      <c r="I37" s="1" t="s">
        <v>309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309</v>
      </c>
      <c r="G38" s="1">
        <v>-1005259</v>
      </c>
      <c r="H38" s="1">
        <v>-7840789</v>
      </c>
      <c r="I38" s="1" t="s">
        <v>309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309</v>
      </c>
      <c r="G39" s="1">
        <v>-1095615</v>
      </c>
      <c r="H39" s="1">
        <v>-7810754</v>
      </c>
      <c r="I39" s="1" t="s">
        <v>309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309</v>
      </c>
      <c r="G40" s="1">
        <v>-1002878</v>
      </c>
      <c r="H40" s="1">
        <v>-8813632</v>
      </c>
      <c r="I40" s="1" t="s">
        <v>309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309</v>
      </c>
      <c r="G41" s="1">
        <v>-1724040</v>
      </c>
      <c r="H41" s="1">
        <v>-9534794</v>
      </c>
      <c r="I41" s="1" t="s">
        <v>309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309</v>
      </c>
      <c r="G42" s="1">
        <v>-1138614</v>
      </c>
      <c r="H42" s="1">
        <v>-9814162</v>
      </c>
      <c r="I42" s="1" t="s">
        <v>309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309</v>
      </c>
      <c r="G43" s="1">
        <v>-2098900</v>
      </c>
      <c r="H43" s="1">
        <v>-9772308</v>
      </c>
      <c r="I43" s="1" t="s">
        <v>309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309</v>
      </c>
      <c r="G4" s="1">
        <v>-90536725</v>
      </c>
      <c r="H4" s="1">
        <v>-370157889</v>
      </c>
      <c r="I4" s="1" t="s">
        <v>309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309</v>
      </c>
      <c r="G5" s="1">
        <v>-78293935</v>
      </c>
      <c r="H5" s="1">
        <v>-448451824</v>
      </c>
      <c r="I5" s="1" t="s">
        <v>309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309</v>
      </c>
      <c r="G6" s="1">
        <v>-73923638</v>
      </c>
      <c r="H6" s="1">
        <v>-522375462</v>
      </c>
      <c r="I6" s="1" t="s">
        <v>309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309</v>
      </c>
      <c r="G7" s="1">
        <v>-148657564</v>
      </c>
      <c r="H7" s="1">
        <v>-597109388</v>
      </c>
      <c r="I7" s="1" t="s">
        <v>309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309</v>
      </c>
      <c r="G8" s="1">
        <v>-85023264</v>
      </c>
      <c r="H8" s="1">
        <v>-615936002</v>
      </c>
      <c r="I8" s="1" t="s">
        <v>309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309</v>
      </c>
      <c r="G9" s="1">
        <v>-97859097</v>
      </c>
      <c r="H9" s="1">
        <v>-597245950</v>
      </c>
      <c r="I9" s="1" t="s">
        <v>309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309</v>
      </c>
      <c r="G10" s="1">
        <v>-143515522</v>
      </c>
      <c r="H10" s="1">
        <v>-597879288</v>
      </c>
      <c r="I10" s="1" t="s">
        <v>309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309</v>
      </c>
      <c r="G11" s="1">
        <v>-86933792</v>
      </c>
      <c r="H11" s="1">
        <v>-632960802</v>
      </c>
      <c r="I11" s="1" t="s">
        <v>309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309</v>
      </c>
      <c r="G12" s="1">
        <v>-74740934</v>
      </c>
      <c r="H12" s="1">
        <v>-601391996</v>
      </c>
      <c r="I12" s="1" t="s">
        <v>309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309</v>
      </c>
      <c r="G13" s="1">
        <v>-147050129</v>
      </c>
      <c r="H13" s="1">
        <v>-611180271</v>
      </c>
      <c r="I13" s="1" t="s">
        <v>309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309</v>
      </c>
      <c r="G14" s="1">
        <v>-138668688</v>
      </c>
      <c r="H14" s="1">
        <v>-603616126</v>
      </c>
      <c r="I14" s="1" t="s">
        <v>309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309</v>
      </c>
      <c r="G15" s="1">
        <v>-77396049</v>
      </c>
      <c r="H15" s="1">
        <v>-590488590</v>
      </c>
      <c r="I15" s="1" t="s">
        <v>309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309</v>
      </c>
      <c r="G16" s="1">
        <v>-80141391</v>
      </c>
      <c r="H16" s="1">
        <v>-585612849</v>
      </c>
      <c r="I16" s="1" t="s">
        <v>309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309</v>
      </c>
      <c r="G17" s="1">
        <v>-85810777</v>
      </c>
      <c r="H17" s="1">
        <v>-598022952</v>
      </c>
      <c r="I17" s="1" t="s">
        <v>309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309</v>
      </c>
      <c r="G18" s="1">
        <v>-77636946</v>
      </c>
      <c r="H18" s="1">
        <v>-605545050</v>
      </c>
      <c r="I18" s="1" t="s">
        <v>309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309</v>
      </c>
      <c r="G19" s="1">
        <v>-84614180</v>
      </c>
      <c r="H19" s="1">
        <v>-603225438</v>
      </c>
      <c r="I19" s="1" t="s">
        <v>309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309</v>
      </c>
      <c r="G20" s="1">
        <v>-77452113</v>
      </c>
      <c r="H20" s="1">
        <v>-680677551</v>
      </c>
      <c r="I20" s="1" t="s">
        <v>309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309</v>
      </c>
      <c r="G21" s="1">
        <v>-133147345</v>
      </c>
      <c r="H21" s="1">
        <v>-736372783</v>
      </c>
      <c r="I21" s="1" t="s">
        <v>309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309</v>
      </c>
      <c r="G22" s="1">
        <v>-87935921</v>
      </c>
      <c r="H22" s="1">
        <v>-757949211</v>
      </c>
      <c r="I22" s="1" t="s">
        <v>309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309</v>
      </c>
      <c r="G23" s="1">
        <v>-74162783</v>
      </c>
      <c r="H23" s="1">
        <v>-754715945</v>
      </c>
      <c r="I23" s="1" t="s">
        <v>309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26" t="s">
        <v>364</v>
      </c>
      <c r="G3" s="26" t="s">
        <v>365</v>
      </c>
      <c r="H3" s="26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309</v>
      </c>
      <c r="G4" s="1">
        <v>-1851836</v>
      </c>
      <c r="H4" s="1">
        <v>-1851836</v>
      </c>
      <c r="I4" s="1" t="s">
        <v>309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309</v>
      </c>
      <c r="G5" s="1">
        <v>-1828938</v>
      </c>
      <c r="H5" s="1">
        <v>-3680774</v>
      </c>
      <c r="I5" s="1" t="s">
        <v>309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309</v>
      </c>
      <c r="G6" s="1">
        <v>-1726848</v>
      </c>
      <c r="H6" s="1">
        <v>-5407622</v>
      </c>
      <c r="I6" s="1" t="s">
        <v>309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309</v>
      </c>
      <c r="G7" s="1">
        <v>-3472625</v>
      </c>
      <c r="H7" s="1">
        <v>-7153399</v>
      </c>
      <c r="I7" s="1" t="s">
        <v>309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309</v>
      </c>
      <c r="G8" s="1">
        <v>-1986133</v>
      </c>
      <c r="H8" s="1">
        <v>-9139532</v>
      </c>
      <c r="I8" s="1" t="s">
        <v>309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309</v>
      </c>
      <c r="G9" s="1">
        <v>-2285978</v>
      </c>
      <c r="H9" s="1">
        <v>-10854164</v>
      </c>
      <c r="I9" s="1" t="s">
        <v>309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309</v>
      </c>
      <c r="G10" s="1">
        <v>-3352508</v>
      </c>
      <c r="H10" s="1">
        <v>-12492040</v>
      </c>
      <c r="I10" s="1" t="s">
        <v>309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309</v>
      </c>
      <c r="G11" s="1">
        <v>-2030764</v>
      </c>
      <c r="H11" s="1">
        <v>-14522804</v>
      </c>
      <c r="I11" s="1" t="s">
        <v>309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309</v>
      </c>
      <c r="G12" s="1">
        <v>-1745940</v>
      </c>
      <c r="H12" s="1">
        <v>-14048452</v>
      </c>
      <c r="I12" s="1" t="s">
        <v>309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309</v>
      </c>
      <c r="G13" s="1">
        <v>-3435075</v>
      </c>
      <c r="H13" s="1">
        <v>-14277105</v>
      </c>
      <c r="I13" s="1" t="s">
        <v>309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309</v>
      </c>
      <c r="G14" s="1">
        <v>-3239286</v>
      </c>
      <c r="H14" s="1">
        <v>-14100408</v>
      </c>
      <c r="I14" s="1" t="s">
        <v>309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309</v>
      </c>
      <c r="G15" s="1">
        <v>-1807963</v>
      </c>
      <c r="H15" s="1">
        <v>-13793750</v>
      </c>
      <c r="I15" s="1" t="s">
        <v>309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309</v>
      </c>
      <c r="G16" s="1">
        <v>-1872094</v>
      </c>
      <c r="H16" s="1">
        <v>-13679854</v>
      </c>
      <c r="I16" s="1" t="s">
        <v>309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309</v>
      </c>
      <c r="G17" s="1">
        <v>-2004531</v>
      </c>
      <c r="H17" s="1">
        <v>-13969753</v>
      </c>
      <c r="I17" s="1" t="s">
        <v>309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309</v>
      </c>
      <c r="G18" s="1">
        <v>-1813591</v>
      </c>
      <c r="H18" s="1">
        <v>-14145468</v>
      </c>
      <c r="I18" s="1" t="s">
        <v>309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309</v>
      </c>
      <c r="G19" s="1">
        <v>-1976578</v>
      </c>
      <c r="H19" s="1">
        <v>-14091282</v>
      </c>
      <c r="I19" s="1" t="s">
        <v>309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309</v>
      </c>
      <c r="G20" s="1">
        <v>-1809273</v>
      </c>
      <c r="H20" s="1">
        <v>-15900555</v>
      </c>
      <c r="I20" s="1" t="s">
        <v>309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309</v>
      </c>
      <c r="G21" s="1">
        <v>-3110308</v>
      </c>
      <c r="H21" s="1">
        <v>-17201590</v>
      </c>
      <c r="I21" s="1" t="s">
        <v>309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309</v>
      </c>
      <c r="G22" s="1">
        <v>-2054174</v>
      </c>
      <c r="H22" s="1">
        <v>-17705613</v>
      </c>
      <c r="I22" s="1" t="s">
        <v>309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309</v>
      </c>
      <c r="G23" s="1">
        <v>-1732435</v>
      </c>
      <c r="H23" s="1">
        <v>-17630085</v>
      </c>
      <c r="I23" s="1" t="s">
        <v>309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309</v>
      </c>
      <c r="G4" s="1">
        <v>-6054833</v>
      </c>
      <c r="H4" s="1">
        <v>-6054833</v>
      </c>
      <c r="I4" s="1" t="s">
        <v>309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309</v>
      </c>
      <c r="G5" s="1">
        <v>-3407735</v>
      </c>
      <c r="H5" s="1">
        <v>-9462568</v>
      </c>
      <c r="I5" s="1" t="s">
        <v>309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309</v>
      </c>
      <c r="G6" s="1">
        <v>-3528614</v>
      </c>
      <c r="H6" s="1">
        <v>-12296267</v>
      </c>
      <c r="I6" s="1" t="s">
        <v>309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309</v>
      </c>
      <c r="G7" s="1">
        <v>-3778278</v>
      </c>
      <c r="H7" s="1">
        <v>-16074545</v>
      </c>
      <c r="I7" s="1" t="s">
        <v>309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309</v>
      </c>
      <c r="G8" s="1">
        <v>-3418343</v>
      </c>
      <c r="H8" s="1">
        <v>-19492888</v>
      </c>
      <c r="I8" s="1" t="s">
        <v>309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309</v>
      </c>
      <c r="G9" s="1">
        <v>-3725592</v>
      </c>
      <c r="H9" s="1">
        <v>-23218480</v>
      </c>
      <c r="I9" s="1" t="s">
        <v>309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309</v>
      </c>
      <c r="G10" s="1">
        <v>-3410243</v>
      </c>
      <c r="H10" s="1">
        <v>-26628723</v>
      </c>
      <c r="I10" s="1" t="s">
        <v>309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309</v>
      </c>
      <c r="G11" s="1">
        <v>-5862523</v>
      </c>
      <c r="H11" s="1">
        <v>-29081003</v>
      </c>
      <c r="I11" s="1" t="s">
        <v>309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309</v>
      </c>
      <c r="G12" s="1">
        <v>-3871849</v>
      </c>
      <c r="H12" s="1">
        <v>-30031021</v>
      </c>
      <c r="I12" s="1" t="s">
        <v>309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309</v>
      </c>
      <c r="G13" s="1">
        <v>-3265413</v>
      </c>
      <c r="H13" s="1">
        <v>-29888699</v>
      </c>
      <c r="I13" s="1" t="s">
        <v>309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370</v>
      </c>
    </row>
    <row r="2" ht="195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309</v>
      </c>
      <c r="G4" s="1">
        <v>-33365442</v>
      </c>
      <c r="H4" s="1">
        <v>-98422539</v>
      </c>
      <c r="I4" s="1" t="s">
        <v>309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412</v>
      </c>
      <c r="N4" s="4">
        <v>43633</v>
      </c>
      <c r="O4" s="5">
        <v>0.5</v>
      </c>
      <c r="P4" s="6" t="s">
        <v>413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309</v>
      </c>
      <c r="G21" s="1">
        <v>-45145142</v>
      </c>
      <c r="H21" s="1">
        <v>1989718</v>
      </c>
      <c r="I21" s="1" t="s">
        <v>309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309</v>
      </c>
      <c r="G22" s="1">
        <v>-33686358</v>
      </c>
      <c r="H22" s="1">
        <v>-33239213</v>
      </c>
      <c r="I22" s="1" t="s">
        <v>309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309</v>
      </c>
      <c r="G23" s="1">
        <v>-29131134</v>
      </c>
      <c r="H23" s="1">
        <v>-65370205</v>
      </c>
      <c r="I23" s="1" t="s">
        <v>309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309</v>
      </c>
      <c r="G24" s="1">
        <v>-27505061</v>
      </c>
      <c r="H24" s="1">
        <v>-94599874</v>
      </c>
      <c r="I24" s="1" t="s">
        <v>309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309</v>
      </c>
      <c r="G25" s="1">
        <v>-55311283</v>
      </c>
      <c r="H25" s="1">
        <v>-123880945</v>
      </c>
      <c r="I25" s="1" t="s">
        <v>309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309</v>
      </c>
      <c r="G26" s="1">
        <v>-31634942</v>
      </c>
      <c r="H26" s="1">
        <v>-157869868</v>
      </c>
      <c r="I26" s="1" t="s">
        <v>309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309</v>
      </c>
      <c r="G27" s="1">
        <v>-36410821</v>
      </c>
      <c r="H27" s="1">
        <v>-191065844</v>
      </c>
      <c r="I27" s="1" t="s">
        <v>309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309</v>
      </c>
      <c r="G28" s="1">
        <v>-53398388</v>
      </c>
      <c r="H28" s="1">
        <v>-222454987</v>
      </c>
      <c r="I28" s="1" t="s">
        <v>309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309</v>
      </c>
      <c r="G29" s="1">
        <v>-32345800</v>
      </c>
      <c r="H29" s="1">
        <v>-235507905</v>
      </c>
      <c r="I29" s="1" t="s">
        <v>309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309</v>
      </c>
      <c r="G30" s="1">
        <v>-27809155</v>
      </c>
      <c r="H30" s="1">
        <v>-223761974</v>
      </c>
      <c r="I30" s="1" t="s">
        <v>309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309</v>
      </c>
      <c r="G31" s="1">
        <v>-54713523</v>
      </c>
      <c r="H31" s="1">
        <v>-227403936</v>
      </c>
      <c r="I31" s="1" t="s">
        <v>309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309</v>
      </c>
      <c r="G32" s="1">
        <v>-51595007</v>
      </c>
      <c r="H32" s="1">
        <v>-224589514</v>
      </c>
      <c r="I32" s="1" t="s">
        <v>309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309</v>
      </c>
      <c r="G33" s="1">
        <v>-28796728</v>
      </c>
      <c r="H33" s="1">
        <v>-219705099</v>
      </c>
      <c r="I33" s="1" t="s">
        <v>309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309</v>
      </c>
      <c r="G34" s="1">
        <v>-29818198</v>
      </c>
      <c r="H34" s="1">
        <v>-217890963</v>
      </c>
      <c r="I34" s="1" t="s">
        <v>309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309</v>
      </c>
      <c r="G35" s="1">
        <v>-31927956</v>
      </c>
      <c r="H35" s="1">
        <v>-222508440</v>
      </c>
      <c r="I35" s="1" t="s">
        <v>309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309</v>
      </c>
      <c r="G36" s="1">
        <v>-28886360</v>
      </c>
      <c r="H36" s="1">
        <v>-225306891</v>
      </c>
      <c r="I36" s="1" t="s">
        <v>309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309</v>
      </c>
      <c r="G37" s="1">
        <v>-31482733</v>
      </c>
      <c r="H37" s="1">
        <v>-224443824</v>
      </c>
      <c r="I37" s="1" t="s">
        <v>309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309</v>
      </c>
      <c r="G38" s="1">
        <v>-28817914</v>
      </c>
      <c r="H38" s="1">
        <v>-253261738</v>
      </c>
      <c r="I38" s="1" t="s">
        <v>309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309</v>
      </c>
      <c r="G39" s="1">
        <v>-49540659</v>
      </c>
      <c r="H39" s="1">
        <v>-273984483</v>
      </c>
      <c r="I39" s="1" t="s">
        <v>309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309</v>
      </c>
      <c r="G40" s="1">
        <v>-32718666</v>
      </c>
      <c r="H40" s="1">
        <v>-282012510</v>
      </c>
      <c r="I40" s="1" t="s">
        <v>309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309</v>
      </c>
      <c r="G41" s="1">
        <v>-60312706</v>
      </c>
      <c r="H41" s="1">
        <v>-280809822</v>
      </c>
      <c r="I41" s="1" t="s">
        <v>309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371</v>
      </c>
      <c r="AL3" t="s">
        <v>372</v>
      </c>
      <c r="AM3" t="s">
        <v>373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309</v>
      </c>
      <c r="G4" s="1">
        <v>-34201876</v>
      </c>
      <c r="H4" s="1">
        <v>-139211842</v>
      </c>
      <c r="I4" s="1" t="s">
        <v>309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309</v>
      </c>
      <c r="G5" s="1">
        <v>-67290975</v>
      </c>
      <c r="H5" s="1">
        <v>-172300941</v>
      </c>
      <c r="I5" s="1" t="s">
        <v>309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309</v>
      </c>
      <c r="G6" s="1">
        <v>-63455580</v>
      </c>
      <c r="H6" s="1">
        <v>-202667422</v>
      </c>
      <c r="I6" s="1" t="s">
        <v>309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309</v>
      </c>
      <c r="G7" s="1">
        <v>-35416872</v>
      </c>
      <c r="H7" s="1">
        <v>-238084294</v>
      </c>
      <c r="I7" s="1" t="s">
        <v>309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309</v>
      </c>
      <c r="G8" s="1">
        <v>-36673156</v>
      </c>
      <c r="H8" s="1">
        <v>-267534818</v>
      </c>
      <c r="I8" s="1" t="s">
        <v>309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309</v>
      </c>
      <c r="G9" s="1">
        <v>-39267500</v>
      </c>
      <c r="H9" s="1">
        <v>-273658703</v>
      </c>
      <c r="I9" s="1" t="s">
        <v>309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309</v>
      </c>
      <c r="G10" s="1">
        <v>-35527108</v>
      </c>
      <c r="H10" s="1">
        <v>-277100858</v>
      </c>
      <c r="I10" s="1" t="s">
        <v>309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309</v>
      </c>
      <c r="G11" s="1">
        <v>-38719930</v>
      </c>
      <c r="H11" s="1">
        <v>-276039390</v>
      </c>
      <c r="I11" s="1" t="s">
        <v>309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309</v>
      </c>
      <c r="G12" s="1">
        <v>-60928982</v>
      </c>
      <c r="H12" s="1">
        <v>-336968372</v>
      </c>
      <c r="I12" s="1" t="s">
        <v>309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309</v>
      </c>
      <c r="G13" s="1">
        <v>-40239977</v>
      </c>
      <c r="H13" s="1">
        <v>-346841868</v>
      </c>
      <c r="I13" s="1" t="s">
        <v>309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309</v>
      </c>
      <c r="G14" s="1">
        <v>-33937311</v>
      </c>
      <c r="H14" s="1">
        <v>-345362307</v>
      </c>
      <c r="I14" s="1" t="s">
        <v>309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309</v>
      </c>
      <c r="G4" s="1">
        <v>-20486852</v>
      </c>
      <c r="H4" s="1">
        <v>-64420070</v>
      </c>
      <c r="I4" s="1" t="s">
        <v>309</v>
      </c>
      <c r="J4" s="1">
        <v>4022370000</v>
      </c>
      <c r="K4" s="1">
        <v>10261146</v>
      </c>
      <c r="L4" s="1" t="e">
        <f ca="1">F4+G4</f>
        <v>#VALUE!</v>
      </c>
      <c r="M4" s="18" t="s">
        <v>417</v>
      </c>
      <c r="N4" s="4">
        <v>43632</v>
      </c>
      <c r="O4" s="5">
        <v>0.577777777777778</v>
      </c>
      <c r="P4" s="6" t="s">
        <v>413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309</v>
      </c>
      <c r="G5" s="1">
        <v>-23586032</v>
      </c>
      <c r="H5" s="1">
        <v>-880061020</v>
      </c>
      <c r="I5" s="1" t="s">
        <v>309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309</v>
      </c>
      <c r="G22" s="1">
        <v>-31913046</v>
      </c>
      <c r="H22" s="1">
        <v>2465916</v>
      </c>
      <c r="I22" s="1" t="s">
        <v>309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309</v>
      </c>
      <c r="G23" s="1">
        <v>-23812845</v>
      </c>
      <c r="H23" s="1">
        <v>-22625928</v>
      </c>
      <c r="I23" s="1" t="s">
        <v>309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309</v>
      </c>
      <c r="G24" s="1">
        <v>-20592762</v>
      </c>
      <c r="H24" s="1">
        <v>-43441603</v>
      </c>
      <c r="I24" s="1" t="s">
        <v>309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309</v>
      </c>
      <c r="G25" s="1">
        <v>-19443293</v>
      </c>
      <c r="H25" s="1">
        <v>-65442028</v>
      </c>
      <c r="I25" s="1" t="s">
        <v>309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309</v>
      </c>
      <c r="G26" s="1">
        <v>-39099477</v>
      </c>
      <c r="H26" s="1">
        <v>-87620830</v>
      </c>
      <c r="I26" s="1" t="s">
        <v>309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309</v>
      </c>
      <c r="G27" s="1">
        <v>-22362702</v>
      </c>
      <c r="H27" s="1">
        <v>-113445734</v>
      </c>
      <c r="I27" s="1" t="s">
        <v>309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309</v>
      </c>
      <c r="G28" s="1">
        <v>-25738765</v>
      </c>
      <c r="H28" s="1">
        <v>-136501773</v>
      </c>
      <c r="I28" s="1" t="s">
        <v>309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309</v>
      </c>
      <c r="G29" s="1">
        <v>-37747255</v>
      </c>
      <c r="H29" s="1">
        <v>-157253156</v>
      </c>
      <c r="I29" s="1" t="s">
        <v>309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309</v>
      </c>
      <c r="G30" s="1">
        <v>-22865206</v>
      </c>
      <c r="H30" s="1">
        <v>-166480247</v>
      </c>
      <c r="I30" s="1" t="s">
        <v>309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309</v>
      </c>
      <c r="G31" s="1">
        <v>-19658257</v>
      </c>
      <c r="H31" s="1">
        <v>-158177063</v>
      </c>
      <c r="I31" s="1" t="s">
        <v>309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309</v>
      </c>
      <c r="G32" s="1">
        <v>-38676922</v>
      </c>
      <c r="H32" s="1">
        <v>-160751562</v>
      </c>
      <c r="I32" s="1" t="s">
        <v>309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309</v>
      </c>
      <c r="G33" s="1">
        <v>-36472447</v>
      </c>
      <c r="H33" s="1">
        <v>-158762051</v>
      </c>
      <c r="I33" s="1" t="s">
        <v>309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309</v>
      </c>
      <c r="G34" s="1">
        <v>-20356371</v>
      </c>
      <c r="H34" s="1">
        <v>-155309264</v>
      </c>
      <c r="I34" s="1" t="s">
        <v>309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309</v>
      </c>
      <c r="G35" s="1">
        <v>-21078448</v>
      </c>
      <c r="H35" s="1">
        <v>-154026853</v>
      </c>
      <c r="I35" s="1" t="s">
        <v>309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309</v>
      </c>
      <c r="G36" s="1">
        <v>-22569832</v>
      </c>
      <c r="H36" s="1">
        <v>-157290941</v>
      </c>
      <c r="I36" s="1" t="s">
        <v>309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309</v>
      </c>
      <c r="G37" s="1">
        <v>-20419732</v>
      </c>
      <c r="H37" s="1">
        <v>-159269162</v>
      </c>
      <c r="I37" s="1" t="s">
        <v>309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309</v>
      </c>
      <c r="G38" s="1">
        <v>-22255105</v>
      </c>
      <c r="H38" s="1">
        <v>-158659061</v>
      </c>
      <c r="I38" s="1" t="s">
        <v>309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309</v>
      </c>
      <c r="G39" s="1">
        <v>-20371348</v>
      </c>
      <c r="H39" s="1">
        <v>-179030409</v>
      </c>
      <c r="I39" s="1" t="s">
        <v>309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309</v>
      </c>
      <c r="G40" s="1">
        <v>-35020231</v>
      </c>
      <c r="H40" s="1">
        <v>-193679292</v>
      </c>
      <c r="I40" s="1" t="s">
        <v>309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309</v>
      </c>
      <c r="G41" s="1">
        <v>-23128785</v>
      </c>
      <c r="H41" s="1">
        <v>-199354295</v>
      </c>
      <c r="I41" s="1" t="s">
        <v>309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309</v>
      </c>
      <c r="G42" s="1">
        <v>-42634978</v>
      </c>
      <c r="H42" s="1">
        <v>-198504117</v>
      </c>
      <c r="I42" s="1" t="s">
        <v>309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24" t="s">
        <v>418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419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370</v>
      </c>
    </row>
    <row r="2" ht="201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309</v>
      </c>
      <c r="G15" s="1">
        <v>-327</v>
      </c>
      <c r="H15" s="1">
        <v>4702</v>
      </c>
      <c r="I15" s="1" t="s">
        <v>309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309</v>
      </c>
      <c r="G16" s="1">
        <v>-340</v>
      </c>
      <c r="H16" s="1">
        <v>3530</v>
      </c>
      <c r="I16" s="1" t="s">
        <v>309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309</v>
      </c>
      <c r="G17" s="1">
        <v>-630</v>
      </c>
      <c r="H17" s="1">
        <v>2659</v>
      </c>
      <c r="I17" s="1" t="s">
        <v>309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309</v>
      </c>
      <c r="G18" s="1">
        <v>-367</v>
      </c>
      <c r="H18" s="1">
        <v>1540</v>
      </c>
      <c r="I18" s="1" t="s">
        <v>309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309</v>
      </c>
      <c r="G19" s="1">
        <v>-475</v>
      </c>
      <c r="H19" s="1">
        <v>296</v>
      </c>
      <c r="I19" s="1" t="s">
        <v>309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309</v>
      </c>
      <c r="G20" s="1">
        <v>-366</v>
      </c>
      <c r="H20" s="1">
        <v>-731</v>
      </c>
      <c r="I20" s="1" t="s">
        <v>309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309</v>
      </c>
      <c r="G21" s="1">
        <v>-422</v>
      </c>
      <c r="H21" s="1">
        <v>-1936</v>
      </c>
      <c r="I21" s="1" t="s">
        <v>309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309</v>
      </c>
      <c r="G22" s="1">
        <v>-702</v>
      </c>
      <c r="H22" s="1">
        <v>-156</v>
      </c>
      <c r="I22" s="1" t="s">
        <v>309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309</v>
      </c>
      <c r="G38" s="1">
        <v>-544</v>
      </c>
      <c r="H38" s="1">
        <v>-16</v>
      </c>
      <c r="I38" s="1" t="s">
        <v>309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309</v>
      </c>
      <c r="G39" s="1">
        <v>-406</v>
      </c>
      <c r="H39" s="1">
        <v>-413</v>
      </c>
      <c r="I39" s="1" t="s">
        <v>309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309</v>
      </c>
      <c r="G40" s="1">
        <v>-351</v>
      </c>
      <c r="H40" s="1">
        <v>-780</v>
      </c>
      <c r="I40" s="1" t="s">
        <v>309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309</v>
      </c>
      <c r="G41" s="1">
        <v>-332</v>
      </c>
      <c r="H41" s="1">
        <v>-1141</v>
      </c>
      <c r="I41" s="1" t="s">
        <v>309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309</v>
      </c>
      <c r="G42" s="1">
        <v>-667</v>
      </c>
      <c r="H42" s="1">
        <v>-1516</v>
      </c>
      <c r="I42" s="1" t="s">
        <v>309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309</v>
      </c>
      <c r="G43" s="1">
        <v>-381</v>
      </c>
      <c r="H43" s="1">
        <v>-1927</v>
      </c>
      <c r="I43" s="1" t="s">
        <v>309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309</v>
      </c>
      <c r="G44" s="1">
        <v>-438</v>
      </c>
      <c r="H44" s="1">
        <v>-2343</v>
      </c>
      <c r="I44" s="1" t="s">
        <v>309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309</v>
      </c>
      <c r="G45" s="1">
        <v>-643</v>
      </c>
      <c r="H45" s="1">
        <v>-2680</v>
      </c>
      <c r="I45" s="1" t="s">
        <v>309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309</v>
      </c>
      <c r="G46" s="1">
        <v>-390</v>
      </c>
      <c r="H46" s="1">
        <v>-2838</v>
      </c>
      <c r="I46" s="1" t="s">
        <v>309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309</v>
      </c>
      <c r="G47" s="1">
        <v>-335</v>
      </c>
      <c r="H47" s="1">
        <v>-2767</v>
      </c>
      <c r="I47" s="1" t="s">
        <v>309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309</v>
      </c>
      <c r="G48" s="1">
        <v>-659</v>
      </c>
      <c r="H48" s="1">
        <v>-2740</v>
      </c>
      <c r="I48" s="1" t="s">
        <v>309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309</v>
      </c>
      <c r="G49" s="1">
        <v>-622</v>
      </c>
      <c r="H49" s="1">
        <v>-2706</v>
      </c>
      <c r="I49" s="1" t="s">
        <v>309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309</v>
      </c>
      <c r="G50" s="1">
        <v>-34768</v>
      </c>
      <c r="H50" s="1">
        <v>-37139</v>
      </c>
      <c r="I50" s="1" t="s">
        <v>309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309</v>
      </c>
      <c r="G51" s="1">
        <v>-36001</v>
      </c>
      <c r="H51" s="1">
        <v>-65669</v>
      </c>
      <c r="I51" s="1" t="s">
        <v>309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309</v>
      </c>
      <c r="G52" s="1">
        <v>-38548</v>
      </c>
      <c r="H52" s="1">
        <v>-103888</v>
      </c>
      <c r="I52" s="1" t="s">
        <v>309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309</v>
      </c>
      <c r="G53" s="1">
        <v>-34876</v>
      </c>
      <c r="H53" s="1">
        <v>-138450</v>
      </c>
      <c r="I53" s="1" t="s">
        <v>309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309</v>
      </c>
      <c r="G54" s="1">
        <v>-38011</v>
      </c>
      <c r="H54" s="1">
        <v>-176071</v>
      </c>
      <c r="I54" s="1" t="s">
        <v>309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309</v>
      </c>
      <c r="G55" s="1">
        <v>-34793</v>
      </c>
      <c r="H55" s="1">
        <v>-210864</v>
      </c>
      <c r="I55" s="1" t="s">
        <v>309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309</v>
      </c>
      <c r="G56" s="1">
        <v>-59812</v>
      </c>
      <c r="H56" s="1">
        <v>-235883</v>
      </c>
      <c r="I56" s="1" t="s">
        <v>309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309</v>
      </c>
      <c r="G57" s="1">
        <v>-39503</v>
      </c>
      <c r="H57" s="1">
        <v>-275088</v>
      </c>
      <c r="I57" s="1" t="s">
        <v>309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309</v>
      </c>
      <c r="G58" s="1">
        <v>-33316</v>
      </c>
      <c r="H58" s="1">
        <v>-273636</v>
      </c>
      <c r="I58" s="1" t="s">
        <v>309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309</v>
      </c>
      <c r="G109" s="1">
        <v>-57881</v>
      </c>
      <c r="H109" s="1">
        <v>-13068</v>
      </c>
      <c r="I109" s="1" t="s">
        <v>309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309</v>
      </c>
      <c r="G110" s="1">
        <v>-39069</v>
      </c>
      <c r="H110" s="1">
        <v>-67341</v>
      </c>
      <c r="I110" s="1" t="s">
        <v>309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309</v>
      </c>
      <c r="G112" s="1">
        <v>-58018</v>
      </c>
      <c r="H112" s="1">
        <v>29714</v>
      </c>
      <c r="I112" s="1" t="s">
        <v>309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309</v>
      </c>
      <c r="G113" s="1">
        <v>-38461</v>
      </c>
      <c r="H113" s="1">
        <v>-9995</v>
      </c>
      <c r="I113" s="1" t="s">
        <v>309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309</v>
      </c>
      <c r="G114" s="1">
        <v>-42207</v>
      </c>
      <c r="H114" s="1">
        <v>35900</v>
      </c>
      <c r="I114" s="1" t="s">
        <v>309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309</v>
      </c>
      <c r="G116" s="1">
        <v>-60559</v>
      </c>
      <c r="H116" s="1">
        <v>37082</v>
      </c>
      <c r="I116" s="1" t="s">
        <v>309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309</v>
      </c>
      <c r="G117" s="1">
        <v>-60588</v>
      </c>
      <c r="H117" s="1">
        <v>60586</v>
      </c>
      <c r="I117" s="1" t="s">
        <v>309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370</v>
      </c>
    </row>
    <row r="2" ht="197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309</v>
      </c>
      <c r="G24" s="1">
        <v>-617</v>
      </c>
      <c r="H24" s="1">
        <v>7889</v>
      </c>
      <c r="I24" s="1" t="s">
        <v>309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309</v>
      </c>
      <c r="G25" s="1">
        <v>-714</v>
      </c>
      <c r="H25" s="1">
        <v>5974</v>
      </c>
      <c r="I25" s="1" t="s">
        <v>309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309</v>
      </c>
      <c r="G26" s="1">
        <v>-948</v>
      </c>
      <c r="H26" s="1">
        <v>4509</v>
      </c>
      <c r="I26" s="1" t="s">
        <v>309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309</v>
      </c>
      <c r="G27" s="1">
        <v>-632</v>
      </c>
      <c r="H27" s="1">
        <v>2616</v>
      </c>
      <c r="I27" s="1" t="s">
        <v>309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309</v>
      </c>
      <c r="G28" s="1">
        <v>-818</v>
      </c>
      <c r="H28" s="1">
        <v>450</v>
      </c>
      <c r="I28" s="1" t="s">
        <v>309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309</v>
      </c>
      <c r="G29" s="1">
        <v>-631</v>
      </c>
      <c r="H29" s="1">
        <v>-1135</v>
      </c>
      <c r="I29" s="1" t="s">
        <v>309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309</v>
      </c>
      <c r="G30" s="1">
        <v>-727</v>
      </c>
      <c r="H30" s="1">
        <v>-3086</v>
      </c>
      <c r="I30" s="1" t="s">
        <v>309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309</v>
      </c>
      <c r="G31" s="1">
        <v>-1210</v>
      </c>
      <c r="H31" s="1">
        <v>-590</v>
      </c>
      <c r="I31" s="1" t="s">
        <v>309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309</v>
      </c>
      <c r="G47" s="1">
        <v>-864</v>
      </c>
      <c r="H47" s="1">
        <v>18</v>
      </c>
      <c r="I47" s="1" t="s">
        <v>309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309</v>
      </c>
      <c r="G48" s="1">
        <v>-645</v>
      </c>
      <c r="H48" s="1">
        <v>-721</v>
      </c>
      <c r="I48" s="1" t="s">
        <v>309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309</v>
      </c>
      <c r="G49" s="1">
        <v>-558</v>
      </c>
      <c r="H49" s="1">
        <v>-1354</v>
      </c>
      <c r="I49" s="1" t="s">
        <v>309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309</v>
      </c>
      <c r="G50" s="1">
        <v>-527</v>
      </c>
      <c r="H50" s="1">
        <v>-1900</v>
      </c>
      <c r="I50" s="1" t="s">
        <v>309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309</v>
      </c>
      <c r="G51" s="1">
        <v>-1060</v>
      </c>
      <c r="H51" s="1">
        <v>-2513</v>
      </c>
      <c r="I51" s="1" t="s">
        <v>309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309</v>
      </c>
      <c r="G52" s="1">
        <v>-605</v>
      </c>
      <c r="H52" s="1">
        <v>-3157</v>
      </c>
      <c r="I52" s="1" t="s">
        <v>309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309</v>
      </c>
      <c r="G53" s="1">
        <v>-697</v>
      </c>
      <c r="H53" s="1">
        <v>-3734</v>
      </c>
      <c r="I53" s="1" t="s">
        <v>309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309</v>
      </c>
      <c r="G54" s="1">
        <v>-1023</v>
      </c>
      <c r="H54" s="1">
        <v>-4260</v>
      </c>
      <c r="I54" s="1" t="s">
        <v>309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309</v>
      </c>
      <c r="G55" s="1">
        <v>-620</v>
      </c>
      <c r="H55" s="1">
        <v>-4511</v>
      </c>
      <c r="I55" s="1" t="s">
        <v>309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309</v>
      </c>
      <c r="G56" s="1">
        <v>-533</v>
      </c>
      <c r="H56" s="1">
        <v>-4287</v>
      </c>
      <c r="I56" s="1" t="s">
        <v>309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309</v>
      </c>
      <c r="G57" s="1">
        <v>-1048</v>
      </c>
      <c r="H57" s="1">
        <v>-4356</v>
      </c>
      <c r="I57" s="1" t="s">
        <v>309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309</v>
      </c>
      <c r="G58" s="1">
        <v>-988</v>
      </c>
      <c r="H58" s="1">
        <v>-4302</v>
      </c>
      <c r="I58" s="1" t="s">
        <v>309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309</v>
      </c>
      <c r="G59" s="1">
        <v>-55219</v>
      </c>
      <c r="H59" s="1">
        <v>-58876</v>
      </c>
      <c r="I59" s="1" t="s">
        <v>309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309</v>
      </c>
      <c r="G60" s="1">
        <v>-57178</v>
      </c>
      <c r="H60" s="1">
        <v>-104301</v>
      </c>
      <c r="I60" s="1" t="s">
        <v>309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309</v>
      </c>
      <c r="G61" s="1">
        <v>-61224</v>
      </c>
      <c r="H61" s="1">
        <v>-165002</v>
      </c>
      <c r="I61" s="1" t="s">
        <v>309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309</v>
      </c>
      <c r="G62" s="1">
        <v>-55391</v>
      </c>
      <c r="H62" s="1">
        <v>-219893</v>
      </c>
      <c r="I62" s="1" t="s">
        <v>309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309</v>
      </c>
      <c r="G63" s="1">
        <v>-60370</v>
      </c>
      <c r="H63" s="1">
        <v>-279643</v>
      </c>
      <c r="I63" s="1" t="s">
        <v>309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309</v>
      </c>
      <c r="G64" s="1">
        <v>-55260</v>
      </c>
      <c r="H64" s="1">
        <v>-334903</v>
      </c>
      <c r="I64" s="1" t="s">
        <v>309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309</v>
      </c>
      <c r="G65" s="1">
        <v>-94997</v>
      </c>
      <c r="H65" s="1">
        <v>-374640</v>
      </c>
      <c r="I65" s="1" t="s">
        <v>309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309</v>
      </c>
      <c r="G66" s="1">
        <v>-62740</v>
      </c>
      <c r="H66" s="1">
        <v>-436907</v>
      </c>
      <c r="I66" s="1" t="s">
        <v>309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309</v>
      </c>
      <c r="G67" s="1">
        <v>-52913</v>
      </c>
      <c r="H67" s="1">
        <v>-434601</v>
      </c>
      <c r="I67" s="1" t="s">
        <v>309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309</v>
      </c>
      <c r="G118" s="1">
        <v>-84596</v>
      </c>
      <c r="H118" s="1">
        <v>-23197</v>
      </c>
      <c r="I118" s="1" t="s">
        <v>309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309</v>
      </c>
      <c r="G119" s="1">
        <v>-62407</v>
      </c>
      <c r="H119" s="1">
        <v>-104018</v>
      </c>
      <c r="I119" s="1" t="s">
        <v>309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309</v>
      </c>
      <c r="G121" s="1">
        <v>-95561</v>
      </c>
      <c r="H121" s="1">
        <v>31904</v>
      </c>
      <c r="I121" s="1" t="s">
        <v>309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309</v>
      </c>
      <c r="G122" s="1">
        <v>-62637</v>
      </c>
      <c r="H122" s="1">
        <v>-33526</v>
      </c>
      <c r="I122" s="1" t="s">
        <v>309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309</v>
      </c>
      <c r="G123" s="1">
        <v>-68738</v>
      </c>
      <c r="H123" s="1">
        <v>44718</v>
      </c>
      <c r="I123" s="1" t="s">
        <v>309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309</v>
      </c>
      <c r="G125" s="1">
        <v>-110108</v>
      </c>
      <c r="H125" s="1">
        <v>29892</v>
      </c>
      <c r="I125" s="1" t="s">
        <v>309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309</v>
      </c>
      <c r="G126" s="1">
        <v>-110160</v>
      </c>
      <c r="H126" s="1">
        <v>52796</v>
      </c>
      <c r="I126" s="1" t="s">
        <v>309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370</v>
      </c>
    </row>
    <row r="2" ht="180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2057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1539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1193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682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154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-294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-772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-16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-192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-363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-689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-821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-1027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-174277</v>
      </c>
      <c r="H73" s="1">
        <v>-1211017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-1204611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309</v>
      </c>
      <c r="G125" s="12">
        <v>-241918</v>
      </c>
      <c r="H125" s="1">
        <v>-38107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-240773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80209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-99402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112596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-262425</v>
      </c>
      <c r="H132" s="1">
        <v>96463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-262551</v>
      </c>
      <c r="H133" s="1">
        <v>189765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370</v>
      </c>
    </row>
    <row r="2" ht="208" customHeight="1"/>
    <row r="3" ht="40.5" spans="1:34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371</v>
      </c>
      <c r="AG3" t="s">
        <v>372</v>
      </c>
      <c r="AH3" t="s">
        <v>373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2054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1550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1213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736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131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-289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-761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-157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-23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-212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-372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-690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-820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-1030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-174279</v>
      </c>
      <c r="H73" s="1">
        <v>-1211019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-1204613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309</v>
      </c>
      <c r="G125" s="1">
        <v>-241918</v>
      </c>
      <c r="H125" s="1">
        <v>-63434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-263051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53611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-103216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107938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-262424</v>
      </c>
      <c r="H132" s="1">
        <v>63176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-262553</v>
      </c>
      <c r="H133" s="1">
        <v>156474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309</v>
      </c>
      <c r="G17" s="1">
        <v>-65550651</v>
      </c>
      <c r="H17" s="1">
        <v>-1323319</v>
      </c>
      <c r="I17" s="1" t="s">
        <v>309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309</v>
      </c>
      <c r="G18" s="1">
        <v>-48912519</v>
      </c>
      <c r="H18" s="1">
        <v>-56431922</v>
      </c>
      <c r="I18" s="1" t="s">
        <v>309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309</v>
      </c>
      <c r="G19" s="1">
        <v>-42298345</v>
      </c>
      <c r="H19" s="1">
        <v>-100912980</v>
      </c>
      <c r="I19" s="1" t="s">
        <v>309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-39937289</v>
      </c>
      <c r="H20" s="1">
        <v>-144776843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-80311863</v>
      </c>
      <c r="H21" s="1">
        <v>-185355240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-45933867</v>
      </c>
      <c r="H22" s="1">
        <v>-235123457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-52868434</v>
      </c>
      <c r="H23" s="1">
        <v>-279677316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-77534345</v>
      </c>
      <c r="H24" s="1">
        <v>-323004163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-46966032</v>
      </c>
      <c r="H25" s="1">
        <v>-341956971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-40378834</v>
      </c>
      <c r="H26" s="1">
        <v>-324901905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-79443919</v>
      </c>
      <c r="H27" s="1">
        <v>-330190026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-74915840</v>
      </c>
      <c r="H28" s="1">
        <v>-326103492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-41812787</v>
      </c>
      <c r="H29" s="1">
        <v>-319011333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-43295960</v>
      </c>
      <c r="H30" s="1">
        <v>-316377212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-46359323</v>
      </c>
      <c r="H31" s="1">
        <v>-323081778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-41942932</v>
      </c>
      <c r="H32" s="1">
        <v>-327145122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-45712860</v>
      </c>
      <c r="H33" s="1">
        <v>-325891950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-41843549</v>
      </c>
      <c r="H34" s="1">
        <v>-367735499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-71932931</v>
      </c>
      <c r="H35" s="1">
        <v>-397824881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-47507433</v>
      </c>
      <c r="H36" s="1">
        <v>-409481559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-87573920</v>
      </c>
      <c r="H37" s="1">
        <v>-407735259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309</v>
      </c>
      <c r="G87" s="1">
        <v>-60686090</v>
      </c>
      <c r="H87" s="1">
        <v>-12099631</v>
      </c>
      <c r="I87" s="1" t="s">
        <v>309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309</v>
      </c>
      <c r="G88" s="1">
        <v>-45372118</v>
      </c>
      <c r="H88" s="1">
        <v>-65157487</v>
      </c>
      <c r="I88" s="1" t="s">
        <v>309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309</v>
      </c>
      <c r="G90" s="1">
        <v>-69775374</v>
      </c>
      <c r="H90" s="1">
        <v>24967277</v>
      </c>
      <c r="I90" s="1" t="s">
        <v>309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-44932941</v>
      </c>
      <c r="H91" s="1">
        <v>-25900524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-43995078</v>
      </c>
      <c r="H92" s="1">
        <v>14031326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-75036993</v>
      </c>
      <c r="H94" s="1">
        <v>11320750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-75073905</v>
      </c>
      <c r="H95" s="1">
        <v>29844792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370</v>
      </c>
    </row>
    <row r="2" ht="174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422</v>
      </c>
      <c r="N4" s="4">
        <v>43634</v>
      </c>
      <c r="O4" s="5">
        <v>0.817361111111111</v>
      </c>
      <c r="P4" s="6" t="s">
        <v>413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-65550651</v>
      </c>
      <c r="H20" s="1">
        <v>-14542274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-48912519</v>
      </c>
      <c r="H21" s="1">
        <v>-64599777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-42298345</v>
      </c>
      <c r="H22" s="1">
        <v>-107525110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-39937289</v>
      </c>
      <c r="H23" s="1">
        <v>-147961874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-80311863</v>
      </c>
      <c r="H24" s="1">
        <v>-192786793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-45933867</v>
      </c>
      <c r="H25" s="1">
        <v>-237672217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-52868434</v>
      </c>
      <c r="H26" s="1">
        <v>-284161084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-77534345</v>
      </c>
      <c r="H27" s="1">
        <v>-323004163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-46966032</v>
      </c>
      <c r="H28" s="1">
        <v>-341956971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-40378834</v>
      </c>
      <c r="H29" s="1">
        <v>-324901905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-79443919</v>
      </c>
      <c r="H30" s="1">
        <v>-330190026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-74915840</v>
      </c>
      <c r="H31" s="1">
        <v>-326103492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-41812787</v>
      </c>
      <c r="H32" s="1">
        <v>-319011333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-43295960</v>
      </c>
      <c r="H33" s="1">
        <v>-316377212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-46359323</v>
      </c>
      <c r="H34" s="1">
        <v>-323081778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-41942932</v>
      </c>
      <c r="H35" s="1">
        <v>-327145122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-45712860</v>
      </c>
      <c r="H36" s="1">
        <v>-325891950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-41843549</v>
      </c>
      <c r="H37" s="1">
        <v>-367735499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309</v>
      </c>
      <c r="G38" s="1">
        <v>-71932931</v>
      </c>
      <c r="H38" s="1">
        <v>-397824881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309</v>
      </c>
      <c r="G39" s="1">
        <v>-47506960</v>
      </c>
      <c r="H39" s="1">
        <v>-409481086</v>
      </c>
      <c r="I39" s="1" t="s">
        <v>309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309</v>
      </c>
      <c r="G40" s="1">
        <v>-87573447</v>
      </c>
      <c r="H40" s="1">
        <v>-447734786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-60686090</v>
      </c>
      <c r="H91" s="1">
        <v>-17390658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-45372118</v>
      </c>
      <c r="H92" s="1">
        <v>-75334569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-69775374</v>
      </c>
      <c r="H94" s="1">
        <v>36355737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-44932941</v>
      </c>
      <c r="H95" s="1">
        <v>-9179608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309</v>
      </c>
      <c r="G96" s="1">
        <v>-49309578</v>
      </c>
      <c r="H96" s="1">
        <v>48541986</v>
      </c>
      <c r="I96" s="1" t="s">
        <v>309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309</v>
      </c>
      <c r="G98" s="1">
        <v>-75037466</v>
      </c>
      <c r="H98" s="1">
        <v>55111156</v>
      </c>
      <c r="I98" s="1" t="s">
        <v>309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309</v>
      </c>
      <c r="G99" s="1">
        <v>-75073432</v>
      </c>
      <c r="H99" s="1">
        <v>73635671</v>
      </c>
      <c r="I99" s="1" t="s">
        <v>309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216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309</v>
      </c>
      <c r="G13" s="1">
        <v>-457342330</v>
      </c>
      <c r="H13" s="1">
        <v>326212361</v>
      </c>
      <c r="I13" s="1" t="s">
        <v>309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309</v>
      </c>
      <c r="G14" s="1">
        <v>-501593232</v>
      </c>
      <c r="H14" s="1">
        <v>443438991</v>
      </c>
      <c r="I14" s="1" t="s">
        <v>309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309</v>
      </c>
      <c r="G16" s="1">
        <v>-396351883</v>
      </c>
      <c r="H16" s="1">
        <v>2179746303</v>
      </c>
      <c r="I16" s="1" t="s">
        <v>309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309</v>
      </c>
      <c r="G13" s="1">
        <v>-711400816</v>
      </c>
      <c r="H13" s="1">
        <v>-226402021</v>
      </c>
      <c r="I13" s="1" t="s">
        <v>309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309</v>
      </c>
      <c r="G37" s="1">
        <v>-47800849</v>
      </c>
      <c r="H37" s="1">
        <v>-14387265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309</v>
      </c>
      <c r="G38" s="1">
        <v>-52426417</v>
      </c>
      <c r="H38" s="1">
        <v>-49376454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309</v>
      </c>
      <c r="G40" s="1">
        <v>-41426141</v>
      </c>
      <c r="H40" s="1">
        <v>15502965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309</v>
      </c>
      <c r="G38" s="1">
        <v>-47801322</v>
      </c>
      <c r="H38" s="1">
        <v>-6379433</v>
      </c>
      <c r="I38" s="1" t="s">
        <v>309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309</v>
      </c>
      <c r="G39" s="1">
        <v>-52426417</v>
      </c>
      <c r="H39" s="1">
        <v>-39161947</v>
      </c>
      <c r="I39" s="1" t="s">
        <v>309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309</v>
      </c>
      <c r="G41" s="1">
        <v>-41426614</v>
      </c>
      <c r="H41" s="1">
        <v>23722274</v>
      </c>
      <c r="I41" s="1" t="s">
        <v>309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309</v>
      </c>
      <c r="G38" s="1">
        <v>-54509966</v>
      </c>
      <c r="H38" s="1">
        <v>-7490604</v>
      </c>
      <c r="I38" s="1" t="s">
        <v>309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309</v>
      </c>
      <c r="G39" s="1">
        <v>-59784758</v>
      </c>
      <c r="H39" s="1">
        <v>-47881741</v>
      </c>
      <c r="I39" s="1" t="s">
        <v>309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309</v>
      </c>
      <c r="G41" s="1">
        <v>-47241071</v>
      </c>
      <c r="H41" s="1">
        <v>21653186</v>
      </c>
      <c r="I41" s="1" t="s">
        <v>309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W47" s="2" t="s">
        <v>426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309</v>
      </c>
      <c r="G4" s="1">
        <v>-116233976</v>
      </c>
      <c r="H4" s="1">
        <v>-298588781</v>
      </c>
      <c r="I4" s="1" t="s">
        <v>309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309</v>
      </c>
      <c r="G5" s="1">
        <v>-70408135</v>
      </c>
      <c r="H5" s="1">
        <v>-368996916</v>
      </c>
      <c r="I5" s="1" t="s">
        <v>309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309</v>
      </c>
      <c r="G6" s="1">
        <v>-60533075</v>
      </c>
      <c r="H6" s="1">
        <v>-429529991</v>
      </c>
      <c r="I6" s="1" t="s">
        <v>309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309</v>
      </c>
      <c r="G7" s="1">
        <v>-119096672</v>
      </c>
      <c r="H7" s="1">
        <v>-488093588</v>
      </c>
      <c r="I7" s="1" t="s">
        <v>309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309</v>
      </c>
      <c r="G8" s="1">
        <v>-112308499</v>
      </c>
      <c r="H8" s="1">
        <v>-488871163</v>
      </c>
      <c r="I8" s="1" t="s">
        <v>309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309</v>
      </c>
      <c r="G9" s="1">
        <v>-62682757</v>
      </c>
      <c r="H9" s="1">
        <v>-478239102</v>
      </c>
      <c r="I9" s="1" t="s">
        <v>309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309</v>
      </c>
      <c r="G10" s="1">
        <v>-64906224</v>
      </c>
      <c r="H10" s="1">
        <v>-474290214</v>
      </c>
      <c r="I10" s="1" t="s">
        <v>309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309</v>
      </c>
      <c r="G11" s="1">
        <v>-69498599</v>
      </c>
      <c r="H11" s="1">
        <v>-484341221</v>
      </c>
      <c r="I11" s="1" t="s">
        <v>309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309</v>
      </c>
      <c r="G12" s="1">
        <v>-62877861</v>
      </c>
      <c r="H12" s="1">
        <v>-490432698</v>
      </c>
      <c r="I12" s="1" t="s">
        <v>309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309</v>
      </c>
      <c r="G13" s="1">
        <v>-68529469</v>
      </c>
      <c r="H13" s="1">
        <v>-488554032</v>
      </c>
      <c r="I13" s="1" t="s">
        <v>309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309</v>
      </c>
      <c r="G14" s="1">
        <v>-62728873</v>
      </c>
      <c r="H14" s="1">
        <v>-551282905</v>
      </c>
      <c r="I14" s="1" t="s">
        <v>309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309</v>
      </c>
      <c r="G15" s="1">
        <v>-107836734</v>
      </c>
      <c r="H15" s="1">
        <v>-596390766</v>
      </c>
      <c r="I15" s="1" t="s">
        <v>309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309</v>
      </c>
      <c r="G16" s="1">
        <v>-71219055</v>
      </c>
      <c r="H16" s="1">
        <v>-613864919</v>
      </c>
      <c r="I16" s="1" t="s">
        <v>309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309</v>
      </c>
      <c r="G17" s="1">
        <v>-60064827</v>
      </c>
      <c r="H17" s="1">
        <v>-611246989</v>
      </c>
      <c r="I17" s="1" t="s">
        <v>309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309</v>
      </c>
      <c r="G68" s="12">
        <v>-90976269</v>
      </c>
      <c r="H68" s="1">
        <v>-12911654</v>
      </c>
      <c r="I68" s="1" t="s">
        <v>309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309</v>
      </c>
      <c r="G69" s="12">
        <v>-68018652</v>
      </c>
      <c r="H69" s="1">
        <v>-102382762</v>
      </c>
      <c r="I69" s="1" t="s">
        <v>309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309</v>
      </c>
      <c r="G71" s="12">
        <v>-104602277</v>
      </c>
      <c r="H71" s="1">
        <v>57247375</v>
      </c>
      <c r="I71" s="1" t="s">
        <v>309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309</v>
      </c>
      <c r="G72" s="12">
        <v>-67360268</v>
      </c>
      <c r="H72" s="1">
        <v>-14513007</v>
      </c>
      <c r="I72" s="1" t="s">
        <v>309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309</v>
      </c>
      <c r="G73" s="12">
        <v>-73921412</v>
      </c>
      <c r="H73" s="1">
        <v>59706526</v>
      </c>
      <c r="I73" s="1" t="s">
        <v>309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309</v>
      </c>
      <c r="G75" s="12">
        <v>-112490832</v>
      </c>
      <c r="H75" s="1">
        <v>64564506</v>
      </c>
      <c r="I75" s="1" t="s">
        <v>309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309</v>
      </c>
      <c r="G76" s="12">
        <v>-112545459</v>
      </c>
      <c r="H76" s="1">
        <v>92334433</v>
      </c>
      <c r="I76" s="1" t="s">
        <v>309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309</v>
      </c>
      <c r="G111" s="12">
        <v>-71659633</v>
      </c>
      <c r="H111" s="1">
        <v>-19993582</v>
      </c>
      <c r="I111" s="1" t="s">
        <v>309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309</v>
      </c>
      <c r="G112" s="12">
        <v>-78593956</v>
      </c>
      <c r="H112" s="1">
        <v>-63449069</v>
      </c>
      <c r="I112" s="1" t="s">
        <v>309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309</v>
      </c>
      <c r="G114" s="12">
        <v>-62103833</v>
      </c>
      <c r="H114" s="1">
        <v>56063591</v>
      </c>
      <c r="I114" s="1" t="s">
        <v>309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424</v>
      </c>
      <c r="W126" s="2" t="s">
        <v>426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309</v>
      </c>
      <c r="G34" s="12">
        <v>-72238843</v>
      </c>
      <c r="H34" s="1">
        <v>-17605622</v>
      </c>
      <c r="I34" s="1" t="s">
        <v>309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309</v>
      </c>
      <c r="G35" s="12">
        <v>-54009565</v>
      </c>
      <c r="H35" s="1">
        <v>-92713711</v>
      </c>
      <c r="I35" s="1" t="s">
        <v>309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309</v>
      </c>
      <c r="G37" s="12">
        <v>-83057445</v>
      </c>
      <c r="H37" s="1">
        <v>25608381</v>
      </c>
      <c r="I37" s="1" t="s">
        <v>309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309</v>
      </c>
      <c r="G38" s="12">
        <v>-53486782</v>
      </c>
      <c r="H38" s="1">
        <v>-32849956</v>
      </c>
      <c r="I38" s="1" t="s">
        <v>309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309</v>
      </c>
      <c r="G39" s="12">
        <v>-58696595</v>
      </c>
      <c r="H39" s="1">
        <v>26065454</v>
      </c>
      <c r="I39" s="1" t="s">
        <v>309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309</v>
      </c>
      <c r="G41" s="12">
        <v>-89322278</v>
      </c>
      <c r="H41" s="1">
        <v>17234934</v>
      </c>
      <c r="I41" s="1" t="s">
        <v>309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309</v>
      </c>
      <c r="G42" s="12">
        <v>-89365090</v>
      </c>
      <c r="H42" s="1">
        <v>39285944</v>
      </c>
      <c r="I42" s="1" t="s">
        <v>309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309</v>
      </c>
      <c r="G77" s="12">
        <v>-56901214</v>
      </c>
      <c r="H77" s="1">
        <v>-11472394</v>
      </c>
      <c r="I77" s="1" t="s">
        <v>309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309</v>
      </c>
      <c r="G78" s="12">
        <v>-62406784</v>
      </c>
      <c r="H78" s="1">
        <v>-50382675</v>
      </c>
      <c r="I78" s="1" t="s">
        <v>309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309</v>
      </c>
      <c r="G80" s="12">
        <v>-49312959</v>
      </c>
      <c r="H80" s="1">
        <v>37645870</v>
      </c>
      <c r="I80" s="1" t="s">
        <v>309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309</v>
      </c>
      <c r="G38" s="1">
        <v>-57361252</v>
      </c>
      <c r="H38" s="1">
        <v>-11458766</v>
      </c>
      <c r="I38" s="1" t="s">
        <v>309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309</v>
      </c>
      <c r="G39" s="1">
        <v>-62911957</v>
      </c>
      <c r="H39" s="1">
        <v>-50049448</v>
      </c>
      <c r="I39" s="1" t="s">
        <v>309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309</v>
      </c>
      <c r="G41" s="1">
        <v>-49712140</v>
      </c>
      <c r="H41" s="1">
        <v>17794830</v>
      </c>
      <c r="I41" s="1" t="s">
        <v>309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424</v>
      </c>
      <c r="W63" s="2" t="s">
        <v>426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309</v>
      </c>
      <c r="G38" s="1">
        <v>-58758841</v>
      </c>
      <c r="H38" s="1">
        <v>-1733787</v>
      </c>
      <c r="I38" s="1" t="s">
        <v>309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309</v>
      </c>
      <c r="G39" s="1">
        <v>-64445426</v>
      </c>
      <c r="H39" s="1">
        <v>-40962681</v>
      </c>
      <c r="I39" s="1" t="s">
        <v>309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424</v>
      </c>
      <c r="W64" s="2" t="s">
        <v>426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370</v>
      </c>
    </row>
    <row r="2" ht="217" customHeight="1"/>
    <row r="3" ht="40.5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309</v>
      </c>
      <c r="G15" s="1">
        <v>-132266516</v>
      </c>
      <c r="H15" s="1">
        <v>5132675</v>
      </c>
      <c r="I15" s="1" t="s">
        <v>309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309</v>
      </c>
      <c r="G16" s="1">
        <v>-98694497</v>
      </c>
      <c r="H16" s="1">
        <v>-103188562</v>
      </c>
      <c r="I16" s="1" t="s">
        <v>309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309</v>
      </c>
      <c r="G17" s="1">
        <v>-85348576</v>
      </c>
      <c r="H17" s="1">
        <v>-188264918</v>
      </c>
      <c r="I17" s="1" t="s">
        <v>309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309</v>
      </c>
      <c r="G18" s="1">
        <v>-80584495</v>
      </c>
      <c r="H18" s="1">
        <v>-273335362</v>
      </c>
      <c r="I18" s="1" t="s">
        <v>309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309</v>
      </c>
      <c r="G19" s="1">
        <v>-162051334</v>
      </c>
      <c r="H19" s="1">
        <v>-360391583</v>
      </c>
      <c r="I19" s="1" t="s">
        <v>309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309</v>
      </c>
      <c r="G20" s="1">
        <v>-92684249</v>
      </c>
      <c r="H20" s="1">
        <v>-464831167</v>
      </c>
      <c r="I20" s="1" t="s">
        <v>309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309</v>
      </c>
      <c r="G21" s="1">
        <v>-106676649</v>
      </c>
      <c r="H21" s="1">
        <v>-561595827</v>
      </c>
      <c r="I21" s="1" t="s">
        <v>309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309</v>
      </c>
      <c r="G22" s="1">
        <v>-156446926</v>
      </c>
      <c r="H22" s="1">
        <v>-651749987</v>
      </c>
      <c r="I22" s="1" t="s">
        <v>309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309</v>
      </c>
      <c r="G23" s="1">
        <v>-94766923</v>
      </c>
      <c r="H23" s="1">
        <v>-689992505</v>
      </c>
      <c r="I23" s="1" t="s">
        <v>309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309</v>
      </c>
      <c r="G24" s="1">
        <v>-81475433</v>
      </c>
      <c r="H24" s="1">
        <v>-655579205</v>
      </c>
      <c r="I24" s="1" t="s">
        <v>309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309</v>
      </c>
      <c r="G25" s="1">
        <v>-160300016</v>
      </c>
      <c r="H25" s="1">
        <v>-666249448</v>
      </c>
      <c r="I25" s="1" t="s">
        <v>309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309</v>
      </c>
      <c r="G26" s="1">
        <v>-151163369</v>
      </c>
      <c r="H26" s="1">
        <v>-658003739</v>
      </c>
      <c r="I26" s="1" t="s">
        <v>309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309</v>
      </c>
      <c r="G27" s="1">
        <v>-84368831</v>
      </c>
      <c r="H27" s="1">
        <v>-643693351</v>
      </c>
      <c r="I27" s="1" t="s">
        <v>309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309</v>
      </c>
      <c r="G28" s="1">
        <v>-87361541</v>
      </c>
      <c r="H28" s="1">
        <v>-638378283</v>
      </c>
      <c r="I28" s="1" t="s">
        <v>309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309</v>
      </c>
      <c r="G29" s="1">
        <v>-93542720</v>
      </c>
      <c r="H29" s="1">
        <v>-651906593</v>
      </c>
      <c r="I29" s="1" t="s">
        <v>309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309</v>
      </c>
      <c r="G30" s="1">
        <v>-84631434</v>
      </c>
      <c r="H30" s="1">
        <v>-660105511</v>
      </c>
      <c r="I30" s="1" t="s">
        <v>309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309</v>
      </c>
      <c r="G31" s="1">
        <v>-92238303</v>
      </c>
      <c r="H31" s="1">
        <v>-657576891</v>
      </c>
      <c r="I31" s="1" t="s">
        <v>309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309</v>
      </c>
      <c r="G32" s="1">
        <v>-84430901</v>
      </c>
      <c r="H32" s="1">
        <v>-742007792</v>
      </c>
      <c r="I32" s="1" t="s">
        <v>309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309</v>
      </c>
      <c r="G33" s="1">
        <v>-145144527</v>
      </c>
      <c r="H33" s="1">
        <v>-802721418</v>
      </c>
      <c r="I33" s="1" t="s">
        <v>309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309</v>
      </c>
      <c r="G34" s="1">
        <v>-95858394</v>
      </c>
      <c r="H34" s="1">
        <v>-826241026</v>
      </c>
      <c r="I34" s="1" t="s">
        <v>309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309</v>
      </c>
      <c r="G35" s="1">
        <v>-80845188</v>
      </c>
      <c r="H35" s="1">
        <v>-822717383</v>
      </c>
      <c r="I35" s="1" t="s">
        <v>309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309</v>
      </c>
      <c r="G86" s="1">
        <v>-122450923</v>
      </c>
      <c r="H86" s="1">
        <v>-6101713</v>
      </c>
      <c r="I86" t="s">
        <v>309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309</v>
      </c>
      <c r="G87" s="1">
        <v>-91550762</v>
      </c>
      <c r="H87" s="1">
        <v>-129335867</v>
      </c>
      <c r="I87" t="s">
        <v>309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309</v>
      </c>
      <c r="G89" s="1">
        <v>-140791060</v>
      </c>
      <c r="H89" s="1">
        <v>59740978</v>
      </c>
      <c r="I89" t="s">
        <v>309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309</v>
      </c>
      <c r="G90" s="1">
        <v>-90664600</v>
      </c>
      <c r="H90" s="1">
        <v>-37336930</v>
      </c>
      <c r="I90" t="s">
        <v>309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309</v>
      </c>
      <c r="G91" s="1">
        <v>-99946573</v>
      </c>
      <c r="H91" s="1">
        <v>56273086</v>
      </c>
      <c r="I91" t="s">
        <v>309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309</v>
      </c>
      <c r="G93" s="1">
        <v>-151408783</v>
      </c>
      <c r="H93" s="1">
        <v>37449840</v>
      </c>
      <c r="I93" t="s">
        <v>309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309</v>
      </c>
      <c r="G94" s="1">
        <v>-151482310</v>
      </c>
      <c r="H94" s="1">
        <v>74827204</v>
      </c>
      <c r="I94" t="s">
        <v>309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309</v>
      </c>
      <c r="G129" s="1">
        <v>-96451397</v>
      </c>
      <c r="H129" s="1">
        <v>-27865915</v>
      </c>
      <c r="I129" s="1" t="s">
        <v>309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309</v>
      </c>
      <c r="G130" s="1">
        <v>-105784756</v>
      </c>
      <c r="H130" s="1">
        <v>-95189851</v>
      </c>
      <c r="I130" s="1" t="s">
        <v>309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309</v>
      </c>
      <c r="G132" s="1">
        <v>-83589619</v>
      </c>
      <c r="H132" s="1">
        <v>75606430</v>
      </c>
      <c r="I132" s="1" t="s">
        <v>309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424</v>
      </c>
      <c r="W155" s="2" t="s">
        <v>426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-64603081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-204205470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49471222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-75512222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67977654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74114722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-194043897</v>
      </c>
      <c r="H36" s="1">
        <v>121993906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-123551091</v>
      </c>
      <c r="H71" s="1">
        <v>-3192881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-85570671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114082357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424</v>
      </c>
      <c r="W101" s="2" t="s">
        <v>426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370</v>
      </c>
    </row>
    <row r="2" ht="240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-108765908</v>
      </c>
      <c r="H4" s="1">
        <v>-528488050</v>
      </c>
      <c r="I4" s="1" t="s">
        <v>309</v>
      </c>
      <c r="J4" s="1">
        <v>106775000</v>
      </c>
      <c r="K4" s="1">
        <v>54476166</v>
      </c>
      <c r="L4" s="1" t="e">
        <f ca="1">F4-G4</f>
        <v>#VALUE!</v>
      </c>
      <c r="M4" s="18" t="s">
        <v>430</v>
      </c>
      <c r="N4" s="4">
        <v>43630</v>
      </c>
      <c r="O4" s="5">
        <v>0.824305555555556</v>
      </c>
      <c r="P4" s="6" t="s">
        <v>413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309</v>
      </c>
      <c r="G5" s="1">
        <v>-125219639</v>
      </c>
      <c r="H5" s="1">
        <v>-653707689</v>
      </c>
      <c r="I5" s="1" t="s">
        <v>309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-169429091</v>
      </c>
      <c r="H22" s="1">
        <v>4292485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-126424431</v>
      </c>
      <c r="H23" s="1">
        <v>-142427766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-109328741</v>
      </c>
      <c r="H24" s="1">
        <v>-251497303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-103226109</v>
      </c>
      <c r="H25" s="1">
        <v>-362730221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-207582471</v>
      </c>
      <c r="H26" s="1">
        <v>-484590366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-118725499</v>
      </c>
      <c r="H27" s="1">
        <v>-623009918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-136649306</v>
      </c>
      <c r="H28" s="1">
        <v>-724826134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-200403407</v>
      </c>
      <c r="H29" s="1">
        <v>-834870467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-121393337</v>
      </c>
      <c r="H30" s="1">
        <v>-883857886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-104367371</v>
      </c>
      <c r="H31" s="1">
        <v>-839775571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-205339090</v>
      </c>
      <c r="H32" s="1">
        <v>-853443804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-193635344</v>
      </c>
      <c r="H33" s="1">
        <v>-842881320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-108073720</v>
      </c>
      <c r="H34" s="1">
        <v>-824550181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-111907284</v>
      </c>
      <c r="H35" s="1">
        <v>-817741752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-119825172</v>
      </c>
      <c r="H36" s="1">
        <v>-835071076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-108410105</v>
      </c>
      <c r="H37" s="1">
        <v>-845573622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-118154256</v>
      </c>
      <c r="H38" s="1">
        <v>-842334541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-226307485</v>
      </c>
      <c r="H39" s="1">
        <v>-950487770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-185925403</v>
      </c>
      <c r="H40" s="1">
        <v>-1028259944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-122791474</v>
      </c>
      <c r="H41" s="1">
        <v>-1058387793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309</v>
      </c>
      <c r="G42" s="1">
        <v>-226351521</v>
      </c>
      <c r="H42" s="1">
        <v>-1053874120</v>
      </c>
      <c r="I42" s="1" t="s">
        <v>309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-156855637</v>
      </c>
      <c r="H93" s="1">
        <v>-65032548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-117273539</v>
      </c>
      <c r="H94" s="1">
        <v>-209463265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-180348754</v>
      </c>
      <c r="H96" s="1">
        <v>81632945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-116138394</v>
      </c>
      <c r="H97" s="1">
        <v>-36580383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-127507140</v>
      </c>
      <c r="H98" s="1">
        <v>75464888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-193949711</v>
      </c>
      <c r="H100" s="1">
        <v>100480682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309</v>
      </c>
      <c r="G101" s="1">
        <v>-194042674</v>
      </c>
      <c r="H101" s="1">
        <v>148361089</v>
      </c>
      <c r="I101" s="1" t="s">
        <v>309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-123551091</v>
      </c>
      <c r="H136" s="1">
        <v>-61724895</v>
      </c>
      <c r="I136" s="1" t="s">
        <v>309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309</v>
      </c>
      <c r="G137" s="1">
        <v>-135506820</v>
      </c>
      <c r="H137" s="1">
        <v>-139708199</v>
      </c>
      <c r="I137" s="1" t="s">
        <v>309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309</v>
      </c>
      <c r="G139" s="1">
        <v>-107075575</v>
      </c>
      <c r="H139" s="1">
        <v>18589095</v>
      </c>
      <c r="I139" s="1" t="s">
        <v>309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424</v>
      </c>
      <c r="W175" s="2" t="s">
        <v>426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309</v>
      </c>
      <c r="G29" s="1">
        <v>-123551091</v>
      </c>
      <c r="H29" s="1">
        <v>-15846752</v>
      </c>
      <c r="I29" s="1" t="s">
        <v>309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-135506820</v>
      </c>
      <c r="H30" s="1">
        <v>-102744252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309</v>
      </c>
      <c r="G32" s="1">
        <v>-107075575</v>
      </c>
      <c r="H32" s="1">
        <v>57098560</v>
      </c>
      <c r="I32" s="1" t="s">
        <v>309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370</v>
      </c>
    </row>
    <row r="2" ht="183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78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430</v>
      </c>
      <c r="N4" s="4">
        <v>43630</v>
      </c>
      <c r="O4" s="5">
        <v>0.824305555555556</v>
      </c>
      <c r="P4" t="s">
        <v>381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309</v>
      </c>
      <c r="G19" s="1">
        <v>-169429091</v>
      </c>
      <c r="H19" s="1">
        <v>-13639108</v>
      </c>
      <c r="I19" s="1" t="s">
        <v>309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309</v>
      </c>
      <c r="G20" s="1">
        <v>-126424431</v>
      </c>
      <c r="H20" s="1">
        <v>-148899297</v>
      </c>
      <c r="I20" s="1" t="s">
        <v>309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-109328741</v>
      </c>
      <c r="H21" s="1">
        <v>-259712811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-103226109</v>
      </c>
      <c r="H22" s="1">
        <v>-375073965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-207582471</v>
      </c>
      <c r="H23" s="1">
        <v>-486035883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-118725499</v>
      </c>
      <c r="H24" s="1">
        <v>-606617170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-136649306</v>
      </c>
      <c r="H25" s="1">
        <v>-724306713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-200403407</v>
      </c>
      <c r="H26" s="1">
        <v>-834870467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-121393337</v>
      </c>
      <c r="H27" s="1">
        <v>-883857886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-104367371</v>
      </c>
      <c r="H28" s="1">
        <v>-839775571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-205339090</v>
      </c>
      <c r="H29" s="1">
        <v>-853443804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-193635344</v>
      </c>
      <c r="H30" s="1">
        <v>-842881320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-108074943</v>
      </c>
      <c r="H31" s="1">
        <v>-824551404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-111908507</v>
      </c>
      <c r="H32" s="1">
        <v>-817742975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-119825172</v>
      </c>
      <c r="H33" s="1">
        <v>-835072299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-108411328</v>
      </c>
      <c r="H34" s="1">
        <v>-845576068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-118154256</v>
      </c>
      <c r="H35" s="1">
        <v>-842336987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-108153229</v>
      </c>
      <c r="H36" s="1">
        <v>-950490216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-185925403</v>
      </c>
      <c r="H37" s="1">
        <v>-1028262390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-122792698</v>
      </c>
      <c r="H38" s="1">
        <v>-1058391463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-226352745</v>
      </c>
      <c r="H39" s="1">
        <v>-1053876567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309</v>
      </c>
      <c r="G90" s="1">
        <v>-156855637</v>
      </c>
      <c r="H90" s="1">
        <v>-23367817</v>
      </c>
      <c r="I90" s="1" t="s">
        <v>309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309</v>
      </c>
      <c r="G91" s="1">
        <v>-117273539</v>
      </c>
      <c r="H91" s="1">
        <v>-173741368</v>
      </c>
      <c r="I91" s="1" t="s">
        <v>309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-180348754</v>
      </c>
      <c r="H93" s="1">
        <v>110136804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-116138394</v>
      </c>
      <c r="H94" s="1">
        <v>-15008491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-127450710</v>
      </c>
      <c r="H95" s="1">
        <v>96404999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-193949711</v>
      </c>
      <c r="H97" s="1">
        <v>84190390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-194045121</v>
      </c>
      <c r="H98" s="1">
        <v>132069573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309</v>
      </c>
      <c r="G133" s="1">
        <v>-123549868</v>
      </c>
      <c r="H133" s="1">
        <v>-43187305</v>
      </c>
      <c r="I133" s="1" t="s">
        <v>309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309</v>
      </c>
      <c r="G134" s="1">
        <v>-135508044</v>
      </c>
      <c r="H134" s="1">
        <v>-120718898</v>
      </c>
      <c r="I134" s="1" t="s">
        <v>309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-107075575</v>
      </c>
      <c r="H136" s="1">
        <v>45549423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424</v>
      </c>
      <c r="W172" s="2" t="s">
        <v>426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309</v>
      </c>
      <c r="G17" s="12">
        <v>-156855637</v>
      </c>
      <c r="H17" s="1">
        <v>-46833651</v>
      </c>
      <c r="I17" s="1" t="s">
        <v>309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309</v>
      </c>
      <c r="G18" s="12">
        <v>-117273539</v>
      </c>
      <c r="H18" s="1">
        <v>-185616807</v>
      </c>
      <c r="I18" s="1" t="s">
        <v>309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309</v>
      </c>
      <c r="G20" s="12">
        <v>-180348754</v>
      </c>
      <c r="H20" s="1">
        <v>48344674</v>
      </c>
      <c r="I20" s="1" t="s">
        <v>309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309</v>
      </c>
      <c r="G21" s="12">
        <v>-116138394</v>
      </c>
      <c r="H21" s="1">
        <v>-79525777</v>
      </c>
      <c r="I21" s="1" t="s">
        <v>309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309</v>
      </c>
      <c r="G22" s="12">
        <v>-127450710</v>
      </c>
      <c r="H22" s="1">
        <v>37563106</v>
      </c>
      <c r="I22" s="1" t="s">
        <v>309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309</v>
      </c>
      <c r="G24" s="12">
        <v>-193949711</v>
      </c>
      <c r="H24" s="1">
        <v>46083270</v>
      </c>
      <c r="I24" s="1" t="s">
        <v>309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309</v>
      </c>
      <c r="G25" s="12">
        <v>-194042674</v>
      </c>
      <c r="H25" s="1">
        <v>93963677</v>
      </c>
      <c r="I25" s="1" t="s">
        <v>309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309</v>
      </c>
      <c r="G60" s="12">
        <v>-123552314</v>
      </c>
      <c r="H60" s="1">
        <v>-35012996</v>
      </c>
      <c r="I60" s="1" t="s">
        <v>309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309</v>
      </c>
      <c r="G61" s="12">
        <v>-135506820</v>
      </c>
      <c r="H61" s="1">
        <v>-108243856</v>
      </c>
      <c r="I61" s="1" t="s">
        <v>309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309</v>
      </c>
      <c r="G63" s="12">
        <v>-107075575</v>
      </c>
      <c r="H63" s="1">
        <v>133439201</v>
      </c>
      <c r="I63" s="1" t="s">
        <v>309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424</v>
      </c>
      <c r="W37" s="2" t="s">
        <v>426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433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371</v>
      </c>
      <c r="AD3" t="s">
        <v>372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424</v>
      </c>
      <c r="W44" s="2" t="s">
        <v>426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309</v>
      </c>
      <c r="G21" s="1">
        <v>-123551091</v>
      </c>
      <c r="H21" s="1">
        <v>-18560900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309</v>
      </c>
      <c r="G22" s="1">
        <v>-135506820</v>
      </c>
      <c r="H22" s="1">
        <v>-106109417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309</v>
      </c>
      <c r="G24" s="1">
        <v>-107075575</v>
      </c>
      <c r="H24" s="1">
        <v>98810548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424</v>
      </c>
      <c r="W60" s="2" t="s">
        <v>426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309</v>
      </c>
      <c r="G28" s="1">
        <v>-123552314</v>
      </c>
      <c r="H28" s="1">
        <v>-28954703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309</v>
      </c>
      <c r="G29" s="1">
        <v>-135506820</v>
      </c>
      <c r="H29" s="1">
        <v>-104321218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309</v>
      </c>
      <c r="G31" s="1">
        <v>-107075575</v>
      </c>
      <c r="H31" s="1">
        <v>95674870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424</v>
      </c>
      <c r="W94" s="2" t="s">
        <v>426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424</v>
      </c>
      <c r="W72" s="2" t="s">
        <v>426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371</v>
      </c>
      <c r="AD3" t="s">
        <v>373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309</v>
      </c>
      <c r="G4" s="1">
        <v>0</v>
      </c>
      <c r="H4" s="1">
        <v>0</v>
      </c>
      <c r="I4" s="1" t="s">
        <v>309</v>
      </c>
      <c r="L4" s="1" t="e">
        <f ca="1" t="shared" ref="L4:L67" si="0">F4+G4</f>
        <v>#VALUE!</v>
      </c>
      <c r="M4" s="15" t="s">
        <v>436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309</v>
      </c>
      <c r="G5" s="1">
        <v>-172234335</v>
      </c>
      <c r="H5" s="1">
        <v>-172234335</v>
      </c>
      <c r="I5" s="1" t="s">
        <v>309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-382138703</v>
      </c>
      <c r="I6" s="1" t="s">
        <v>309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309</v>
      </c>
      <c r="G7" s="1">
        <v>-189910108</v>
      </c>
      <c r="H7" s="1">
        <v>-572048811</v>
      </c>
      <c r="I7" s="1" t="s">
        <v>309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-779026144</v>
      </c>
      <c r="I8" s="1" t="s">
        <v>309</v>
      </c>
      <c r="L8" s="1" t="e">
        <f ca="1" t="shared" si="0"/>
        <v>#VALUE!</v>
      </c>
      <c r="M8" s="15"/>
      <c r="S8" s="17" t="s">
        <v>437</v>
      </c>
      <c r="T8" s="15" t="s">
        <v>438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309</v>
      </c>
      <c r="G9" s="1">
        <v>-189457982</v>
      </c>
      <c r="H9" s="1">
        <v>-968484126</v>
      </c>
      <c r="I9" s="1" t="s">
        <v>309</v>
      </c>
      <c r="L9" s="1" t="e">
        <f ca="1" t="shared" si="0"/>
        <v>#VALUE!</v>
      </c>
      <c r="M9" s="15"/>
      <c r="S9" s="17" t="s">
        <v>439</v>
      </c>
      <c r="T9" s="15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-1104721937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441</v>
      </c>
      <c r="T10" s="15" t="s">
        <v>442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-1319824684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443</v>
      </c>
      <c r="S11" s="17" t="s">
        <v>444</v>
      </c>
      <c r="T11" s="15" t="s">
        <v>445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-1501236536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446</v>
      </c>
      <c r="S12" s="17" t="s">
        <v>447</v>
      </c>
      <c r="T12" s="15" t="s">
        <v>448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449</v>
      </c>
      <c r="S13" s="17" t="s">
        <v>450</v>
      </c>
      <c r="T13" s="15" t="s">
        <v>451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452</v>
      </c>
      <c r="T14" s="15" t="s">
        <v>453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-108571184</v>
      </c>
      <c r="I63" s="1" t="s">
        <v>309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-371582215</v>
      </c>
      <c r="I64" s="1" t="s">
        <v>309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95381636</v>
      </c>
      <c r="I66" s="1" t="s">
        <v>309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-166660664</v>
      </c>
      <c r="I67" s="1" t="s">
        <v>309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-251013478</v>
      </c>
      <c r="H68" s="1">
        <v>123828520</v>
      </c>
      <c r="I68" s="1" t="s">
        <v>309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-400765662</v>
      </c>
      <c r="H70" s="1">
        <v>98619751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177326687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-67055722</v>
      </c>
      <c r="I106" s="1" t="s">
        <v>309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-258811425</v>
      </c>
      <c r="I107" s="1" t="s">
        <v>309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-219752846</v>
      </c>
      <c r="H109" s="1">
        <v>53160031</v>
      </c>
      <c r="I109" s="1" t="s">
        <v>309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12495465</v>
      </c>
      <c r="I180" s="1" t="s">
        <v>309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424</v>
      </c>
      <c r="W185" s="2" t="s">
        <v>426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454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-123549868</v>
      </c>
      <c r="H30" s="1">
        <v>-35599337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309</v>
      </c>
      <c r="G31" s="1">
        <v>-135506820</v>
      </c>
      <c r="H31" s="1">
        <v>-114782469</v>
      </c>
      <c r="I31" s="1" t="s">
        <v>309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309</v>
      </c>
      <c r="G33" s="1">
        <v>-107074351</v>
      </c>
      <c r="H33" s="1">
        <v>77317810</v>
      </c>
      <c r="I33" s="1" t="s">
        <v>309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424</v>
      </c>
      <c r="W109" s="2" t="s">
        <v>426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370</v>
      </c>
    </row>
    <row r="2" ht="214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83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-125219639</v>
      </c>
      <c r="H4" s="1">
        <v>-547074809</v>
      </c>
      <c r="I4" s="1" t="s">
        <v>309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456</v>
      </c>
      <c r="N4" s="4">
        <v>43630</v>
      </c>
      <c r="O4" s="5">
        <v>0.844444444444444</v>
      </c>
      <c r="P4" s="6" t="s">
        <v>413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308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-169429091</v>
      </c>
      <c r="H21" s="1">
        <v>-24784963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-126424431</v>
      </c>
      <c r="H22" s="1">
        <v>-158242787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-109328741</v>
      </c>
      <c r="H23" s="1">
        <v>-266123643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-103226109</v>
      </c>
      <c r="H24" s="1">
        <v>-374562068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-207582471</v>
      </c>
      <c r="H25" s="1">
        <v>-483157640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-118725499</v>
      </c>
      <c r="H26" s="1">
        <v>-601681588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-136649306</v>
      </c>
      <c r="H27" s="1">
        <v>-726339265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-200403407</v>
      </c>
      <c r="H28" s="1">
        <v>-834870467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-121393337</v>
      </c>
      <c r="H29" s="1">
        <v>-883857886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-104367371</v>
      </c>
      <c r="H30" s="1">
        <v>-839775571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-205339090</v>
      </c>
      <c r="H31" s="1">
        <v>-853443804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-193635344</v>
      </c>
      <c r="H32" s="1">
        <v>-842881320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-108073720</v>
      </c>
      <c r="H33" s="1">
        <v>-824550181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-111907284</v>
      </c>
      <c r="H34" s="1">
        <v>-817741752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-119825172</v>
      </c>
      <c r="H35" s="1">
        <v>-835071076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-108410105</v>
      </c>
      <c r="H36" s="1">
        <v>-845573622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-118154256</v>
      </c>
      <c r="H37" s="1">
        <v>-842334541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-108153229</v>
      </c>
      <c r="H38" s="1">
        <v>-950487770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-185925403</v>
      </c>
      <c r="H39" s="1">
        <v>-1028259944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-122792698</v>
      </c>
      <c r="H40" s="1">
        <v>-1058389017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-226352745</v>
      </c>
      <c r="H41" s="1">
        <v>-1053875344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309</v>
      </c>
      <c r="G92" s="1">
        <v>-156855637</v>
      </c>
      <c r="H92" s="1">
        <v>-53286072</v>
      </c>
      <c r="I92" s="1" t="s">
        <v>309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-117273539</v>
      </c>
      <c r="H93" s="1">
        <v>-196656347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-180348754</v>
      </c>
      <c r="H95" s="1">
        <v>102978630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-116138394</v>
      </c>
      <c r="H96" s="1">
        <v>-11028310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-124750710</v>
      </c>
      <c r="H97" s="1">
        <v>119953975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309</v>
      </c>
      <c r="G99" s="1">
        <v>-193949711</v>
      </c>
      <c r="H99" s="1">
        <v>107527435</v>
      </c>
      <c r="I99" s="1" t="s">
        <v>309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-194043897</v>
      </c>
      <c r="H100" s="1">
        <v>155406619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309</v>
      </c>
      <c r="G135" s="1">
        <v>-123551091</v>
      </c>
      <c r="H135" s="1">
        <v>-27821779</v>
      </c>
      <c r="I135" s="1" t="s">
        <v>309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-135506820</v>
      </c>
      <c r="H136" s="1">
        <v>-117771452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309</v>
      </c>
      <c r="G138" s="1">
        <v>-107075575</v>
      </c>
      <c r="H138" s="1">
        <v>25640983</v>
      </c>
      <c r="I138" s="1" t="s">
        <v>309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309</v>
      </c>
      <c r="G209" s="1">
        <v>-125222008</v>
      </c>
      <c r="H209" s="1">
        <v>13791742</v>
      </c>
      <c r="I209" s="1" t="s">
        <v>309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424</v>
      </c>
      <c r="W257" s="2" t="s">
        <v>426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309</v>
      </c>
      <c r="G9" s="1">
        <v>-193949711</v>
      </c>
      <c r="H9" s="1">
        <v>97031206</v>
      </c>
      <c r="I9" s="1" t="s">
        <v>309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309</v>
      </c>
      <c r="G10" s="1">
        <v>-194042674</v>
      </c>
      <c r="H10" s="1">
        <v>-5772891</v>
      </c>
      <c r="I10" s="1" t="s">
        <v>309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309</v>
      </c>
      <c r="G45" s="1">
        <v>-123551091</v>
      </c>
      <c r="H45" s="1">
        <v>-36290640</v>
      </c>
      <c r="I45" s="1" t="s">
        <v>309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309</v>
      </c>
      <c r="G46" s="1">
        <v>-135506820</v>
      </c>
      <c r="H46" s="1">
        <v>-127095010</v>
      </c>
      <c r="I46" s="1" t="s">
        <v>309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309</v>
      </c>
      <c r="G48" s="1">
        <v>-107075575</v>
      </c>
      <c r="H48" s="1">
        <v>46741683</v>
      </c>
      <c r="I48" s="1" t="s">
        <v>309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424</v>
      </c>
      <c r="W167" s="2" t="s">
        <v>426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-28841378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-182773541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86366479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-36659796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107012313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122153553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170033960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-20767797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-102207858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93914529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74575381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309</v>
      </c>
      <c r="G4" s="1">
        <v>-104367371</v>
      </c>
      <c r="H4" s="1">
        <v>-525933411</v>
      </c>
      <c r="I4" s="1" t="s">
        <v>309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309</v>
      </c>
      <c r="G5" s="1">
        <v>-205339090</v>
      </c>
      <c r="H5" s="1">
        <v>-626905130</v>
      </c>
      <c r="I5" s="1" t="s">
        <v>309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309</v>
      </c>
      <c r="G6" s="1">
        <v>-193635344</v>
      </c>
      <c r="H6" s="1">
        <v>-719568755</v>
      </c>
      <c r="I6" s="1" t="s">
        <v>309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309</v>
      </c>
      <c r="G7" s="1">
        <v>-108074943</v>
      </c>
      <c r="H7" s="1">
        <v>-827643698</v>
      </c>
      <c r="I7" s="1" t="s">
        <v>309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309</v>
      </c>
      <c r="G8" s="1">
        <v>-111908507</v>
      </c>
      <c r="H8" s="1">
        <v>-817742975</v>
      </c>
      <c r="I8" s="1" t="s">
        <v>309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309</v>
      </c>
      <c r="G9" s="1">
        <v>-119825172</v>
      </c>
      <c r="H9" s="1">
        <v>-835072299</v>
      </c>
      <c r="I9" s="1" t="s">
        <v>309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309</v>
      </c>
      <c r="G10" s="1">
        <v>-108411328</v>
      </c>
      <c r="H10" s="1">
        <v>-845576068</v>
      </c>
      <c r="I10" s="1" t="s">
        <v>309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309</v>
      </c>
      <c r="G11" s="1">
        <v>-118154256</v>
      </c>
      <c r="H11" s="1">
        <v>-842336987</v>
      </c>
      <c r="I11" s="1" t="s">
        <v>309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309</v>
      </c>
      <c r="G12" s="1">
        <v>-108153229</v>
      </c>
      <c r="H12" s="1">
        <v>-950490216</v>
      </c>
      <c r="I12" s="1" t="s">
        <v>309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309</v>
      </c>
      <c r="G13" s="1">
        <v>-185925403</v>
      </c>
      <c r="H13" s="1">
        <v>-1028262390</v>
      </c>
      <c r="I13" s="1" t="s">
        <v>309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309</v>
      </c>
      <c r="G14" s="1">
        <v>-122792698</v>
      </c>
      <c r="H14" s="1">
        <v>-1058391463</v>
      </c>
      <c r="I14" s="1" t="s">
        <v>309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309</v>
      </c>
      <c r="G15" s="1">
        <v>-103560047</v>
      </c>
      <c r="H15" s="1">
        <v>-1053876567</v>
      </c>
      <c r="I15" s="1" t="s">
        <v>309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309</v>
      </c>
      <c r="G66" s="12">
        <v>-156855637</v>
      </c>
      <c r="H66" s="1">
        <v>-44752157</v>
      </c>
      <c r="I66" s="1" t="s">
        <v>309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309</v>
      </c>
      <c r="G67" s="12">
        <v>-117273539</v>
      </c>
      <c r="H67" s="1">
        <v>-195195130</v>
      </c>
      <c r="I67" s="1" t="s">
        <v>309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309</v>
      </c>
      <c r="G69" s="12">
        <v>-180348754</v>
      </c>
      <c r="H69" s="1">
        <v>39338782</v>
      </c>
      <c r="I69" s="1" t="s">
        <v>309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309</v>
      </c>
      <c r="G70" s="12">
        <v>-116138394</v>
      </c>
      <c r="H70" s="1">
        <v>-95881460</v>
      </c>
      <c r="I70" s="1" t="s">
        <v>309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-172540710</v>
      </c>
      <c r="H71" s="1">
        <v>38983935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309</v>
      </c>
      <c r="G73" s="12">
        <v>-193949711</v>
      </c>
      <c r="H73" s="1">
        <v>46340306</v>
      </c>
      <c r="I73" s="1" t="s">
        <v>309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-194045121</v>
      </c>
      <c r="H74" s="1">
        <v>94219489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309</v>
      </c>
      <c r="G109" s="12">
        <v>-123549868</v>
      </c>
      <c r="H109" s="1">
        <v>-29590955</v>
      </c>
      <c r="I109" s="1" t="s">
        <v>309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309</v>
      </c>
      <c r="G110" s="12">
        <v>-135508044</v>
      </c>
      <c r="H110" s="1">
        <v>-110588343</v>
      </c>
      <c r="I110" s="1" t="s">
        <v>309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309</v>
      </c>
      <c r="G112" s="12">
        <v>-107075575</v>
      </c>
      <c r="H112" s="1">
        <v>96498456</v>
      </c>
      <c r="I112" s="1" t="s">
        <v>309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309</v>
      </c>
      <c r="G183" s="12">
        <v>-125222008</v>
      </c>
      <c r="H183" s="1">
        <v>27009889</v>
      </c>
      <c r="I183" s="1" t="s">
        <v>309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424</v>
      </c>
      <c r="W231" s="2" t="s">
        <v>426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-52888064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-190622291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19961716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-103094187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16653482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8244302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-194045121</v>
      </c>
      <c r="H36" s="1">
        <v>56123485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-123549868</v>
      </c>
      <c r="H71" s="1">
        <v>-35729552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-125083748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71276632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-125220784</v>
      </c>
      <c r="H145" s="1">
        <v>16025972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-32662583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-180464817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116430768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-2209772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124215329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121271932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169152339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-15695394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-106508114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55311300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42356061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309</v>
      </c>
      <c r="G38" s="12">
        <v>-156855637</v>
      </c>
      <c r="H38" s="1">
        <v>-16878939</v>
      </c>
      <c r="I38" s="1" t="s">
        <v>309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309</v>
      </c>
      <c r="G39" s="12">
        <v>-117273539</v>
      </c>
      <c r="H39" s="1">
        <v>-179202754</v>
      </c>
      <c r="I39" s="1" t="s">
        <v>309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309</v>
      </c>
      <c r="G41" s="12">
        <v>-180348754</v>
      </c>
      <c r="H41" s="1">
        <v>99861987</v>
      </c>
      <c r="I41" s="1" t="s">
        <v>309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309</v>
      </c>
      <c r="G42" s="12">
        <v>-116138394</v>
      </c>
      <c r="H42" s="1">
        <v>-19752267</v>
      </c>
      <c r="I42" s="1" t="s">
        <v>309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309</v>
      </c>
      <c r="G43" s="12">
        <v>-127450710</v>
      </c>
      <c r="H43" s="1">
        <v>85740943</v>
      </c>
      <c r="I43" s="1" t="s">
        <v>309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309</v>
      </c>
      <c r="G45" s="12">
        <v>-193949711</v>
      </c>
      <c r="H45" s="1">
        <v>79945243</v>
      </c>
      <c r="I45" s="1" t="s">
        <v>309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309</v>
      </c>
      <c r="G46" s="12">
        <v>-194045121</v>
      </c>
      <c r="H46" s="1">
        <v>127824426</v>
      </c>
      <c r="I46" s="1" t="s">
        <v>309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309</v>
      </c>
      <c r="G81" s="12">
        <v>-123549868</v>
      </c>
      <c r="H81" s="1">
        <v>-32924631</v>
      </c>
      <c r="I81" s="1" t="s">
        <v>309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309</v>
      </c>
      <c r="G82" s="12">
        <v>-135508044</v>
      </c>
      <c r="H82" s="1">
        <v>-127642038</v>
      </c>
      <c r="I82" s="1" t="s">
        <v>309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309</v>
      </c>
      <c r="G84" s="12">
        <v>-107074351</v>
      </c>
      <c r="H84" s="1">
        <v>73033576</v>
      </c>
      <c r="I84" s="1" t="s">
        <v>309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309</v>
      </c>
      <c r="G155" s="12">
        <v>-125222008</v>
      </c>
      <c r="H155" s="1">
        <v>47109119</v>
      </c>
      <c r="I155" s="1" t="s">
        <v>309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424</v>
      </c>
      <c r="W203" s="2" t="s">
        <v>426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-13036559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-169758391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101049163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-31260927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94519387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91247768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139129398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-25520423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-111788307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93017928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32210128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463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309</v>
      </c>
      <c r="G9" s="1">
        <v>-203645361</v>
      </c>
      <c r="H9" s="1">
        <v>122076292</v>
      </c>
      <c r="I9" s="1" t="s">
        <v>309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309</v>
      </c>
      <c r="G10" s="1">
        <v>-203746827</v>
      </c>
      <c r="H10" s="1">
        <v>14129711</v>
      </c>
      <c r="I10" s="1" t="s">
        <v>309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309</v>
      </c>
      <c r="G45" s="1">
        <v>-129727011</v>
      </c>
      <c r="H45" s="1">
        <v>-12426621</v>
      </c>
      <c r="I45" s="1" t="s">
        <v>309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309</v>
      </c>
      <c r="G46" s="1">
        <v>-142281777</v>
      </c>
      <c r="H46" s="1">
        <v>-101015167</v>
      </c>
      <c r="I46" s="1" t="s">
        <v>309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309</v>
      </c>
      <c r="G48" s="1">
        <v>-112427765</v>
      </c>
      <c r="H48" s="1">
        <v>124730521</v>
      </c>
      <c r="I48" s="1" t="s">
        <v>309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424</v>
      </c>
      <c r="W174" s="2" t="s">
        <v>426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309</v>
      </c>
      <c r="G9" s="1">
        <v>-123136884</v>
      </c>
      <c r="H9" s="1">
        <v>-669684681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309</v>
      </c>
      <c r="G11" s="1">
        <v>-189365680</v>
      </c>
      <c r="H11" s="1">
        <v>48533648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309</v>
      </c>
      <c r="G12" s="1">
        <v>-121944984</v>
      </c>
      <c r="H12" s="1">
        <v>26253595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309</v>
      </c>
      <c r="G13" s="1">
        <v>-133822884</v>
      </c>
      <c r="H13" s="1">
        <v>273196147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309</v>
      </c>
      <c r="G15" s="1">
        <v>-203646646</v>
      </c>
      <c r="H15" s="1">
        <v>496067038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309</v>
      </c>
      <c r="G16" s="1">
        <v>-203746827</v>
      </c>
      <c r="H16" s="1">
        <v>546340043</v>
      </c>
      <c r="I16" s="1" t="s">
        <v>309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309</v>
      </c>
      <c r="G51" s="1">
        <v>-129727011</v>
      </c>
      <c r="H51" s="1">
        <v>-68656370</v>
      </c>
      <c r="I51" s="1" t="s">
        <v>309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309</v>
      </c>
      <c r="G52" s="1">
        <v>-142283062</v>
      </c>
      <c r="H52" s="1">
        <v>-146797879</v>
      </c>
      <c r="I52" s="1" t="s">
        <v>309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309</v>
      </c>
      <c r="G54" s="1">
        <v>-112427765</v>
      </c>
      <c r="H54" s="1">
        <v>60518964</v>
      </c>
      <c r="I54" s="1" t="s">
        <v>309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424</v>
      </c>
      <c r="W180" s="2" t="s">
        <v>426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309</v>
      </c>
      <c r="G9" s="1">
        <v>-188912153</v>
      </c>
      <c r="H9" s="1">
        <v>-713952463</v>
      </c>
      <c r="I9" s="1" t="s">
        <v>309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309</v>
      </c>
      <c r="G10" s="1">
        <v>-141240680</v>
      </c>
      <c r="H10" s="1">
        <v>-882320758</v>
      </c>
      <c r="I10" s="1" t="s">
        <v>309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309</v>
      </c>
      <c r="G12" s="1">
        <v>-217206548</v>
      </c>
      <c r="H12" s="1">
        <v>52699945</v>
      </c>
      <c r="I12" s="1" t="s">
        <v>309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309</v>
      </c>
      <c r="G13" s="1">
        <v>-139873545</v>
      </c>
      <c r="H13" s="1">
        <v>38420159</v>
      </c>
      <c r="I13" s="1" t="s">
        <v>309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309</v>
      </c>
      <c r="G14" s="1">
        <v>-153497754</v>
      </c>
      <c r="H14" s="1">
        <v>288495545</v>
      </c>
      <c r="I14" s="1" t="s">
        <v>309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309</v>
      </c>
      <c r="G16" s="1">
        <v>-233587125</v>
      </c>
      <c r="H16" s="1">
        <v>575502207</v>
      </c>
      <c r="I16" s="1" t="s">
        <v>309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309</v>
      </c>
      <c r="G17" s="1">
        <v>-233699088</v>
      </c>
      <c r="H17" s="1">
        <v>633169384</v>
      </c>
      <c r="I17" s="1" t="s">
        <v>309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309</v>
      </c>
      <c r="G52" s="1">
        <v>-148802646</v>
      </c>
      <c r="H52" s="1">
        <v>-41054827</v>
      </c>
      <c r="I52" s="1" t="s">
        <v>309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309</v>
      </c>
      <c r="G53" s="1">
        <v>-163200289</v>
      </c>
      <c r="H53" s="1">
        <v>-150266352</v>
      </c>
      <c r="I53" s="1" t="s">
        <v>309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309</v>
      </c>
      <c r="G55" s="1">
        <v>-128958562</v>
      </c>
      <c r="H55" s="1">
        <v>16228866</v>
      </c>
      <c r="I55" s="1" t="s">
        <v>309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424</v>
      </c>
      <c r="W181" s="2" t="s">
        <v>426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370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467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309</v>
      </c>
      <c r="G4" s="1">
        <v>-109585443</v>
      </c>
      <c r="H4" s="1">
        <v>-552535554</v>
      </c>
      <c r="I4" s="1" t="s">
        <v>309</v>
      </c>
      <c r="J4" s="1">
        <v>110970000</v>
      </c>
      <c r="K4" s="1">
        <v>85801874</v>
      </c>
      <c r="L4" s="1" t="e">
        <f ca="1">F4+G4</f>
        <v>#VALUE!</v>
      </c>
      <c r="M4" s="18" t="s">
        <v>468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309</v>
      </c>
      <c r="G5" s="1">
        <v>-215605461</v>
      </c>
      <c r="H5" s="1">
        <v>-658555572</v>
      </c>
      <c r="I5" s="1" t="s">
        <v>309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309</v>
      </c>
      <c r="G6" s="1">
        <v>-203316561</v>
      </c>
      <c r="H6" s="1">
        <v>-755852115</v>
      </c>
      <c r="I6" s="1" t="s">
        <v>309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309</v>
      </c>
      <c r="G7" s="1">
        <v>-113477099</v>
      </c>
      <c r="H7" s="1">
        <v>-869329214</v>
      </c>
      <c r="I7" s="1" t="s">
        <v>309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309</v>
      </c>
      <c r="G8" s="1">
        <v>-117502330</v>
      </c>
      <c r="H8" s="1">
        <v>-858626517</v>
      </c>
      <c r="I8" s="1" t="s">
        <v>309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309</v>
      </c>
      <c r="G9" s="1">
        <v>-125816090</v>
      </c>
      <c r="H9" s="1">
        <v>-876822257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309</v>
      </c>
      <c r="G10" s="1">
        <v>-113830303</v>
      </c>
      <c r="H10" s="1">
        <v>-887849901</v>
      </c>
      <c r="I10" s="1" t="s">
        <v>309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309</v>
      </c>
      <c r="G11" s="1">
        <v>-124061634</v>
      </c>
      <c r="H11" s="1">
        <v>-884448876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309</v>
      </c>
      <c r="G12" s="1">
        <v>-113560584</v>
      </c>
      <c r="H12" s="1">
        <v>-998009460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309</v>
      </c>
      <c r="G13" s="1">
        <v>-195221146</v>
      </c>
      <c r="H13" s="1">
        <v>-1079670022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309</v>
      </c>
      <c r="G14" s="1">
        <v>-128931984</v>
      </c>
      <c r="H14" s="1">
        <v>-1111305463</v>
      </c>
      <c r="I14" s="1" t="s">
        <v>309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309</v>
      </c>
      <c r="G15" s="1">
        <v>-108737756</v>
      </c>
      <c r="H15" s="1">
        <v>-1106566120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309</v>
      </c>
      <c r="G66" s="12">
        <v>-164697974</v>
      </c>
      <c r="H66" s="1">
        <v>-50334372</v>
      </c>
      <c r="I66" s="1" t="s">
        <v>309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309</v>
      </c>
      <c r="G67" s="12">
        <v>-123136884</v>
      </c>
      <c r="H67" s="1">
        <v>-220140028</v>
      </c>
      <c r="I67" s="1" t="s">
        <v>309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309</v>
      </c>
      <c r="G69" s="12">
        <v>-189365680</v>
      </c>
      <c r="H69" s="1">
        <v>42712125</v>
      </c>
      <c r="I69" s="1" t="s">
        <v>309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309</v>
      </c>
      <c r="G70" s="12">
        <v>-121944984</v>
      </c>
      <c r="H70" s="1">
        <v>-88211888</v>
      </c>
      <c r="I70" s="1" t="s">
        <v>309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309</v>
      </c>
      <c r="G71" s="12">
        <v>-133822884</v>
      </c>
      <c r="H71" s="1">
        <v>67128949</v>
      </c>
      <c r="I71" s="1" t="s">
        <v>309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309</v>
      </c>
      <c r="G73" s="12">
        <v>-203645361</v>
      </c>
      <c r="H73" s="1">
        <v>87256735</v>
      </c>
      <c r="I73" s="1" t="s">
        <v>309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309</v>
      </c>
      <c r="G74" s="12">
        <v>-203745542</v>
      </c>
      <c r="H74" s="1">
        <v>137529740</v>
      </c>
      <c r="I74" s="1" t="s">
        <v>309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309</v>
      </c>
      <c r="G109" s="12">
        <v>-129727011</v>
      </c>
      <c r="H109" s="1">
        <v>-57980187</v>
      </c>
      <c r="I109" s="1" t="s">
        <v>309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309</v>
      </c>
      <c r="G110" s="12">
        <v>-142281777</v>
      </c>
      <c r="H110" s="1">
        <v>-146238139</v>
      </c>
      <c r="I110" s="1" t="s">
        <v>309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309</v>
      </c>
      <c r="G112" s="12">
        <v>-112427765</v>
      </c>
      <c r="H112" s="1">
        <v>71912726</v>
      </c>
      <c r="I112" s="1" t="s">
        <v>309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469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309</v>
      </c>
      <c r="G183" s="1">
        <v>-131482753</v>
      </c>
      <c r="H183" s="1">
        <v>35044205</v>
      </c>
      <c r="I183" s="1" t="s">
        <v>309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424</v>
      </c>
      <c r="W238" s="2" t="s">
        <v>426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-164697974</v>
      </c>
      <c r="H38" s="1">
        <v>-51933839</v>
      </c>
      <c r="I38" s="1" t="s">
        <v>309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309</v>
      </c>
      <c r="G39" s="12">
        <v>-123136884</v>
      </c>
      <c r="H39" s="1">
        <v>-205095981</v>
      </c>
      <c r="I39" s="1" t="s">
        <v>309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-189365680</v>
      </c>
      <c r="H41" s="1">
        <v>51488667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-121944984</v>
      </c>
      <c r="H42" s="1">
        <v>-91227484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309</v>
      </c>
      <c r="G43" s="12">
        <v>-133822884</v>
      </c>
      <c r="H43" s="1">
        <v>29414608</v>
      </c>
      <c r="I43" s="1" t="s">
        <v>309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-203646646</v>
      </c>
      <c r="H45" s="1">
        <v>47591815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309</v>
      </c>
      <c r="G46" s="12">
        <v>-203745542</v>
      </c>
      <c r="H46" s="1">
        <v>97864820</v>
      </c>
      <c r="I46" s="1" t="s">
        <v>309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309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309</v>
      </c>
      <c r="G84" s="12">
        <v>-112429050</v>
      </c>
      <c r="H84" s="1">
        <v>98644826</v>
      </c>
      <c r="I84" s="1" t="s">
        <v>309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309</v>
      </c>
      <c r="G155" s="12">
        <v>-131482753</v>
      </c>
      <c r="H155" s="1">
        <v>22989901</v>
      </c>
      <c r="I155" s="1" t="s">
        <v>309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424</v>
      </c>
      <c r="W210" s="2" t="s">
        <v>426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470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424</v>
      </c>
      <c r="W62" s="2" t="s">
        <v>426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9"/>
  <sheetViews>
    <sheetView zoomScale="115" zoomScaleNormal="115" workbookViewId="0">
      <pane ySplit="3" topLeftCell="A303" activePane="bottomLeft" state="frozen"/>
      <selection/>
      <selection pane="bottomLeft" activeCell="I303" sqref="I303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370</v>
      </c>
    </row>
    <row r="2" ht="193" customHeight="1"/>
    <row r="3" ht="54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309</v>
      </c>
      <c r="G15" s="1">
        <v>-198734428</v>
      </c>
      <c r="H15" s="1">
        <v>-20796397</v>
      </c>
      <c r="I15" s="1" t="s">
        <v>309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309</v>
      </c>
      <c r="G16" s="1">
        <v>-148291457</v>
      </c>
      <c r="H16" s="1">
        <v>-178556785</v>
      </c>
      <c r="I16" s="1" t="s">
        <v>309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309</v>
      </c>
      <c r="G17" s="1">
        <v>-128238808</v>
      </c>
      <c r="H17" s="1">
        <v>-304363801</v>
      </c>
      <c r="I17" s="1" t="s">
        <v>309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309</v>
      </c>
      <c r="G18" s="1">
        <v>-121079199</v>
      </c>
      <c r="H18" s="1">
        <v>-438952056</v>
      </c>
      <c r="I18" s="1" t="s">
        <v>309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309</v>
      </c>
      <c r="G19" s="1">
        <v>-243485580</v>
      </c>
      <c r="H19" s="1">
        <v>-561489458</v>
      </c>
      <c r="I19" s="1" t="s">
        <v>309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309</v>
      </c>
      <c r="G20" s="1">
        <v>-139260878</v>
      </c>
      <c r="H20" s="1">
        <v>-712978456</v>
      </c>
      <c r="I20" s="1" t="s">
        <v>309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309</v>
      </c>
      <c r="G21" s="1">
        <v>-160284881</v>
      </c>
      <c r="H21" s="1">
        <v>-859956364</v>
      </c>
      <c r="I21" s="1" t="s">
        <v>309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309</v>
      </c>
      <c r="G22" s="1">
        <v>-235066222</v>
      </c>
      <c r="H22" s="1">
        <v>-979272468</v>
      </c>
      <c r="I22" s="1" t="s">
        <v>309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309</v>
      </c>
      <c r="G23" s="1">
        <v>-142390159</v>
      </c>
      <c r="H23" s="1">
        <v>-1036733104</v>
      </c>
      <c r="I23" s="1" t="s">
        <v>309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309</v>
      </c>
      <c r="G24" s="1">
        <v>-122419294</v>
      </c>
      <c r="H24" s="1">
        <v>-987026083</v>
      </c>
      <c r="I24" s="1" t="s">
        <v>309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309</v>
      </c>
      <c r="G25" s="1">
        <v>-240855606</v>
      </c>
      <c r="H25" s="1">
        <v>-1001058445</v>
      </c>
      <c r="I25" s="1" t="s">
        <v>309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309</v>
      </c>
      <c r="G26" s="1">
        <v>-227127519</v>
      </c>
      <c r="H26" s="1">
        <v>-988670453</v>
      </c>
      <c r="I26" s="1" t="s">
        <v>309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309</v>
      </c>
      <c r="G27" s="1">
        <v>-126766712</v>
      </c>
      <c r="H27" s="1">
        <v>-967168665</v>
      </c>
      <c r="I27" s="1" t="s">
        <v>309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309</v>
      </c>
      <c r="G28" s="1">
        <v>-131263349</v>
      </c>
      <c r="H28" s="1">
        <v>-959182614</v>
      </c>
      <c r="I28" s="1" t="s">
        <v>309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309</v>
      </c>
      <c r="G29" s="1">
        <v>-140550756</v>
      </c>
      <c r="H29" s="1">
        <v>-979509307</v>
      </c>
      <c r="I29" s="1" t="s">
        <v>309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309</v>
      </c>
      <c r="G30" s="1">
        <v>-127161281</v>
      </c>
      <c r="H30" s="1">
        <v>-991828429</v>
      </c>
      <c r="I30" s="1" t="s">
        <v>309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309</v>
      </c>
      <c r="G31" s="1">
        <v>-138590831</v>
      </c>
      <c r="H31" s="1">
        <v>-988029101</v>
      </c>
      <c r="I31" s="1" t="s">
        <v>309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309</v>
      </c>
      <c r="G32" s="1">
        <v>-126859974</v>
      </c>
      <c r="H32" s="1">
        <v>-1114889075</v>
      </c>
      <c r="I32" s="1" t="s">
        <v>309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309</v>
      </c>
      <c r="G33" s="1">
        <v>-218084028</v>
      </c>
      <c r="H33" s="1">
        <v>-1206113129</v>
      </c>
      <c r="I33" s="1" t="s">
        <v>309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309</v>
      </c>
      <c r="G34" s="1">
        <v>-144030126</v>
      </c>
      <c r="H34" s="1">
        <v>-1241452048</v>
      </c>
      <c r="I34" s="1" t="s">
        <v>309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309</v>
      </c>
      <c r="G35" s="1">
        <v>-265502458</v>
      </c>
      <c r="H35" s="1">
        <v>-1236157668</v>
      </c>
      <c r="I35" s="1" t="s">
        <v>309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309</v>
      </c>
      <c r="G86" s="12">
        <v>-183987639</v>
      </c>
      <c r="H86" s="1">
        <v>-19967875</v>
      </c>
      <c r="I86" s="1" t="s">
        <v>309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309</v>
      </c>
      <c r="G87" s="12">
        <v>-137557781</v>
      </c>
      <c r="H87" s="1">
        <v>-200744034</v>
      </c>
      <c r="I87" s="1" t="s">
        <v>309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309</v>
      </c>
      <c r="G89" s="12">
        <v>-211542812</v>
      </c>
      <c r="H89" s="1">
        <v>138744333</v>
      </c>
      <c r="I89" s="1" t="s">
        <v>309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309</v>
      </c>
      <c r="G90" s="12">
        <v>-136226294</v>
      </c>
      <c r="H90" s="1">
        <v>-6887965</v>
      </c>
      <c r="I90" s="1" t="s">
        <v>309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309</v>
      </c>
      <c r="G91" s="12">
        <v>-149495248</v>
      </c>
      <c r="H91" s="1">
        <v>128048846</v>
      </c>
      <c r="I91" s="1" t="s">
        <v>309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309</v>
      </c>
      <c r="G93" s="12">
        <v>-227496261</v>
      </c>
      <c r="H93" s="1">
        <v>99664703</v>
      </c>
      <c r="I93" s="1" t="s">
        <v>309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309</v>
      </c>
      <c r="G94" s="12">
        <v>-227605304</v>
      </c>
      <c r="H94" s="1">
        <v>155829623</v>
      </c>
      <c r="I94" s="1" t="s">
        <v>309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309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309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309</v>
      </c>
      <c r="G132" s="12">
        <v>-125595923</v>
      </c>
      <c r="H132" s="1">
        <v>72190103</v>
      </c>
      <c r="I132" s="1" t="s">
        <v>309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309</v>
      </c>
      <c r="G203" s="12">
        <v>-146881057</v>
      </c>
      <c r="H203" s="1">
        <v>15758519</v>
      </c>
      <c r="I203" s="1" t="s">
        <v>309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7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26:29">
      <c r="Z308" s="7">
        <v>43945</v>
      </c>
      <c r="AA308">
        <v>-140999846</v>
      </c>
      <c r="AB308">
        <v>3481720</v>
      </c>
      <c r="AC308">
        <v>93911847</v>
      </c>
    </row>
    <row r="309" spans="26:29">
      <c r="Z309" t="s">
        <v>310</v>
      </c>
      <c r="AA309">
        <v>-54811030744</v>
      </c>
      <c r="AB309" t="e">
        <v>#VALUE!</v>
      </c>
      <c r="AC309">
        <v>1415105481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6"/>
  <sheetViews>
    <sheetView workbookViewId="0">
      <pane ySplit="3" topLeftCell="A274" activePane="bottomLeft" state="frozen"/>
      <selection/>
      <selection pane="bottomLeft" activeCell="I284" sqref="I28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t="s">
        <v>137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309</v>
      </c>
      <c r="G4" s="1">
        <v>-161226885</v>
      </c>
      <c r="H4" s="1">
        <v>-161226885</v>
      </c>
      <c r="I4" s="1" t="s">
        <v>309</v>
      </c>
      <c r="L4" s="1" t="e">
        <f ca="1" t="shared" ref="L4:L22" si="0">F4+G4</f>
        <v>#VALUE!</v>
      </c>
      <c r="M4" s="15" t="s">
        <v>473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309</v>
      </c>
      <c r="G5" s="1">
        <v>-196036310</v>
      </c>
      <c r="H5" s="1">
        <v>-318654625</v>
      </c>
      <c r="I5" s="1" t="s">
        <v>309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-528558993</v>
      </c>
      <c r="I6" s="1" t="s">
        <v>309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309</v>
      </c>
      <c r="G7" s="1">
        <v>-189907966</v>
      </c>
      <c r="H7" s="1">
        <v>-718466959</v>
      </c>
      <c r="I7" s="1" t="s">
        <v>309</v>
      </c>
      <c r="L7" s="1" t="e">
        <f ca="1" t="shared" si="0"/>
        <v>#VALUE!</v>
      </c>
      <c r="M7" s="15"/>
      <c r="R7" s="17" t="s">
        <v>437</v>
      </c>
      <c r="S7" s="15" t="s">
        <v>438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-925444292</v>
      </c>
      <c r="I8" s="1" t="s">
        <v>309</v>
      </c>
      <c r="L8" s="1" t="e">
        <f ca="1" t="shared" si="0"/>
        <v>#VALUE!</v>
      </c>
      <c r="M8" s="15"/>
      <c r="R8" s="17" t="s">
        <v>439</v>
      </c>
      <c r="S8" s="15" t="s">
        <v>474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309</v>
      </c>
      <c r="G9" s="1">
        <v>-189457982</v>
      </c>
      <c r="H9" s="1">
        <v>-1114902274</v>
      </c>
      <c r="I9" s="1" t="s">
        <v>309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441</v>
      </c>
      <c r="S9" s="15" t="s">
        <v>475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-1251140085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444</v>
      </c>
      <c r="S10" s="15" t="s">
        <v>476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-1466242832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477</v>
      </c>
      <c r="R11" s="17" t="s">
        <v>447</v>
      </c>
      <c r="S11" s="15" t="s">
        <v>478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-1486427799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479</v>
      </c>
      <c r="R12" s="17" t="s">
        <v>450</v>
      </c>
      <c r="S12" s="15" t="s">
        <v>480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481</v>
      </c>
      <c r="R13" s="17" t="s">
        <v>452</v>
      </c>
      <c r="S13" s="15" t="s">
        <v>482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-89798983</v>
      </c>
      <c r="I63" s="1" t="s">
        <v>309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-380900010</v>
      </c>
      <c r="I64" s="1" t="s">
        <v>309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116469895</v>
      </c>
      <c r="I66" s="1" t="s">
        <v>309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-114678537</v>
      </c>
      <c r="I67" s="1" t="s">
        <v>309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-521013478</v>
      </c>
      <c r="H68" s="1">
        <v>141560400</v>
      </c>
      <c r="I68" s="1" t="s">
        <v>309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-400763135</v>
      </c>
      <c r="H70" s="1">
        <v>97208153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175915089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-20984887</v>
      </c>
      <c r="I106" s="1" t="s">
        <v>309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-213768257</v>
      </c>
      <c r="I107" s="1" t="s">
        <v>309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-219750336</v>
      </c>
      <c r="H109" s="1">
        <v>246251209</v>
      </c>
      <c r="I109" s="1" t="s">
        <v>309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28012148</v>
      </c>
      <c r="I180" s="1" t="s">
        <v>309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84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27:30">
      <c r="AA285" s="7">
        <v>43945</v>
      </c>
      <c r="AB285">
        <v>-246704803</v>
      </c>
      <c r="AC285">
        <v>23769949</v>
      </c>
      <c r="AD285">
        <v>179546405</v>
      </c>
    </row>
    <row r="286" spans="27:30">
      <c r="AA286" t="s">
        <v>310</v>
      </c>
      <c r="AB286">
        <v>-85641148309</v>
      </c>
      <c r="AC286" t="e">
        <v>#VALUE!</v>
      </c>
      <c r="AD286">
        <v>24603563815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0"/>
  <sheetViews>
    <sheetView workbookViewId="0">
      <pane ySplit="3" topLeftCell="A255" activePane="bottomLeft" state="frozen"/>
      <selection/>
      <selection pane="bottomLeft" activeCell="I258" sqref="I2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309</v>
      </c>
      <c r="G37" s="12">
        <v>-164697974</v>
      </c>
      <c r="H37" s="1">
        <v>-54776790</v>
      </c>
      <c r="I37" s="1" t="s">
        <v>309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-123136884</v>
      </c>
      <c r="H38" s="1">
        <v>-203966049</v>
      </c>
      <c r="I38" s="1" t="s">
        <v>309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309</v>
      </c>
      <c r="G40" s="12">
        <v>-189365680</v>
      </c>
      <c r="H40" s="1">
        <v>30401984</v>
      </c>
      <c r="I40" s="1" t="s">
        <v>309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-121944984</v>
      </c>
      <c r="H41" s="1">
        <v>-105105929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-138322884</v>
      </c>
      <c r="H42" s="1">
        <v>18715633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309</v>
      </c>
      <c r="G44" s="12">
        <v>-203645361</v>
      </c>
      <c r="H44" s="1">
        <v>20895262</v>
      </c>
      <c r="I44" s="1" t="s">
        <v>309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-203746827</v>
      </c>
      <c r="H45" s="1">
        <v>71168267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309</v>
      </c>
      <c r="G80" s="12">
        <v>-129727011</v>
      </c>
      <c r="H80" s="1">
        <v>-46700772</v>
      </c>
      <c r="I80" s="1" t="s">
        <v>309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-142281777</v>
      </c>
      <c r="H81" s="1">
        <v>-145897016</v>
      </c>
      <c r="I81" s="1" t="s">
        <v>309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309</v>
      </c>
      <c r="G83" s="12">
        <v>-112427765</v>
      </c>
      <c r="H83" s="1">
        <v>71087326</v>
      </c>
      <c r="I83" s="1" t="s">
        <v>309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309</v>
      </c>
      <c r="G154" s="12">
        <v>-131481468</v>
      </c>
      <c r="H154" s="1">
        <v>72841624</v>
      </c>
      <c r="I154" s="1" t="s">
        <v>309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8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27:30">
      <c r="AA259" s="7">
        <v>43945</v>
      </c>
      <c r="AB259">
        <v>-126218098</v>
      </c>
      <c r="AC259">
        <v>10619790</v>
      </c>
      <c r="AD259">
        <v>75895269</v>
      </c>
    </row>
    <row r="260" spans="27:30">
      <c r="AA260" t="s">
        <v>310</v>
      </c>
      <c r="AB260">
        <v>-40695936609</v>
      </c>
      <c r="AC260" t="e">
        <v>#VALUE!</v>
      </c>
      <c r="AD260">
        <v>16719750526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2"/>
  <sheetViews>
    <sheetView workbookViewId="0">
      <pane ySplit="3" topLeftCell="A235" activePane="bottomLeft" state="frozen"/>
      <selection/>
      <selection pane="bottomLeft" activeCell="I240" sqref="I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309</v>
      </c>
      <c r="G19" s="12">
        <v>-164697974</v>
      </c>
      <c r="H19" s="1">
        <v>-18275527</v>
      </c>
      <c r="I19" s="1" t="s">
        <v>309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309</v>
      </c>
      <c r="G20" s="12">
        <v>-123136884</v>
      </c>
      <c r="H20" s="1">
        <v>-177402576</v>
      </c>
      <c r="I20" s="1" t="s">
        <v>309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309</v>
      </c>
      <c r="G22" s="12">
        <v>-189365680</v>
      </c>
      <c r="H22" s="1">
        <v>116335432</v>
      </c>
      <c r="I22" s="1" t="s">
        <v>309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309</v>
      </c>
      <c r="G23" s="12">
        <v>-121944984</v>
      </c>
      <c r="H23" s="1">
        <v>-22708117</v>
      </c>
      <c r="I23" s="1" t="s">
        <v>309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309</v>
      </c>
      <c r="G24" s="12">
        <v>-133822884</v>
      </c>
      <c r="H24" s="1">
        <v>80160720</v>
      </c>
      <c r="I24" s="1" t="s">
        <v>309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309</v>
      </c>
      <c r="G26" s="12">
        <v>-203646646</v>
      </c>
      <c r="H26" s="1">
        <v>67495887</v>
      </c>
      <c r="I26" s="1" t="s">
        <v>309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309</v>
      </c>
      <c r="G27" s="12">
        <v>-203744257</v>
      </c>
      <c r="H27" s="1">
        <v>117770177</v>
      </c>
      <c r="I27" s="1" t="s">
        <v>309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309</v>
      </c>
      <c r="G62" s="12">
        <v>-129728296</v>
      </c>
      <c r="H62" s="1">
        <v>-38019764</v>
      </c>
      <c r="I62" s="1" t="s">
        <v>309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309</v>
      </c>
      <c r="G63" s="12">
        <v>-142281777</v>
      </c>
      <c r="H63" s="1">
        <v>-132606175</v>
      </c>
      <c r="I63" s="1" t="s">
        <v>309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309</v>
      </c>
      <c r="G65" s="12">
        <v>-112429050</v>
      </c>
      <c r="H65" s="1">
        <v>12525284</v>
      </c>
      <c r="I65" s="1" t="s">
        <v>309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40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27:30">
      <c r="AA241" s="7">
        <v>43945</v>
      </c>
      <c r="AB241">
        <v>-126218098</v>
      </c>
      <c r="AC241">
        <v>12944375</v>
      </c>
      <c r="AD241">
        <v>42896125</v>
      </c>
    </row>
    <row r="242" spans="27:30">
      <c r="AA242" t="s">
        <v>310</v>
      </c>
      <c r="AB242">
        <v>-37684045242</v>
      </c>
      <c r="AC242" t="e">
        <v>#VALUE!</v>
      </c>
      <c r="AD242">
        <v>16433345494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2"/>
  <sheetViews>
    <sheetView workbookViewId="0">
      <pane ySplit="3" topLeftCell="A217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370</v>
      </c>
    </row>
    <row r="2" ht="233" customHeight="1"/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309</v>
      </c>
      <c r="G42" s="1">
        <v>-253563293</v>
      </c>
      <c r="H42" s="1">
        <v>-77502008</v>
      </c>
      <c r="I42" s="1" t="s">
        <v>309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309</v>
      </c>
      <c r="G43" s="1">
        <v>-278102730</v>
      </c>
      <c r="H43" s="1">
        <v>-267000631</v>
      </c>
      <c r="I43" s="1" t="s">
        <v>309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309</v>
      </c>
      <c r="G45" s="1">
        <v>-219750336</v>
      </c>
      <c r="H45" s="1">
        <v>142236588</v>
      </c>
      <c r="I45" s="1" t="s">
        <v>309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20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27:30">
      <c r="AA221" s="7">
        <v>43945</v>
      </c>
      <c r="AB221">
        <v>-246704803</v>
      </c>
      <c r="AC221">
        <v>9187362</v>
      </c>
      <c r="AD221">
        <v>130198565</v>
      </c>
    </row>
    <row r="222" spans="27:30">
      <c r="AA222" t="s">
        <v>310</v>
      </c>
      <c r="AB222">
        <v>-67855313860</v>
      </c>
      <c r="AC222" t="e">
        <v>#VALUE!</v>
      </c>
      <c r="AD222">
        <v>30284002154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0"/>
  <sheetViews>
    <sheetView workbookViewId="0">
      <pane ySplit="3" topLeftCell="A197" activePane="bottomLeft" state="frozen"/>
      <selection/>
      <selection pane="bottomLeft" activeCell="I198" sqref="I1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309</v>
      </c>
      <c r="G20" s="1">
        <v>-840407074</v>
      </c>
      <c r="H20" s="1">
        <v>-322752938</v>
      </c>
      <c r="I20" s="1" t="s">
        <v>309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309</v>
      </c>
      <c r="G21" s="1">
        <v>-921731155</v>
      </c>
      <c r="H21" s="1">
        <v>-911275181</v>
      </c>
      <c r="I21" s="1" t="s">
        <v>309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309</v>
      </c>
      <c r="G23" s="1">
        <v>-728338931</v>
      </c>
      <c r="H23" s="1">
        <v>457219671</v>
      </c>
      <c r="I23" s="1" t="s">
        <v>309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198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27:30">
      <c r="AA199" s="7">
        <v>43945</v>
      </c>
      <c r="AB199">
        <v>-817667284</v>
      </c>
      <c r="AC199">
        <v>75484153</v>
      </c>
      <c r="AD199">
        <v>334073339</v>
      </c>
    </row>
    <row r="200" spans="27:30">
      <c r="AA200" t="s">
        <v>310</v>
      </c>
      <c r="AB200">
        <v>-199458167779</v>
      </c>
      <c r="AC200" t="e">
        <v>#VALUE!</v>
      </c>
      <c r="AD200">
        <v>74789943914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8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76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27:30">
      <c r="AA177" s="7">
        <v>43945</v>
      </c>
      <c r="AB177">
        <v>-950775911</v>
      </c>
      <c r="AC177">
        <v>39750425</v>
      </c>
      <c r="AD177">
        <v>214460664</v>
      </c>
    </row>
    <row r="178" spans="27:30">
      <c r="AA178" t="s">
        <v>310</v>
      </c>
      <c r="AB178">
        <v>-204999142987</v>
      </c>
      <c r="AC178">
        <v>15718046317</v>
      </c>
      <c r="AD178">
        <v>73074201376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5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27:30">
      <c r="AA170" s="7">
        <v>43945</v>
      </c>
      <c r="AB170">
        <v>-246704803</v>
      </c>
      <c r="AC170">
        <v>20078454</v>
      </c>
      <c r="AD170">
        <v>152232147</v>
      </c>
    </row>
    <row r="171" spans="27:30">
      <c r="AA171" t="s">
        <v>310</v>
      </c>
      <c r="AB171">
        <v>-50530577230</v>
      </c>
      <c r="AC171">
        <v>4087257490</v>
      </c>
      <c r="AD171">
        <v>19721018242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1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67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27:30">
      <c r="AA168" s="7">
        <v>43945</v>
      </c>
      <c r="AB168">
        <v>-266256836</v>
      </c>
      <c r="AC168">
        <v>38077734</v>
      </c>
      <c r="AD168">
        <v>180010748</v>
      </c>
    </row>
    <row r="169" spans="27:30">
      <c r="AA169" t="s">
        <v>310</v>
      </c>
      <c r="AB169">
        <v>-53848075749</v>
      </c>
      <c r="AC169">
        <v>3559300414</v>
      </c>
      <c r="AD169">
        <v>22385721162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60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65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27:30">
      <c r="AA166" s="7">
        <v>43945</v>
      </c>
      <c r="AB166">
        <v>-642724515</v>
      </c>
      <c r="AC166">
        <v>-2938456</v>
      </c>
      <c r="AD166">
        <v>138492141</v>
      </c>
    </row>
    <row r="167" spans="27:30">
      <c r="AA167" t="s">
        <v>310</v>
      </c>
      <c r="AB167">
        <v>-128931654815</v>
      </c>
      <c r="AC167">
        <v>11500743331</v>
      </c>
      <c r="AD167">
        <v>50493672939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4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59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27:30">
      <c r="AA160" s="7">
        <v>43945</v>
      </c>
      <c r="AB160">
        <v>-226869641</v>
      </c>
      <c r="AC160">
        <v>13524694</v>
      </c>
      <c r="AD160">
        <v>114640226</v>
      </c>
    </row>
    <row r="161" spans="27:30">
      <c r="AA161" t="s">
        <v>310</v>
      </c>
      <c r="AB161">
        <v>-43658857443</v>
      </c>
      <c r="AC161">
        <v>2690850237</v>
      </c>
      <c r="AD161">
        <v>17565308467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51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55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27:30">
      <c r="AA156" s="7">
        <v>43945</v>
      </c>
      <c r="AB156">
        <v>-998314991</v>
      </c>
      <c r="AC156">
        <v>9651046</v>
      </c>
      <c r="AD156">
        <v>265130447</v>
      </c>
    </row>
    <row r="157" spans="27:30">
      <c r="AA157" t="s">
        <v>310</v>
      </c>
      <c r="AB157">
        <v>-188434059270</v>
      </c>
      <c r="AC157">
        <v>6908459513</v>
      </c>
      <c r="AD157">
        <v>32018739104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54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55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27:30">
      <c r="AA156" s="7">
        <v>43945</v>
      </c>
      <c r="AB156">
        <v>-950775911</v>
      </c>
      <c r="AC156">
        <v>2335146</v>
      </c>
      <c r="AD156">
        <v>465491812</v>
      </c>
    </row>
    <row r="157" spans="27:30">
      <c r="AA157" t="s">
        <v>310</v>
      </c>
      <c r="AB157">
        <v>-177408334669</v>
      </c>
      <c r="AC157">
        <v>10516207755</v>
      </c>
      <c r="AD157">
        <v>35323882797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51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486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54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27:30">
      <c r="AA155" s="7">
        <v>43945</v>
      </c>
      <c r="AB155">
        <v>-950775911</v>
      </c>
      <c r="AC155">
        <v>49234636</v>
      </c>
      <c r="AD155">
        <v>453304622</v>
      </c>
    </row>
    <row r="156" spans="27:30">
      <c r="AA156" t="s">
        <v>310</v>
      </c>
      <c r="AB156">
        <v>-178006331917</v>
      </c>
      <c r="AC156">
        <v>5698452795</v>
      </c>
      <c r="AD156">
        <v>28515965185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9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370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489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490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51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27:30">
      <c r="AA152" s="7">
        <v>43945</v>
      </c>
      <c r="AB152">
        <v>-312791584</v>
      </c>
      <c r="AC152">
        <v>9223681</v>
      </c>
      <c r="AD152">
        <v>111630078</v>
      </c>
    </row>
    <row r="153" spans="27:30">
      <c r="AA153" t="s">
        <v>310</v>
      </c>
      <c r="AB153">
        <v>-57379495215</v>
      </c>
      <c r="AC153">
        <v>4021127385</v>
      </c>
      <c r="AD153">
        <v>24453997536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44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45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27:30">
      <c r="AA146" s="7">
        <v>43945</v>
      </c>
      <c r="AB146">
        <v>-791996333</v>
      </c>
      <c r="AC146">
        <v>108497156</v>
      </c>
      <c r="AD146">
        <v>457309417</v>
      </c>
    </row>
    <row r="147" spans="27:30">
      <c r="AA147" t="s">
        <v>310</v>
      </c>
      <c r="AB147">
        <v>-139761390903</v>
      </c>
      <c r="AC147">
        <v>12902928552</v>
      </c>
      <c r="AD147">
        <v>47256780573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24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6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27:30">
      <c r="AA127" s="7">
        <v>43945</v>
      </c>
      <c r="AB127">
        <v>-950775911</v>
      </c>
      <c r="AC127">
        <v>97106141</v>
      </c>
      <c r="AD127">
        <v>695611395</v>
      </c>
    </row>
    <row r="128" spans="27:30">
      <c r="AA128" t="s">
        <v>310</v>
      </c>
      <c r="AB128">
        <v>-146278325954</v>
      </c>
      <c r="AC128">
        <v>13676690170</v>
      </c>
      <c r="AD128">
        <v>53578523296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8"/>
  <sheetViews>
    <sheetView workbookViewId="0">
      <pane ySplit="3" topLeftCell="A113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6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28:31">
      <c r="AB117" s="7">
        <v>43945</v>
      </c>
      <c r="AC117">
        <v>-950775911</v>
      </c>
      <c r="AD117">
        <v>6518453</v>
      </c>
      <c r="AE117">
        <v>393598504</v>
      </c>
    </row>
    <row r="118" spans="28:31">
      <c r="AB118" t="s">
        <v>310</v>
      </c>
      <c r="AC118">
        <v>-132648238452</v>
      </c>
      <c r="AD118">
        <v>3041395498</v>
      </c>
      <c r="AE118">
        <v>22360178866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6"/>
  <sheetViews>
    <sheetView workbookViewId="0">
      <pane ySplit="3" topLeftCell="A110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14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28:31">
      <c r="AB115" s="7">
        <v>43945</v>
      </c>
      <c r="AC115">
        <v>-246704803</v>
      </c>
      <c r="AD115">
        <v>8280659</v>
      </c>
      <c r="AE115">
        <v>62659985</v>
      </c>
    </row>
    <row r="116" spans="28:31">
      <c r="AB116" t="s">
        <v>310</v>
      </c>
      <c r="AC116">
        <v>-33659787482</v>
      </c>
      <c r="AD116">
        <v>2240698263</v>
      </c>
      <c r="AE116">
        <v>13769765862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4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08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28:31">
      <c r="AB109" s="7">
        <v>43945</v>
      </c>
      <c r="AC109">
        <v>-950775911</v>
      </c>
      <c r="AD109">
        <v>157615063</v>
      </c>
      <c r="AE109">
        <v>595673304</v>
      </c>
    </row>
    <row r="110" spans="28:31">
      <c r="AB110" t="s">
        <v>310</v>
      </c>
      <c r="AC110">
        <v>-122517972666</v>
      </c>
      <c r="AD110">
        <v>9650667841</v>
      </c>
      <c r="AE110">
        <v>29697014536</v>
      </c>
    </row>
    <row r="1048576" spans="9:10">
      <c r="I1048576" t="s">
        <v>496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6"/>
  <sheetViews>
    <sheetView workbookViewId="0">
      <pane ySplit="3" topLeftCell="A101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04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28:31">
      <c r="AB105" s="7">
        <v>43945</v>
      </c>
      <c r="AC105">
        <v>-285232773</v>
      </c>
      <c r="AD105">
        <v>29579648</v>
      </c>
      <c r="AE105">
        <v>167404690</v>
      </c>
    </row>
    <row r="106" spans="28:31">
      <c r="AB106" t="s">
        <v>310</v>
      </c>
      <c r="AC106">
        <v>-35812932409</v>
      </c>
      <c r="AD106">
        <v>4521034344</v>
      </c>
      <c r="AE106">
        <v>18434281025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5"/>
  <sheetViews>
    <sheetView workbookViewId="0">
      <pane ySplit="3" topLeftCell="A85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93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28:31">
      <c r="AB94" s="7">
        <v>43945</v>
      </c>
      <c r="AC94">
        <v>-331535739</v>
      </c>
      <c r="AD94">
        <v>41172523</v>
      </c>
      <c r="AE94">
        <v>192569191</v>
      </c>
    </row>
    <row r="95" spans="28:31">
      <c r="AB95" t="s">
        <v>310</v>
      </c>
      <c r="AC95">
        <v>-36926642171</v>
      </c>
      <c r="AD95">
        <v>4033134772</v>
      </c>
      <c r="AE95">
        <v>16399336596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7"/>
  <sheetViews>
    <sheetView workbookViewId="0">
      <pane ySplit="3" topLeftCell="A69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75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28:31">
      <c r="AB76" s="7">
        <v>43945</v>
      </c>
      <c r="AC76">
        <v>-760620729</v>
      </c>
      <c r="AD76">
        <v>6629436</v>
      </c>
      <c r="AE76">
        <v>387254796</v>
      </c>
    </row>
    <row r="77" spans="28:31">
      <c r="AB77" t="s">
        <v>310</v>
      </c>
      <c r="AC77">
        <v>-67360972619</v>
      </c>
      <c r="AD77">
        <v>5119614275</v>
      </c>
      <c r="AE77">
        <v>20598026258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0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5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28:31">
      <c r="AB66" s="7">
        <v>43945</v>
      </c>
      <c r="AC66">
        <v>-246704803</v>
      </c>
      <c r="AD66">
        <v>3382066</v>
      </c>
      <c r="AE66">
        <v>74474549</v>
      </c>
    </row>
    <row r="67" spans="28:31">
      <c r="AB67" t="s">
        <v>310</v>
      </c>
      <c r="AC67">
        <v>-18830193477</v>
      </c>
      <c r="AD67">
        <v>1375891592</v>
      </c>
      <c r="AE67">
        <v>8258512190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workbookViewId="0">
      <pane ySplit="3" topLeftCell="A61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3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28:31">
      <c r="AB64" s="7">
        <v>43945</v>
      </c>
      <c r="AC64">
        <v>-246704803</v>
      </c>
      <c r="AD64">
        <v>33242612</v>
      </c>
      <c r="AE64">
        <v>126703522</v>
      </c>
    </row>
    <row r="65" spans="28:31">
      <c r="AB65" t="s">
        <v>310</v>
      </c>
      <c r="AC65">
        <v>-18439111236</v>
      </c>
      <c r="AD65">
        <v>859578457</v>
      </c>
      <c r="AE65">
        <v>5833584439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28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370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32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28:31">
      <c r="AB33" s="7">
        <v>43945</v>
      </c>
      <c r="AC33">
        <v>-950775911</v>
      </c>
      <c r="AD33">
        <v>124574408</v>
      </c>
      <c r="AE33">
        <v>710961184</v>
      </c>
    </row>
    <row r="34" spans="28:31">
      <c r="AB34" t="s">
        <v>310</v>
      </c>
      <c r="AC34">
        <v>-21509118475</v>
      </c>
      <c r="AD34">
        <v>1929749543</v>
      </c>
      <c r="AE34">
        <v>9691523758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workbookViewId="0">
      <pane ySplit="3" topLeftCell="A1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28:31">
      <c r="AB19" s="7">
        <v>43945</v>
      </c>
      <c r="AC19">
        <v>-950775911</v>
      </c>
      <c r="AD19">
        <v>26503700</v>
      </c>
      <c r="AE19">
        <v>84722346</v>
      </c>
    </row>
    <row r="20" spans="28:31">
      <c r="AB20" t="s">
        <v>310</v>
      </c>
      <c r="AC20">
        <v>-4440887830</v>
      </c>
      <c r="AD20">
        <v>86749485</v>
      </c>
      <c r="AE20">
        <v>188675690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"/>
  <sheetViews>
    <sheetView tabSelected="1" workbookViewId="0">
      <selection activeCell="G2" sqref="G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</row>
    <row r="5" spans="1:24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>F5+G5</f>
        <v>0</v>
      </c>
      <c r="N5" s="7"/>
      <c r="O5" s="8"/>
      <c r="P5" s="6"/>
      <c r="Q5" s="6"/>
      <c r="R5" s="6"/>
      <c r="S5" s="1"/>
      <c r="U5" s="1"/>
      <c r="V5" s="1"/>
      <c r="W5" s="1"/>
      <c r="X5" s="1"/>
    </row>
    <row r="6" spans="1:12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</row>
    <row r="7" spans="1:12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</row>
    <row r="8" spans="1:12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</row>
    <row r="9" spans="1:12">
      <c r="A9" s="7"/>
      <c r="B9" s="8"/>
      <c r="C9" s="6"/>
      <c r="D9" s="1"/>
      <c r="E9" s="1"/>
      <c r="F9" s="1"/>
      <c r="G9" s="1"/>
      <c r="H9" s="1"/>
      <c r="I9" s="1"/>
      <c r="J9" s="1"/>
      <c r="K9" s="1"/>
      <c r="L9" s="1"/>
    </row>
    <row r="10" spans="1:12">
      <c r="A10" s="7"/>
      <c r="B10" s="8"/>
      <c r="C10" s="6"/>
      <c r="D10" s="1"/>
      <c r="E10" s="1"/>
      <c r="F10" s="1"/>
      <c r="G10" s="1"/>
      <c r="H10" s="1"/>
      <c r="I10" s="1"/>
      <c r="J10" s="1"/>
      <c r="K10" s="1"/>
      <c r="L10" s="1"/>
    </row>
    <row r="11" spans="1:12">
      <c r="A11" s="7"/>
      <c r="B11" s="8"/>
      <c r="C11" s="6"/>
      <c r="D11" s="1"/>
      <c r="E11" s="1"/>
      <c r="F11" s="1"/>
      <c r="G11" s="1"/>
      <c r="H11" s="1"/>
      <c r="I11" s="1"/>
      <c r="J11" s="1"/>
      <c r="K11" s="1"/>
      <c r="L11" s="1"/>
    </row>
    <row r="12" spans="1:12">
      <c r="A12" s="7"/>
      <c r="B12" s="8"/>
      <c r="C12" s="6"/>
      <c r="D12" s="1"/>
      <c r="E12" s="1"/>
      <c r="F12" s="1"/>
      <c r="G12" s="1"/>
      <c r="H12" s="1"/>
      <c r="I12" s="1"/>
      <c r="J12" s="1"/>
      <c r="K12" s="1"/>
      <c r="L12" s="1"/>
    </row>
    <row r="13" spans="1:12">
      <c r="A13" s="7"/>
      <c r="B13" s="8"/>
      <c r="C13" s="6"/>
      <c r="D13" s="1"/>
      <c r="E13" s="1"/>
      <c r="F13" s="1"/>
      <c r="G13" s="1"/>
      <c r="H13" s="1"/>
      <c r="I13" s="1"/>
      <c r="J13" s="1"/>
      <c r="K13" s="1"/>
      <c r="L13" s="1"/>
    </row>
    <row r="14" spans="1:12">
      <c r="A14" s="7"/>
      <c r="B14" s="8"/>
      <c r="C14" s="6"/>
      <c r="D14" s="1"/>
      <c r="E14" s="1"/>
      <c r="F14" s="1"/>
      <c r="G14" s="1"/>
      <c r="H14" s="1"/>
      <c r="I14" s="1"/>
      <c r="J14" s="1"/>
      <c r="K14" s="1"/>
      <c r="L14" s="1"/>
    </row>
    <row r="15" spans="1:12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2020-04-24T11:32:20Z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