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\PixelCube\doc\"/>
    </mc:Choice>
  </mc:AlternateContent>
  <bookViews>
    <workbookView xWindow="0" yWindow="0" windowWidth="28800" windowHeight="12450" tabRatio="749"/>
  </bookViews>
  <sheets>
    <sheet name="项目成本的来源" sheetId="7" r:id="rId1"/>
    <sheet name="数据工作表" sheetId="5" r:id="rId2"/>
    <sheet name="累计项目成本" sheetId="3" r:id="rId3"/>
  </sheets>
  <definedNames>
    <definedName name="TestTotal">#REF!</definedName>
    <definedName name="安装合计">#REF!</definedName>
    <definedName name="打印标题" localSheetId="1">数据工作表!$4:$4</definedName>
    <definedName name="构建合计">#REF!</definedName>
    <definedName name="规划_2_合计">#REF!</definedName>
    <definedName name="规划合计">#REF!</definedName>
  </definedNames>
  <calcPr calcId="152511"/>
</workbook>
</file>

<file path=xl/calcChain.xml><?xml version="1.0" encoding="utf-8"?>
<calcChain xmlns="http://schemas.openxmlformats.org/spreadsheetml/2006/main"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I41" i="7"/>
  <c r="I36" i="7"/>
  <c r="I37" i="7"/>
  <c r="I35" i="7"/>
  <c r="I38" i="7" s="1"/>
  <c r="I28" i="7"/>
  <c r="I29" i="7"/>
  <c r="I30" i="7"/>
  <c r="I31" i="7"/>
  <c r="I32" i="7"/>
  <c r="I27" i="7"/>
  <c r="I33" i="7" l="1"/>
  <c r="I20" i="7"/>
  <c r="I21" i="7"/>
  <c r="I22" i="7"/>
  <c r="I23" i="7"/>
  <c r="I24" i="7"/>
  <c r="I19" i="7"/>
  <c r="I13" i="7"/>
  <c r="I14" i="7"/>
  <c r="I15" i="7"/>
  <c r="I16" i="7"/>
  <c r="I12" i="7"/>
  <c r="I6" i="7"/>
  <c r="I7" i="7"/>
  <c r="I8" i="7"/>
  <c r="I9" i="7"/>
  <c r="I5" i="7"/>
  <c r="I10" i="7" l="1"/>
  <c r="I25" i="7"/>
  <c r="I17" i="7"/>
  <c r="D38" i="7" l="1"/>
  <c r="E38" i="7"/>
  <c r="F38" i="7"/>
  <c r="G38" i="7"/>
  <c r="H38" i="7"/>
  <c r="D33" i="7"/>
  <c r="E33" i="7"/>
  <c r="F33" i="7"/>
  <c r="G33" i="7"/>
  <c r="H33" i="7"/>
  <c r="D25" i="7"/>
  <c r="E25" i="7"/>
  <c r="F25" i="7"/>
  <c r="G25" i="7"/>
  <c r="H25" i="7"/>
  <c r="D17" i="7"/>
  <c r="E17" i="7"/>
  <c r="F17" i="7"/>
  <c r="G17" i="7"/>
  <c r="H17" i="7"/>
  <c r="D10" i="7"/>
  <c r="E10" i="7"/>
  <c r="F10" i="7"/>
  <c r="G10" i="7"/>
  <c r="H10" i="7"/>
  <c r="E40" i="7" l="1"/>
  <c r="F40" i="7"/>
  <c r="G40" i="7"/>
  <c r="H40" i="7"/>
  <c r="D40" i="7"/>
  <c r="I40" i="7" l="1"/>
  <c r="H42" i="7"/>
  <c r="G42" i="7"/>
  <c r="F42" i="7"/>
  <c r="E42" i="7"/>
  <c r="I42" i="7" l="1"/>
  <c r="D42" i="7"/>
</calcChain>
</file>

<file path=xl/sharedStrings.xml><?xml version="1.0" encoding="utf-8"?>
<sst xmlns="http://schemas.openxmlformats.org/spreadsheetml/2006/main" count="66" uniqueCount="58">
  <si>
    <t xml:space="preserve"> </t>
  </si>
  <si>
    <t>项目任务</t>
  </si>
  <si>
    <t>材料成本 (￥)</t>
  </si>
  <si>
    <t>运输成本 (￥)</t>
  </si>
  <si>
    <t>其他成本 (￥)</t>
  </si>
  <si>
    <t>每项任务的合计</t>
  </si>
  <si>
    <t>项目设计</t>
  </si>
  <si>
    <t>开发功能说明</t>
  </si>
  <si>
    <t>开发系统体系结构</t>
  </si>
  <si>
    <t>开发初步设计说明</t>
  </si>
  <si>
    <t>开发验收测试计划</t>
  </si>
  <si>
    <t>小计</t>
  </si>
  <si>
    <t>项目开发</t>
  </si>
  <si>
    <t>采购软件</t>
  </si>
  <si>
    <t>采购硬件</t>
  </si>
  <si>
    <t xml:space="preserve">执行单元/集成测试 </t>
  </si>
  <si>
    <t>项目交付</t>
  </si>
  <si>
    <t>安装系统</t>
  </si>
  <si>
    <t>培训客户</t>
  </si>
  <si>
    <t>执行验收测试</t>
  </si>
  <si>
    <t>执行项目后评审</t>
  </si>
  <si>
    <t>资料归档</t>
  </si>
  <si>
    <t>项目管理</t>
  </si>
  <si>
    <t>客户进度会议/报告</t>
  </si>
  <si>
    <t>内部状态会议/报告</t>
  </si>
  <si>
    <t>到其他内部部门的接口</t>
  </si>
  <si>
    <t>配置管理</t>
  </si>
  <si>
    <t>总体项目管理</t>
  </si>
  <si>
    <t>其他成本</t>
  </si>
  <si>
    <t>风险（应急）</t>
  </si>
  <si>
    <t>预计成本与实际成本</t>
  </si>
  <si>
    <t>每月成本</t>
  </si>
  <si>
    <t>累计成本</t>
  </si>
  <si>
    <t>预计累计成本</t>
  </si>
  <si>
    <t>实际累计成本</t>
  </si>
  <si>
    <t>人工成本 (￥/h)</t>
    <phoneticPr fontId="4" type="noConversion"/>
  </si>
  <si>
    <t>其他成本(调研费用)</t>
    <phoneticPr fontId="4" type="noConversion"/>
  </si>
  <si>
    <t>开发人员培训</t>
    <phoneticPr fontId="4" type="noConversion"/>
  </si>
  <si>
    <t>开发详细设计说明</t>
    <phoneticPr fontId="4" type="noConversion"/>
  </si>
  <si>
    <t>程序包开发</t>
    <phoneticPr fontId="4" type="noConversion"/>
  </si>
  <si>
    <t>人时</t>
    <phoneticPr fontId="4" type="noConversion"/>
  </si>
  <si>
    <t>合计</t>
    <phoneticPr fontId="4" type="noConversion"/>
  </si>
  <si>
    <t>项目效果改进</t>
    <phoneticPr fontId="4" type="noConversion"/>
  </si>
  <si>
    <t>性能提升</t>
    <phoneticPr fontId="4" type="noConversion"/>
  </si>
  <si>
    <t>项目成本预算</t>
    <phoneticPr fontId="4" type="noConversion"/>
  </si>
  <si>
    <t>周</t>
    <phoneticPr fontId="0" type="noConversion"/>
  </si>
  <si>
    <t>预计每周成本</t>
    <phoneticPr fontId="0" type="noConversion"/>
  </si>
  <si>
    <t>实际每周成本</t>
    <phoneticPr fontId="0" type="noConversion"/>
  </si>
  <si>
    <t>项目成本控制</t>
    <phoneticPr fontId="0" type="noConversion"/>
  </si>
  <si>
    <t>文档编号</t>
    <phoneticPr fontId="4" type="noConversion"/>
  </si>
  <si>
    <t>撰写人</t>
    <phoneticPr fontId="4" type="noConversion"/>
  </si>
  <si>
    <t>日期</t>
    <phoneticPr fontId="4" type="noConversion"/>
  </si>
  <si>
    <t>审核</t>
    <phoneticPr fontId="4" type="noConversion"/>
  </si>
  <si>
    <t>说明</t>
    <phoneticPr fontId="4" type="noConversion"/>
  </si>
  <si>
    <t>PC-06</t>
    <phoneticPr fontId="4" type="noConversion"/>
  </si>
  <si>
    <t>张祎琼</t>
    <phoneticPr fontId="4" type="noConversion"/>
  </si>
  <si>
    <t>张祎琼</t>
    <phoneticPr fontId="4" type="noConversion"/>
  </si>
  <si>
    <t>成本预算及管理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</si>
</sst>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_);_(&quot;$&quot;* \(#,##0\);_(&quot;$&quot;* &quot;-&quot;_);_(@_)"/>
    <numFmt numFmtId="177" formatCode="#,##0.0_);\(#,##0.0\)"/>
    <numFmt numFmtId="178" formatCode="0.0"/>
    <numFmt numFmtId="179" formatCode="&quot;¥&quot;#,##0.00_);[Red]\(&quot;¥&quot;#,##0.00\)"/>
  </numFmts>
  <fonts count="17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  <font>
      <sz val="9"/>
      <name val="宋体"/>
      <family val="3"/>
      <charset val="134"/>
      <scheme val="minor"/>
    </font>
    <font>
      <sz val="9"/>
      <color theme="1" tint="0.34998626667073579"/>
      <name val="Microsoft YaHei UI"/>
      <family val="2"/>
      <charset val="134"/>
    </font>
    <font>
      <b/>
      <sz val="28"/>
      <color theme="1" tint="0.34998626667073579"/>
      <name val="Microsoft YaHei UI"/>
      <family val="2"/>
      <charset val="134"/>
    </font>
    <font>
      <b/>
      <sz val="9"/>
      <color theme="1" tint="0.34998626667073579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sz val="10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b/>
      <sz val="12"/>
      <name val="Microsoft YaHei UI"/>
      <family val="2"/>
      <charset val="134"/>
    </font>
    <font>
      <b/>
      <sz val="11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sz val="12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Protection="0">
      <alignment vertical="center"/>
    </xf>
    <xf numFmtId="0" fontId="2" fillId="0" borderId="0" applyNumberFormat="0" applyProtection="0">
      <alignment vertical="center"/>
    </xf>
    <xf numFmtId="0" fontId="1" fillId="2" borderId="1" applyNumberFormat="0" applyAlignment="0" applyProtection="0"/>
    <xf numFmtId="0" fontId="2" fillId="0" borderId="4" applyNumberFormat="0" applyProtection="0">
      <alignment vertical="center"/>
    </xf>
  </cellStyleXfs>
  <cellXfs count="65">
    <xf numFmtId="0" fontId="0" fillId="0" borderId="0" xfId="0">
      <alignment vertical="center"/>
    </xf>
    <xf numFmtId="0" fontId="5" fillId="10" borderId="0" xfId="0" applyFont="1" applyFill="1">
      <alignment vertical="center"/>
    </xf>
    <xf numFmtId="0" fontId="5" fillId="10" borderId="0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horizontal="left" vertical="center" indent="1"/>
    </xf>
    <xf numFmtId="0" fontId="7" fillId="0" borderId="0" xfId="2" applyFont="1" applyAlignment="1">
      <alignment horizontal="left" vertical="center" indent="1"/>
    </xf>
    <xf numFmtId="0" fontId="7" fillId="0" borderId="0" xfId="2" applyFont="1" applyAlignment="1">
      <alignment horizontal="right" vertical="center" indent="1"/>
    </xf>
    <xf numFmtId="37" fontId="5" fillId="0" borderId="3" xfId="3" applyNumberFormat="1" applyFont="1" applyFill="1" applyBorder="1" applyAlignment="1">
      <alignment horizontal="left" vertical="center" indent="1"/>
    </xf>
    <xf numFmtId="177" fontId="5" fillId="0" borderId="3" xfId="3" applyNumberFormat="1" applyFont="1" applyFill="1" applyBorder="1" applyAlignment="1">
      <alignment horizontal="right" vertical="center" wrapText="1" indent="1"/>
    </xf>
    <xf numFmtId="179" fontId="5" fillId="0" borderId="3" xfId="3" applyNumberFormat="1" applyFont="1" applyFill="1" applyBorder="1" applyAlignment="1">
      <alignment horizontal="right" vertical="center" wrapText="1" indent="1"/>
    </xf>
    <xf numFmtId="179" fontId="5" fillId="0" borderId="3" xfId="0" applyNumberFormat="1" applyFont="1" applyFill="1" applyBorder="1" applyAlignment="1">
      <alignment horizontal="right" vertical="center" wrapText="1" indent="1"/>
    </xf>
    <xf numFmtId="37" fontId="5" fillId="0" borderId="0" xfId="3" applyNumberFormat="1" applyFont="1" applyFill="1" applyBorder="1" applyAlignment="1">
      <alignment horizontal="left" vertical="center" indent="1"/>
    </xf>
    <xf numFmtId="177" fontId="5" fillId="0" borderId="0" xfId="3" applyNumberFormat="1" applyFont="1" applyFill="1" applyBorder="1" applyAlignment="1">
      <alignment horizontal="right" vertical="center" wrapText="1" indent="1"/>
    </xf>
    <xf numFmtId="0" fontId="7" fillId="0" borderId="2" xfId="0" applyFont="1" applyFill="1" applyBorder="1" applyAlignment="1">
      <alignment horizontal="left" vertical="center" wrapText="1" indent="1"/>
    </xf>
    <xf numFmtId="177" fontId="7" fillId="9" borderId="2" xfId="0" applyNumberFormat="1" applyFont="1" applyFill="1" applyBorder="1" applyAlignment="1">
      <alignment horizontal="right" vertical="center" wrapText="1" indent="1"/>
    </xf>
    <xf numFmtId="179" fontId="7" fillId="9" borderId="2" xfId="0" applyNumberFormat="1" applyFont="1" applyFill="1" applyBorder="1" applyAlignment="1">
      <alignment horizontal="right" vertical="center" wrapText="1" indent="1"/>
    </xf>
    <xf numFmtId="0" fontId="9" fillId="0" borderId="0" xfId="0" applyFont="1" applyAlignment="1"/>
    <xf numFmtId="0" fontId="9" fillId="0" borderId="0" xfId="0" applyNumberFormat="1" applyFont="1" applyAlignment="1"/>
    <xf numFmtId="0" fontId="5" fillId="0" borderId="0" xfId="0" applyNumberFormat="1" applyFont="1">
      <alignment vertical="center"/>
    </xf>
    <xf numFmtId="49" fontId="5" fillId="0" borderId="3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Fill="1" applyBorder="1" applyAlignment="1">
      <alignment horizontal="left" vertical="center" wrapText="1" indent="1"/>
    </xf>
    <xf numFmtId="0" fontId="10" fillId="0" borderId="8" xfId="0" applyFont="1" applyFill="1" applyBorder="1" applyAlignment="1">
      <alignment horizontal="left" vertical="center" indent="1"/>
    </xf>
    <xf numFmtId="0" fontId="11" fillId="0" borderId="8" xfId="0" applyFont="1" applyFill="1" applyBorder="1" applyAlignment="1">
      <alignment vertical="center" wrapText="1"/>
    </xf>
    <xf numFmtId="178" fontId="12" fillId="8" borderId="9" xfId="0" applyNumberFormat="1" applyFont="1" applyFill="1" applyBorder="1" applyAlignment="1">
      <alignment horizontal="right" vertical="center" wrapText="1" indent="1"/>
    </xf>
    <xf numFmtId="179" fontId="12" fillId="8" borderId="9" xfId="0" applyNumberFormat="1" applyFont="1" applyFill="1" applyBorder="1" applyAlignment="1">
      <alignment horizontal="right" vertical="center" wrapText="1" indent="1"/>
    </xf>
    <xf numFmtId="0" fontId="13" fillId="0" borderId="10" xfId="0" applyFont="1" applyFill="1" applyBorder="1" applyAlignment="1">
      <alignment horizontal="left" vertical="center" indent="1"/>
    </xf>
    <xf numFmtId="0" fontId="14" fillId="0" borderId="11" xfId="0" applyFont="1" applyFill="1" applyBorder="1" applyAlignment="1">
      <alignment vertical="center" wrapText="1"/>
    </xf>
    <xf numFmtId="178" fontId="15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179" fontId="15" fillId="0" borderId="11" xfId="3" applyNumberFormat="1" applyFont="1" applyFill="1" applyBorder="1" applyAlignment="1" applyProtection="1">
      <alignment horizontal="right" vertical="center" wrapText="1" indent="1"/>
      <protection locked="0"/>
    </xf>
    <xf numFmtId="179" fontId="12" fillId="0" borderId="11" xfId="0" applyNumberFormat="1" applyFont="1" applyFill="1" applyBorder="1" applyAlignment="1">
      <alignment horizontal="right" vertical="center" wrapText="1" indent="1"/>
    </xf>
    <xf numFmtId="0" fontId="10" fillId="0" borderId="12" xfId="0" applyFont="1" applyFill="1" applyBorder="1" applyAlignment="1">
      <alignment horizontal="left" vertical="center" indent="1"/>
    </xf>
    <xf numFmtId="0" fontId="11" fillId="0" borderId="12" xfId="0" applyFont="1" applyFill="1" applyBorder="1" applyAlignment="1">
      <alignment vertical="center" wrapText="1"/>
    </xf>
    <xf numFmtId="178" fontId="12" fillId="8" borderId="13" xfId="0" applyNumberFormat="1" applyFont="1" applyFill="1" applyBorder="1" applyAlignment="1">
      <alignment horizontal="right" vertical="center" wrapText="1" indent="1"/>
    </xf>
    <xf numFmtId="179" fontId="12" fillId="8" borderId="13" xfId="0" applyNumberFormat="1" applyFont="1" applyFill="1" applyBorder="1" applyAlignment="1">
      <alignment horizontal="right" vertical="center" wrapText="1" indent="1"/>
    </xf>
    <xf numFmtId="0" fontId="5" fillId="10" borderId="0" xfId="0" applyFont="1" applyFill="1" applyAlignment="1">
      <alignment horizontal="center" vertical="center"/>
    </xf>
    <xf numFmtId="0" fontId="6" fillId="0" borderId="0" xfId="1" applyFont="1" applyAlignment="1"/>
    <xf numFmtId="0" fontId="6" fillId="0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Fill="1" applyAlignment="1" applyProtection="1">
      <alignment horizontal="left" vertical="center" indent="1"/>
    </xf>
    <xf numFmtId="0" fontId="6" fillId="0" borderId="0" xfId="1" applyFont="1" applyFill="1">
      <alignment vertical="center"/>
    </xf>
    <xf numFmtId="0" fontId="5" fillId="0" borderId="0" xfId="0" applyFont="1" applyFill="1">
      <alignment vertical="center"/>
    </xf>
    <xf numFmtId="0" fontId="7" fillId="0" borderId="4" xfId="4" applyFont="1" applyFill="1" applyAlignment="1">
      <alignment vertical="center"/>
    </xf>
    <xf numFmtId="176" fontId="8" fillId="7" borderId="5" xfId="0" applyNumberFormat="1" applyFont="1" applyFill="1" applyBorder="1" applyAlignment="1">
      <alignment horizontal="center" textRotation="90" wrapText="1"/>
    </xf>
    <xf numFmtId="176" fontId="8" fillId="7" borderId="6" xfId="0" applyNumberFormat="1" applyFont="1" applyFill="1" applyBorder="1" applyAlignment="1">
      <alignment horizontal="center" textRotation="90" wrapText="1"/>
    </xf>
    <xf numFmtId="176" fontId="8" fillId="7" borderId="7" xfId="0" applyNumberFormat="1" applyFont="1" applyFill="1" applyBorder="1" applyAlignment="1">
      <alignment horizontal="center" textRotation="90" wrapText="1"/>
    </xf>
    <xf numFmtId="176" fontId="8" fillId="5" borderId="5" xfId="0" applyNumberFormat="1" applyFont="1" applyFill="1" applyBorder="1" applyAlignment="1">
      <alignment horizontal="center" textRotation="90" wrapText="1"/>
    </xf>
    <xf numFmtId="176" fontId="8" fillId="5" borderId="6" xfId="0" applyNumberFormat="1" applyFont="1" applyFill="1" applyBorder="1" applyAlignment="1">
      <alignment horizontal="center" textRotation="90" wrapText="1"/>
    </xf>
    <xf numFmtId="176" fontId="8" fillId="5" borderId="7" xfId="0" applyNumberFormat="1" applyFont="1" applyFill="1" applyBorder="1" applyAlignment="1">
      <alignment horizontal="center" textRotation="90" wrapText="1"/>
    </xf>
    <xf numFmtId="176" fontId="8" fillId="6" borderId="5" xfId="0" applyNumberFormat="1" applyFont="1" applyFill="1" applyBorder="1" applyAlignment="1">
      <alignment horizontal="center" textRotation="90" wrapText="1"/>
    </xf>
    <xf numFmtId="176" fontId="8" fillId="6" borderId="6" xfId="0" applyNumberFormat="1" applyFont="1" applyFill="1" applyBorder="1" applyAlignment="1">
      <alignment horizontal="center" textRotation="90" wrapText="1"/>
    </xf>
    <xf numFmtId="176" fontId="8" fillId="6" borderId="7" xfId="0" applyNumberFormat="1" applyFont="1" applyFill="1" applyBorder="1" applyAlignment="1">
      <alignment horizontal="center" textRotation="90" wrapText="1"/>
    </xf>
    <xf numFmtId="176" fontId="8" fillId="3" borderId="5" xfId="0" applyNumberFormat="1" applyFont="1" applyFill="1" applyBorder="1" applyAlignment="1">
      <alignment horizontal="center" textRotation="90" wrapText="1"/>
    </xf>
    <xf numFmtId="176" fontId="8" fillId="3" borderId="6" xfId="0" applyNumberFormat="1" applyFont="1" applyFill="1" applyBorder="1" applyAlignment="1">
      <alignment horizontal="center" textRotation="90" wrapText="1"/>
    </xf>
    <xf numFmtId="176" fontId="8" fillId="3" borderId="7" xfId="0" applyNumberFormat="1" applyFont="1" applyFill="1" applyBorder="1" applyAlignment="1">
      <alignment horizontal="center" textRotation="90" wrapText="1"/>
    </xf>
    <xf numFmtId="176" fontId="8" fillId="4" borderId="5" xfId="0" applyNumberFormat="1" applyFont="1" applyFill="1" applyBorder="1" applyAlignment="1">
      <alignment horizontal="center" textRotation="90" wrapText="1"/>
    </xf>
    <xf numFmtId="176" fontId="8" fillId="4" borderId="6" xfId="0" applyNumberFormat="1" applyFont="1" applyFill="1" applyBorder="1" applyAlignment="1">
      <alignment horizontal="center" textRotation="90" wrapText="1"/>
    </xf>
    <xf numFmtId="176" fontId="8" fillId="4" borderId="7" xfId="0" applyNumberFormat="1" applyFont="1" applyFill="1" applyBorder="1" applyAlignment="1">
      <alignment horizontal="center" textRotation="90" wrapText="1"/>
    </xf>
    <xf numFmtId="0" fontId="15" fillId="0" borderId="14" xfId="0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</cellXfs>
  <cellStyles count="5">
    <cellStyle name="标题 1" xfId="1" builtinId="16" customBuiltin="1"/>
    <cellStyle name="标题 2" xfId="2" builtinId="17" customBuiltin="1"/>
    <cellStyle name="标题 3" xfId="4" builtinId="18" customBuiltin="1"/>
    <cellStyle name="常规" xfId="0" builtinId="0" customBuiltin="1"/>
    <cellStyle name="输入" xfId="3" builtinId="20"/>
  </cellStyles>
  <dxfs count="13"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  <numFmt numFmtId="179" formatCode="&quot;¥&quot;#,##0.00_);[Red]\(&quot;¥&quot;#,##0.00\)"/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Microsoft YaHei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项目预算" defaultPivotStyle="PivotStyleMedium1">
    <tableStyle name="项目预算" pivot="0" count="6">
      <tableStyleElement type="wholeTable" dxfId="12"/>
      <tableStyleElement type="headerRow" dxfId="11"/>
      <tableStyleElement type="totalRow" dxfId="10"/>
      <tableStyleElement type="lastColumn" dxfId="9"/>
      <tableStyleElement type="firstRowStripe" dxfId="8"/>
      <tableStyleElement type="fir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数据工作表!$F$4</c:f>
              <c:strCache>
                <c:ptCount val="1"/>
                <c:pt idx="0">
                  <c:v>实际累计成本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数据工作表!$F$5:$F$16</c:f>
              <c:numCache>
                <c:formatCode>"¥"#,##0.00_);[Red]\("¥"#,##0.00\)</c:formatCode>
                <c:ptCount val="12"/>
                <c:pt idx="0">
                  <c:v>1600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29200</c:v>
                </c:pt>
                <c:pt idx="9">
                  <c:v>33200</c:v>
                </c:pt>
                <c:pt idx="10">
                  <c:v>37200</c:v>
                </c:pt>
                <c:pt idx="11">
                  <c:v>37700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数据工作表!$E$4</c:f>
              <c:strCache>
                <c:ptCount val="1"/>
                <c:pt idx="0">
                  <c:v>预计累计成本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数据工作表!$E$5:$E$16</c:f>
              <c:numCache>
                <c:formatCode>"¥"#,##0.00_);[Red]\("¥"#,##0.00\)</c:formatCode>
                <c:ptCount val="12"/>
                <c:pt idx="0">
                  <c:v>2600</c:v>
                </c:pt>
                <c:pt idx="1">
                  <c:v>6400</c:v>
                </c:pt>
                <c:pt idx="2">
                  <c:v>10000</c:v>
                </c:pt>
                <c:pt idx="3">
                  <c:v>13600</c:v>
                </c:pt>
                <c:pt idx="4">
                  <c:v>17200</c:v>
                </c:pt>
                <c:pt idx="5">
                  <c:v>20800</c:v>
                </c:pt>
                <c:pt idx="6">
                  <c:v>24400</c:v>
                </c:pt>
                <c:pt idx="7">
                  <c:v>28000</c:v>
                </c:pt>
                <c:pt idx="8">
                  <c:v>31600</c:v>
                </c:pt>
                <c:pt idx="9">
                  <c:v>35200</c:v>
                </c:pt>
                <c:pt idx="10">
                  <c:v>38800</c:v>
                </c:pt>
                <c:pt idx="11">
                  <c:v>40600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5136"/>
        <c:axId val="42877856"/>
      </c:lineChart>
      <c:catAx>
        <c:axId val="428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zh-CN"/>
                  <a:t>项目</a:t>
                </a:r>
                <a:r>
                  <a:rPr lang="zh-CN" altLang="en-US"/>
                  <a:t>周</a:t>
                </a:r>
                <a:r>
                  <a:rPr lang="zh-CN"/>
                  <a:t>数</a:t>
                </a:r>
              </a:p>
            </c:rich>
          </c:tx>
          <c:layout>
            <c:manualLayout>
              <c:xMode val="edge"/>
              <c:yMode val="edge"/>
              <c:x val="0.42727293599218141"/>
              <c:y val="0.8631332020997375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42877856"/>
        <c:crosses val="autoZero"/>
        <c:auto val="1"/>
        <c:lblAlgn val="ctr"/>
        <c:lblOffset val="100"/>
        <c:noMultiLvlLbl val="0"/>
      </c:catAx>
      <c:valAx>
        <c:axId val="42877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zh-CN"/>
                  <a:t>成本</a:t>
                </a:r>
              </a:p>
            </c:rich>
          </c:tx>
          <c:layout>
            <c:manualLayout>
              <c:xMode val="edge"/>
              <c:yMode val="edge"/>
              <c:x val="2.7378504920208364E-3"/>
              <c:y val="0.29153944298629336"/>
            </c:manualLayout>
          </c:layout>
          <c:overlay val="0"/>
        </c:title>
        <c:numFmt formatCode="&quot;¥&quot;#,##0.00_);[Red]\(&quot;¥&quot;#,##0.00\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428751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7768104278904626"/>
          <c:y val="0.82841097987751533"/>
          <c:w val="0.20986712694173154"/>
          <c:h val="0.106774205307669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pc="10" baseline="0">
          <a:solidFill>
            <a:schemeClr val="tx1">
              <a:lumMod val="65000"/>
              <a:lumOff val="35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数据工作表!$D$4</c:f>
              <c:strCache>
                <c:ptCount val="1"/>
                <c:pt idx="0">
                  <c:v>实际每周成本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数据工作表!$D$5:$D$16</c:f>
              <c:numCache>
                <c:formatCode>"¥"#,##0.00_);[Red]\("¥"#,##0.00\)</c:formatCode>
                <c:ptCount val="12"/>
                <c:pt idx="0">
                  <c:v>1600</c:v>
                </c:pt>
                <c:pt idx="1">
                  <c:v>2000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500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数据工作表!$C$4</c:f>
              <c:strCache>
                <c:ptCount val="1"/>
                <c:pt idx="0">
                  <c:v>预计每周成本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数据工作表!$B$5:$B$16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数据工作表!$C$5:$C$16</c:f>
              <c:numCache>
                <c:formatCode>"¥"#,##0.00_);[Red]\("¥"#,##0.00\)</c:formatCode>
                <c:ptCount val="12"/>
                <c:pt idx="0">
                  <c:v>2600</c:v>
                </c:pt>
                <c:pt idx="1">
                  <c:v>3800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1800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13824"/>
        <c:axId val="2011814368"/>
      </c:lineChart>
      <c:catAx>
        <c:axId val="20118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项目月数</a:t>
                </a:r>
              </a:p>
            </c:rich>
          </c:tx>
          <c:layout>
            <c:manualLayout>
              <c:xMode val="edge"/>
              <c:yMode val="edge"/>
              <c:x val="0.43274868362193947"/>
              <c:y val="0.845152349035955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2011814368"/>
        <c:crosses val="autoZero"/>
        <c:auto val="1"/>
        <c:lblAlgn val="ctr"/>
        <c:lblOffset val="100"/>
        <c:noMultiLvlLbl val="0"/>
      </c:catAx>
      <c:valAx>
        <c:axId val="2011814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成本</a:t>
                </a:r>
              </a:p>
            </c:rich>
          </c:tx>
          <c:layout>
            <c:manualLayout>
              <c:xMode val="edge"/>
              <c:yMode val="edge"/>
              <c:x val="0"/>
              <c:y val="0.29928186060075823"/>
            </c:manualLayout>
          </c:layout>
          <c:overlay val="0"/>
        </c:title>
        <c:numFmt formatCode="&quot;¥&quot;#,##0.00_);[Red]\(&quot;¥&quot;#,##0.00\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zh-CN"/>
          </a:p>
        </c:txPr>
        <c:crossAx val="201181382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76629899701962301"/>
          <c:y val="0.81485727778837336"/>
          <c:w val="0.21772316448123658"/>
          <c:h val="0.12343550481795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spc="10" baseline="0">
          <a:solidFill>
            <a:schemeClr val="tx1">
              <a:lumMod val="65000"/>
              <a:lumOff val="35000"/>
            </a:schemeClr>
          </a:solidFill>
          <a:latin typeface="Microsoft YaHei UI" panose="020B0503020204020204" pitchFamily="34" charset="-122"/>
          <a:ea typeface="Microsoft YaHei UI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27</xdr:row>
      <xdr:rowOff>0</xdr:rowOff>
    </xdr:from>
    <xdr:to>
      <xdr:col>16</xdr:col>
      <xdr:colOff>133350</xdr:colOff>
      <xdr:row>45</xdr:row>
      <xdr:rowOff>0</xdr:rowOff>
    </xdr:to>
    <xdr:graphicFrame macro="">
      <xdr:nvGraphicFramePr>
        <xdr:cNvPr id="3" name="chtCumulativeCost" descr="显示实际累计成本和预计累计成本的折线图。" title="累计成本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5</xdr:row>
      <xdr:rowOff>152399</xdr:rowOff>
    </xdr:from>
    <xdr:to>
      <xdr:col>16</xdr:col>
      <xdr:colOff>133349</xdr:colOff>
      <xdr:row>23</xdr:row>
      <xdr:rowOff>152399</xdr:rowOff>
    </xdr:to>
    <xdr:graphicFrame macro="">
      <xdr:nvGraphicFramePr>
        <xdr:cNvPr id="4" name="chtMonthlyCost" descr="显示实际每月成本和预计每月成本的折线图。" title="每月成本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Costs" displayName="tblCosts" ref="B4:F16" totalsRowShown="0" headerRowDxfId="6" dataDxfId="5">
  <autoFilter ref="B4:F16"/>
  <tableColumns count="5">
    <tableColumn id="1" name="周" dataDxfId="4"/>
    <tableColumn id="2" name="预计每周成本" dataDxfId="3"/>
    <tableColumn id="4" name="实际每周成本" dataDxfId="2"/>
    <tableColumn id="3" name="预计累计成本" dataDxfId="1"/>
    <tableColumn id="5" name="实际累计成本" dataDxfId="0"/>
  </tableColumns>
  <tableStyleInfo name="项目预算" showFirstColumn="0" showLastColumn="0" showRowStripes="1" showColumnStripes="0"/>
  <extLst>
    <ext xmlns:x14="http://schemas.microsoft.com/office/spreadsheetml/2009/9/main" uri="{504A1905-F514-4f6f-8877-14C23A59335A}">
      <x14:table altText="项目数据工作表" altTextSummary="在此处输入预计、实际和累计成本，这些数据在“累计项目成本”表中将以图表形式展示。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46"/>
  <sheetViews>
    <sheetView showGridLines="0" tabSelected="1" workbookViewId="0">
      <selection activeCell="D46" sqref="D46"/>
    </sheetView>
  </sheetViews>
  <sheetFormatPr defaultRowHeight="16.5" customHeight="1" x14ac:dyDescent="0.2"/>
  <cols>
    <col min="1" max="1" width="2.7109375" style="3" customWidth="1"/>
    <col min="2" max="2" width="5.42578125" style="3" customWidth="1"/>
    <col min="3" max="3" width="36" style="3" customWidth="1"/>
    <col min="4" max="9" width="17.42578125" style="3" customWidth="1"/>
    <col min="10" max="10" width="2.7109375" style="3" customWidth="1"/>
    <col min="11" max="16384" width="9.140625" style="3"/>
  </cols>
  <sheetData>
    <row r="1" spans="2:9" ht="6.75" customHeight="1" x14ac:dyDescent="0.2">
      <c r="B1" s="1"/>
      <c r="C1" s="1"/>
      <c r="D1" s="1"/>
      <c r="E1" s="1"/>
      <c r="F1" s="1"/>
      <c r="G1" s="2"/>
      <c r="H1" s="2"/>
      <c r="I1" s="2"/>
    </row>
    <row r="2" spans="2:9" ht="42" customHeight="1" x14ac:dyDescent="0.2">
      <c r="B2" s="4" t="s">
        <v>44</v>
      </c>
      <c r="E2" s="4"/>
      <c r="F2" s="4"/>
      <c r="G2" s="5"/>
    </row>
    <row r="3" spans="2:9" ht="16.5" customHeight="1" x14ac:dyDescent="0.2">
      <c r="B3" s="6"/>
      <c r="E3" s="4"/>
      <c r="F3" s="4"/>
      <c r="G3" s="5"/>
    </row>
    <row r="4" spans="2:9" ht="16.5" customHeight="1" thickBot="1" x14ac:dyDescent="0.25">
      <c r="C4" s="7" t="s">
        <v>1</v>
      </c>
      <c r="D4" s="8" t="s">
        <v>40</v>
      </c>
      <c r="E4" s="8" t="s">
        <v>35</v>
      </c>
      <c r="F4" s="8" t="s">
        <v>2</v>
      </c>
      <c r="G4" s="8" t="s">
        <v>3</v>
      </c>
      <c r="H4" s="8" t="s">
        <v>4</v>
      </c>
      <c r="I4" s="8" t="s">
        <v>5</v>
      </c>
    </row>
    <row r="5" spans="2:9" ht="16.5" customHeight="1" thickBot="1" x14ac:dyDescent="0.25">
      <c r="B5" s="56" t="s">
        <v>6</v>
      </c>
      <c r="C5" s="9" t="s">
        <v>7</v>
      </c>
      <c r="D5" s="10">
        <v>8</v>
      </c>
      <c r="E5" s="11">
        <v>50</v>
      </c>
      <c r="F5" s="11">
        <v>0</v>
      </c>
      <c r="G5" s="11">
        <v>0</v>
      </c>
      <c r="H5" s="11">
        <v>0</v>
      </c>
      <c r="I5" s="12">
        <f>SUM(F5:H5)+D5*E5</f>
        <v>400</v>
      </c>
    </row>
    <row r="6" spans="2:9" ht="16.5" customHeight="1" thickBot="1" x14ac:dyDescent="0.25">
      <c r="B6" s="57"/>
      <c r="C6" s="13" t="s">
        <v>8</v>
      </c>
      <c r="D6" s="14">
        <v>8</v>
      </c>
      <c r="E6" s="11">
        <v>50</v>
      </c>
      <c r="F6" s="11">
        <v>0</v>
      </c>
      <c r="G6" s="11">
        <v>0</v>
      </c>
      <c r="H6" s="11">
        <v>0</v>
      </c>
      <c r="I6" s="12">
        <f t="shared" ref="I6:I9" si="0">SUM(F6:H6)+D6*E6</f>
        <v>400</v>
      </c>
    </row>
    <row r="7" spans="2:9" ht="16.5" customHeight="1" thickBot="1" x14ac:dyDescent="0.25">
      <c r="B7" s="57"/>
      <c r="C7" s="13" t="s">
        <v>9</v>
      </c>
      <c r="D7" s="14">
        <v>8</v>
      </c>
      <c r="E7" s="11">
        <v>50</v>
      </c>
      <c r="F7" s="11">
        <v>0</v>
      </c>
      <c r="G7" s="11">
        <v>0</v>
      </c>
      <c r="H7" s="11">
        <v>0</v>
      </c>
      <c r="I7" s="12">
        <f t="shared" si="0"/>
        <v>400</v>
      </c>
    </row>
    <row r="8" spans="2:9" ht="16.5" customHeight="1" thickBot="1" x14ac:dyDescent="0.25">
      <c r="B8" s="57"/>
      <c r="C8" s="13" t="s">
        <v>38</v>
      </c>
      <c r="D8" s="14">
        <v>16</v>
      </c>
      <c r="E8" s="11">
        <v>50</v>
      </c>
      <c r="F8" s="11">
        <v>0</v>
      </c>
      <c r="G8" s="11">
        <v>0</v>
      </c>
      <c r="H8" s="11">
        <v>0</v>
      </c>
      <c r="I8" s="12">
        <f t="shared" si="0"/>
        <v>800</v>
      </c>
    </row>
    <row r="9" spans="2:9" ht="16.5" customHeight="1" x14ac:dyDescent="0.2">
      <c r="B9" s="57"/>
      <c r="C9" s="13" t="s">
        <v>10</v>
      </c>
      <c r="D9" s="14">
        <v>8</v>
      </c>
      <c r="E9" s="11">
        <v>50</v>
      </c>
      <c r="F9" s="11">
        <v>0</v>
      </c>
      <c r="G9" s="11">
        <v>0</v>
      </c>
      <c r="H9" s="11">
        <v>0</v>
      </c>
      <c r="I9" s="12">
        <f t="shared" si="0"/>
        <v>400</v>
      </c>
    </row>
    <row r="10" spans="2:9" ht="16.5" customHeight="1" thickBot="1" x14ac:dyDescent="0.25">
      <c r="B10" s="58"/>
      <c r="C10" s="15" t="s">
        <v>11</v>
      </c>
      <c r="D10" s="16">
        <f t="shared" ref="D10:I10" si="1">SUM(D5:D9)</f>
        <v>48</v>
      </c>
      <c r="E10" s="17">
        <f t="shared" si="1"/>
        <v>250</v>
      </c>
      <c r="F10" s="17">
        <f t="shared" si="1"/>
        <v>0</v>
      </c>
      <c r="G10" s="17">
        <f t="shared" si="1"/>
        <v>0</v>
      </c>
      <c r="H10" s="17">
        <f t="shared" si="1"/>
        <v>0</v>
      </c>
      <c r="I10" s="17">
        <f t="shared" si="1"/>
        <v>2400</v>
      </c>
    </row>
    <row r="11" spans="2:9" ht="33" customHeight="1" thickBot="1" x14ac:dyDescent="0.4">
      <c r="C11" s="18"/>
      <c r="D11" s="18"/>
      <c r="E11" s="18"/>
      <c r="F11" s="18"/>
      <c r="G11" s="18"/>
      <c r="H11" s="18"/>
      <c r="I11" s="18"/>
    </row>
    <row r="12" spans="2:9" ht="16.5" customHeight="1" thickBot="1" x14ac:dyDescent="0.25">
      <c r="B12" s="59" t="s">
        <v>12</v>
      </c>
      <c r="C12" s="9" t="s">
        <v>37</v>
      </c>
      <c r="D12" s="10">
        <v>320</v>
      </c>
      <c r="E12" s="11">
        <v>50</v>
      </c>
      <c r="F12" s="11">
        <v>0</v>
      </c>
      <c r="G12" s="11">
        <v>0</v>
      </c>
      <c r="H12" s="11">
        <v>0</v>
      </c>
      <c r="I12" s="12">
        <f>SUM(F12:H12)+D12*E12</f>
        <v>16000</v>
      </c>
    </row>
    <row r="13" spans="2:9" ht="16.5" customHeight="1" thickBot="1" x14ac:dyDescent="0.25">
      <c r="B13" s="60"/>
      <c r="C13" s="13" t="s">
        <v>13</v>
      </c>
      <c r="D13" s="14">
        <v>1</v>
      </c>
      <c r="E13" s="11">
        <v>50</v>
      </c>
      <c r="F13" s="11">
        <v>0</v>
      </c>
      <c r="G13" s="11">
        <v>0</v>
      </c>
      <c r="H13" s="11">
        <v>0</v>
      </c>
      <c r="I13" s="12">
        <f t="shared" ref="I13:I16" si="2">SUM(F13:H13)+D13*E13</f>
        <v>50</v>
      </c>
    </row>
    <row r="14" spans="2:9" ht="16.5" customHeight="1" thickBot="1" x14ac:dyDescent="0.25">
      <c r="B14" s="60"/>
      <c r="C14" s="13" t="s">
        <v>14</v>
      </c>
      <c r="D14" s="14">
        <v>1</v>
      </c>
      <c r="E14" s="11">
        <v>50</v>
      </c>
      <c r="F14" s="11">
        <v>700</v>
      </c>
      <c r="G14" s="11">
        <v>100</v>
      </c>
      <c r="H14" s="11">
        <v>0</v>
      </c>
      <c r="I14" s="12">
        <f t="shared" si="2"/>
        <v>850</v>
      </c>
    </row>
    <row r="15" spans="2:9" ht="16.5" customHeight="1" thickBot="1" x14ac:dyDescent="0.25">
      <c r="B15" s="60"/>
      <c r="C15" s="13" t="s">
        <v>39</v>
      </c>
      <c r="D15" s="14">
        <v>144</v>
      </c>
      <c r="E15" s="11">
        <v>50</v>
      </c>
      <c r="F15" s="11">
        <v>0</v>
      </c>
      <c r="G15" s="11">
        <v>0</v>
      </c>
      <c r="H15" s="11">
        <v>0</v>
      </c>
      <c r="I15" s="12">
        <f t="shared" si="2"/>
        <v>7200</v>
      </c>
    </row>
    <row r="16" spans="2:9" ht="16.5" customHeight="1" x14ac:dyDescent="0.2">
      <c r="B16" s="60"/>
      <c r="C16" s="13" t="s">
        <v>15</v>
      </c>
      <c r="D16" s="14">
        <v>36</v>
      </c>
      <c r="E16" s="11">
        <v>50</v>
      </c>
      <c r="F16" s="11">
        <v>0</v>
      </c>
      <c r="G16" s="11">
        <v>0</v>
      </c>
      <c r="H16" s="11">
        <v>0</v>
      </c>
      <c r="I16" s="12">
        <f t="shared" si="2"/>
        <v>1800</v>
      </c>
    </row>
    <row r="17" spans="2:9" ht="16.5" customHeight="1" thickBot="1" x14ac:dyDescent="0.25">
      <c r="B17" s="61"/>
      <c r="C17" s="15" t="s">
        <v>11</v>
      </c>
      <c r="D17" s="16">
        <f t="shared" ref="D17:I17" si="3">SUM(D12:D16)</f>
        <v>502</v>
      </c>
      <c r="E17" s="17">
        <f t="shared" si="3"/>
        <v>250</v>
      </c>
      <c r="F17" s="17">
        <f t="shared" si="3"/>
        <v>700</v>
      </c>
      <c r="G17" s="17">
        <f t="shared" si="3"/>
        <v>100</v>
      </c>
      <c r="H17" s="17">
        <f t="shared" si="3"/>
        <v>0</v>
      </c>
      <c r="I17" s="17">
        <f t="shared" si="3"/>
        <v>25900</v>
      </c>
    </row>
    <row r="18" spans="2:9" ht="33" customHeight="1" thickBot="1" x14ac:dyDescent="0.4">
      <c r="C18" s="18"/>
      <c r="D18" s="18"/>
      <c r="E18" s="19"/>
      <c r="F18" s="19"/>
      <c r="G18" s="19"/>
      <c r="H18" s="19"/>
      <c r="I18" s="19"/>
    </row>
    <row r="19" spans="2:9" ht="16.5" customHeight="1" thickBot="1" x14ac:dyDescent="0.25">
      <c r="B19" s="50" t="s">
        <v>16</v>
      </c>
      <c r="C19" s="9" t="s">
        <v>17</v>
      </c>
      <c r="D19" s="10">
        <v>1</v>
      </c>
      <c r="E19" s="11">
        <v>50</v>
      </c>
      <c r="F19" s="11">
        <v>0</v>
      </c>
      <c r="G19" s="11">
        <v>0</v>
      </c>
      <c r="H19" s="11">
        <v>0</v>
      </c>
      <c r="I19" s="12">
        <f>SUM(F19:H19)+D19*E19</f>
        <v>50</v>
      </c>
    </row>
    <row r="20" spans="2:9" ht="16.5" customHeight="1" thickBot="1" x14ac:dyDescent="0.25">
      <c r="B20" s="51"/>
      <c r="C20" s="13" t="s">
        <v>18</v>
      </c>
      <c r="D20" s="14">
        <v>1</v>
      </c>
      <c r="E20" s="11">
        <v>50</v>
      </c>
      <c r="F20" s="11">
        <v>0</v>
      </c>
      <c r="G20" s="11">
        <v>0</v>
      </c>
      <c r="H20" s="11">
        <v>0</v>
      </c>
      <c r="I20" s="12">
        <f t="shared" ref="I20:I24" si="4">SUM(F20:H20)+D20*E20</f>
        <v>50</v>
      </c>
    </row>
    <row r="21" spans="2:9" ht="16.5" customHeight="1" thickBot="1" x14ac:dyDescent="0.25">
      <c r="B21" s="51"/>
      <c r="C21" s="13" t="s">
        <v>19</v>
      </c>
      <c r="D21" s="14">
        <v>16</v>
      </c>
      <c r="E21" s="11">
        <v>50</v>
      </c>
      <c r="F21" s="11">
        <v>0</v>
      </c>
      <c r="G21" s="11">
        <v>0</v>
      </c>
      <c r="H21" s="11">
        <v>0</v>
      </c>
      <c r="I21" s="12">
        <f t="shared" si="4"/>
        <v>800</v>
      </c>
    </row>
    <row r="22" spans="2:9" ht="16.5" customHeight="1" thickBot="1" x14ac:dyDescent="0.25">
      <c r="B22" s="51"/>
      <c r="C22" s="13" t="s">
        <v>20</v>
      </c>
      <c r="D22" s="14">
        <v>16</v>
      </c>
      <c r="E22" s="11">
        <v>50</v>
      </c>
      <c r="F22" s="11">
        <v>0</v>
      </c>
      <c r="G22" s="11">
        <v>0</v>
      </c>
      <c r="H22" s="11">
        <v>0</v>
      </c>
      <c r="I22" s="12">
        <f t="shared" si="4"/>
        <v>800</v>
      </c>
    </row>
    <row r="23" spans="2:9" ht="16.5" customHeight="1" thickBot="1" x14ac:dyDescent="0.25">
      <c r="B23" s="51"/>
      <c r="C23" s="13" t="s">
        <v>42</v>
      </c>
      <c r="D23" s="14">
        <v>32</v>
      </c>
      <c r="E23" s="11">
        <v>50</v>
      </c>
      <c r="F23" s="11">
        <v>0</v>
      </c>
      <c r="G23" s="11">
        <v>0</v>
      </c>
      <c r="H23" s="11">
        <v>0</v>
      </c>
      <c r="I23" s="12">
        <f t="shared" si="4"/>
        <v>1600</v>
      </c>
    </row>
    <row r="24" spans="2:9" ht="16.5" customHeight="1" x14ac:dyDescent="0.2">
      <c r="B24" s="51"/>
      <c r="C24" s="13" t="s">
        <v>21</v>
      </c>
      <c r="D24" s="14">
        <v>16</v>
      </c>
      <c r="E24" s="11">
        <v>50</v>
      </c>
      <c r="F24" s="11">
        <v>0</v>
      </c>
      <c r="G24" s="11">
        <v>0</v>
      </c>
      <c r="H24" s="11">
        <v>0</v>
      </c>
      <c r="I24" s="12">
        <f t="shared" si="4"/>
        <v>800</v>
      </c>
    </row>
    <row r="25" spans="2:9" ht="16.5" customHeight="1" thickBot="1" x14ac:dyDescent="0.25">
      <c r="B25" s="52"/>
      <c r="C25" s="15" t="s">
        <v>11</v>
      </c>
      <c r="D25" s="16">
        <f t="shared" ref="D25:I25" si="5">SUM(D19:D24)</f>
        <v>82</v>
      </c>
      <c r="E25" s="17">
        <f t="shared" si="5"/>
        <v>300</v>
      </c>
      <c r="F25" s="17">
        <f t="shared" si="5"/>
        <v>0</v>
      </c>
      <c r="G25" s="17">
        <f t="shared" si="5"/>
        <v>0</v>
      </c>
      <c r="H25" s="17">
        <f t="shared" si="5"/>
        <v>0</v>
      </c>
      <c r="I25" s="17">
        <f t="shared" si="5"/>
        <v>4100</v>
      </c>
    </row>
    <row r="26" spans="2:9" ht="33" customHeight="1" thickBot="1" x14ac:dyDescent="0.25">
      <c r="E26" s="20"/>
      <c r="F26" s="20"/>
      <c r="G26" s="20"/>
      <c r="H26" s="20"/>
      <c r="I26" s="20"/>
    </row>
    <row r="27" spans="2:9" ht="16.5" customHeight="1" thickBot="1" x14ac:dyDescent="0.25">
      <c r="B27" s="53" t="s">
        <v>22</v>
      </c>
      <c r="C27" s="9" t="s">
        <v>23</v>
      </c>
      <c r="D27" s="10">
        <v>4</v>
      </c>
      <c r="E27" s="11">
        <v>50</v>
      </c>
      <c r="F27" s="11">
        <v>0</v>
      </c>
      <c r="G27" s="11">
        <v>0</v>
      </c>
      <c r="H27" s="11">
        <v>0</v>
      </c>
      <c r="I27" s="12">
        <f>SUM(F27:H27)+D27*E27</f>
        <v>200</v>
      </c>
    </row>
    <row r="28" spans="2:9" ht="16.5" customHeight="1" thickBot="1" x14ac:dyDescent="0.25">
      <c r="B28" s="54"/>
      <c r="C28" s="13" t="s">
        <v>24</v>
      </c>
      <c r="D28" s="14">
        <v>16</v>
      </c>
      <c r="E28" s="11">
        <v>50</v>
      </c>
      <c r="F28" s="11">
        <v>0</v>
      </c>
      <c r="G28" s="11">
        <v>0</v>
      </c>
      <c r="H28" s="11">
        <v>0</v>
      </c>
      <c r="I28" s="12">
        <f t="shared" ref="I28:I32" si="6">SUM(F28:H28)+D28*E28</f>
        <v>800</v>
      </c>
    </row>
    <row r="29" spans="2:9" ht="16.5" customHeight="1" thickBot="1" x14ac:dyDescent="0.25">
      <c r="B29" s="54"/>
      <c r="C29" s="13" t="s">
        <v>25</v>
      </c>
      <c r="D29" s="14">
        <v>8</v>
      </c>
      <c r="E29" s="11">
        <v>50</v>
      </c>
      <c r="F29" s="11">
        <v>0</v>
      </c>
      <c r="G29" s="11">
        <v>0</v>
      </c>
      <c r="H29" s="11">
        <v>0</v>
      </c>
      <c r="I29" s="12">
        <f t="shared" si="6"/>
        <v>400</v>
      </c>
    </row>
    <row r="30" spans="2:9" ht="16.5" customHeight="1" thickBot="1" x14ac:dyDescent="0.25">
      <c r="B30" s="54"/>
      <c r="C30" s="13" t="s">
        <v>26</v>
      </c>
      <c r="D30" s="14">
        <v>20</v>
      </c>
      <c r="E30" s="11">
        <v>50</v>
      </c>
      <c r="F30" s="11">
        <v>0</v>
      </c>
      <c r="G30" s="11">
        <v>0</v>
      </c>
      <c r="H30" s="11">
        <v>0</v>
      </c>
      <c r="I30" s="12">
        <f t="shared" si="6"/>
        <v>1000</v>
      </c>
    </row>
    <row r="31" spans="2:9" ht="16.5" customHeight="1" thickBot="1" x14ac:dyDescent="0.25">
      <c r="B31" s="54"/>
      <c r="C31" s="13" t="s">
        <v>43</v>
      </c>
      <c r="D31" s="14">
        <v>32</v>
      </c>
      <c r="E31" s="11">
        <v>50</v>
      </c>
      <c r="F31" s="11">
        <v>0</v>
      </c>
      <c r="G31" s="11">
        <v>0</v>
      </c>
      <c r="H31" s="11">
        <v>0</v>
      </c>
      <c r="I31" s="12">
        <f t="shared" si="6"/>
        <v>1600</v>
      </c>
    </row>
    <row r="32" spans="2:9" ht="16.5" customHeight="1" x14ac:dyDescent="0.2">
      <c r="B32" s="54"/>
      <c r="C32" s="13" t="s">
        <v>27</v>
      </c>
      <c r="D32" s="14">
        <v>8</v>
      </c>
      <c r="E32" s="11">
        <v>50</v>
      </c>
      <c r="F32" s="11">
        <v>0</v>
      </c>
      <c r="G32" s="11">
        <v>0</v>
      </c>
      <c r="H32" s="11">
        <v>0</v>
      </c>
      <c r="I32" s="12">
        <f t="shared" si="6"/>
        <v>400</v>
      </c>
    </row>
    <row r="33" spans="2:9" ht="16.5" customHeight="1" thickBot="1" x14ac:dyDescent="0.25">
      <c r="B33" s="55"/>
      <c r="C33" s="15" t="s">
        <v>11</v>
      </c>
      <c r="D33" s="16">
        <f t="shared" ref="D33:I33" si="7">SUM(D27:D32)</f>
        <v>88</v>
      </c>
      <c r="E33" s="17">
        <f t="shared" si="7"/>
        <v>300</v>
      </c>
      <c r="F33" s="17">
        <f t="shared" si="7"/>
        <v>0</v>
      </c>
      <c r="G33" s="17">
        <f t="shared" si="7"/>
        <v>0</v>
      </c>
      <c r="H33" s="17">
        <f t="shared" si="7"/>
        <v>0</v>
      </c>
      <c r="I33" s="17">
        <f t="shared" si="7"/>
        <v>4400</v>
      </c>
    </row>
    <row r="34" spans="2:9" ht="33" customHeight="1" thickBot="1" x14ac:dyDescent="0.4">
      <c r="C34" s="18"/>
      <c r="D34" s="18"/>
      <c r="E34" s="19"/>
      <c r="F34" s="19"/>
      <c r="G34" s="19"/>
      <c r="H34" s="19"/>
      <c r="I34" s="19"/>
    </row>
    <row r="35" spans="2:9" ht="16.5" customHeight="1" thickBot="1" x14ac:dyDescent="0.25">
      <c r="B35" s="47" t="s">
        <v>28</v>
      </c>
      <c r="C35" s="21" t="s">
        <v>36</v>
      </c>
      <c r="D35" s="10">
        <v>2</v>
      </c>
      <c r="E35" s="11">
        <v>50</v>
      </c>
      <c r="F35" s="11">
        <v>0</v>
      </c>
      <c r="G35" s="11">
        <v>0</v>
      </c>
      <c r="H35" s="11">
        <v>0</v>
      </c>
      <c r="I35" s="12">
        <f>SUM(F35:H35)+D35*E35</f>
        <v>100</v>
      </c>
    </row>
    <row r="36" spans="2:9" ht="16.5" customHeight="1" thickBot="1" x14ac:dyDescent="0.25">
      <c r="B36" s="48"/>
      <c r="C36" s="22" t="s">
        <v>28</v>
      </c>
      <c r="D36" s="14">
        <v>0</v>
      </c>
      <c r="E36" s="11">
        <v>50</v>
      </c>
      <c r="F36" s="11">
        <v>0</v>
      </c>
      <c r="G36" s="11">
        <v>0</v>
      </c>
      <c r="H36" s="11">
        <v>0</v>
      </c>
      <c r="I36" s="12">
        <f t="shared" ref="I36:I37" si="8">SUM(F36:H36)+D36*E36</f>
        <v>0</v>
      </c>
    </row>
    <row r="37" spans="2:9" ht="16.5" customHeight="1" x14ac:dyDescent="0.2">
      <c r="B37" s="48"/>
      <c r="C37" s="22" t="s">
        <v>28</v>
      </c>
      <c r="D37" s="14">
        <v>0</v>
      </c>
      <c r="E37" s="11">
        <v>50</v>
      </c>
      <c r="F37" s="11">
        <v>0</v>
      </c>
      <c r="G37" s="11">
        <v>0</v>
      </c>
      <c r="H37" s="11">
        <v>0</v>
      </c>
      <c r="I37" s="12">
        <f t="shared" si="8"/>
        <v>0</v>
      </c>
    </row>
    <row r="38" spans="2:9" ht="16.5" customHeight="1" thickBot="1" x14ac:dyDescent="0.25">
      <c r="B38" s="49"/>
      <c r="C38" s="15" t="s">
        <v>11</v>
      </c>
      <c r="D38" s="16">
        <f t="shared" ref="D38:I38" si="9">SUM(D35:D37)</f>
        <v>2</v>
      </c>
      <c r="E38" s="17">
        <f t="shared" si="9"/>
        <v>150</v>
      </c>
      <c r="F38" s="17">
        <f t="shared" si="9"/>
        <v>0</v>
      </c>
      <c r="G38" s="17">
        <f t="shared" si="9"/>
        <v>0</v>
      </c>
      <c r="H38" s="17">
        <f t="shared" si="9"/>
        <v>0</v>
      </c>
      <c r="I38" s="17">
        <f t="shared" si="9"/>
        <v>100</v>
      </c>
    </row>
    <row r="39" spans="2:9" ht="33" customHeight="1" thickBot="1" x14ac:dyDescent="0.4">
      <c r="C39" s="18"/>
      <c r="D39" s="18"/>
      <c r="E39" s="19"/>
      <c r="F39" s="19"/>
      <c r="G39" s="19"/>
      <c r="H39" s="19"/>
      <c r="I39" s="19"/>
    </row>
    <row r="40" spans="2:9" ht="20.25" customHeight="1" x14ac:dyDescent="0.2">
      <c r="B40" s="23" t="s">
        <v>11</v>
      </c>
      <c r="C40" s="24"/>
      <c r="D40" s="25">
        <f t="shared" ref="D40:I40" si="10">SUM(D38,D33,D25,D17,D10)</f>
        <v>722</v>
      </c>
      <c r="E40" s="26">
        <f t="shared" si="10"/>
        <v>1250</v>
      </c>
      <c r="F40" s="26">
        <f t="shared" si="10"/>
        <v>700</v>
      </c>
      <c r="G40" s="26">
        <f t="shared" si="10"/>
        <v>100</v>
      </c>
      <c r="H40" s="26">
        <f t="shared" si="10"/>
        <v>0</v>
      </c>
      <c r="I40" s="26">
        <f t="shared" si="10"/>
        <v>36900</v>
      </c>
    </row>
    <row r="41" spans="2:9" ht="20.25" customHeight="1" x14ac:dyDescent="0.2">
      <c r="B41" s="27" t="s">
        <v>29</v>
      </c>
      <c r="C41" s="28"/>
      <c r="D41" s="29">
        <v>16</v>
      </c>
      <c r="E41" s="30">
        <v>50</v>
      </c>
      <c r="F41" s="30">
        <v>0</v>
      </c>
      <c r="G41" s="30">
        <v>0</v>
      </c>
      <c r="H41" s="30">
        <v>0</v>
      </c>
      <c r="I41" s="31">
        <f>SUM(F41:H41)+D41*E41</f>
        <v>800</v>
      </c>
    </row>
    <row r="42" spans="2:9" ht="20.25" customHeight="1" thickBot="1" x14ac:dyDescent="0.25">
      <c r="B42" s="32" t="s">
        <v>41</v>
      </c>
      <c r="C42" s="33"/>
      <c r="D42" s="34">
        <f>SUM(D40:D41)</f>
        <v>738</v>
      </c>
      <c r="E42" s="35">
        <f t="shared" ref="E42:H42" si="11">SUM(E40:E41)</f>
        <v>1300</v>
      </c>
      <c r="F42" s="35">
        <f t="shared" si="11"/>
        <v>700</v>
      </c>
      <c r="G42" s="35">
        <f t="shared" si="11"/>
        <v>100</v>
      </c>
      <c r="H42" s="35">
        <f t="shared" si="11"/>
        <v>0</v>
      </c>
      <c r="I42" s="35">
        <f>SUM(I40:I41)</f>
        <v>37700</v>
      </c>
    </row>
    <row r="45" spans="2:9" ht="16.5" customHeight="1" x14ac:dyDescent="0.2">
      <c r="D45" s="64" t="s">
        <v>49</v>
      </c>
      <c r="E45" s="64" t="s">
        <v>50</v>
      </c>
      <c r="F45" s="64" t="s">
        <v>51</v>
      </c>
      <c r="G45" s="64" t="s">
        <v>52</v>
      </c>
      <c r="H45" s="64" t="s">
        <v>53</v>
      </c>
    </row>
    <row r="46" spans="2:9" ht="16.5" customHeight="1" x14ac:dyDescent="0.2">
      <c r="D46" s="62" t="s">
        <v>54</v>
      </c>
      <c r="E46" s="62" t="s">
        <v>55</v>
      </c>
      <c r="F46" s="63">
        <v>41621</v>
      </c>
      <c r="G46" s="62" t="s">
        <v>56</v>
      </c>
      <c r="H46" s="62" t="s">
        <v>57</v>
      </c>
    </row>
  </sheetData>
  <mergeCells count="5">
    <mergeCell ref="B35:B38"/>
    <mergeCell ref="B19:B25"/>
    <mergeCell ref="B27:B33"/>
    <mergeCell ref="B5:B10"/>
    <mergeCell ref="B12:B17"/>
  </mergeCells>
  <phoneticPr fontId="4" type="noConversion"/>
  <pageMargins left="0.7" right="0.7" top="0.75" bottom="0.75" header="0.3" footer="0.3"/>
  <pageSetup scale="68" fitToHeight="0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autoPageBreaks="0" fitToPage="1"/>
  </sheetPr>
  <dimension ref="A1:G16"/>
  <sheetViews>
    <sheetView showGridLines="0" workbookViewId="0">
      <selection activeCell="C17" sqref="C17"/>
    </sheetView>
  </sheetViews>
  <sheetFormatPr defaultRowHeight="16.5" customHeight="1" x14ac:dyDescent="0.2"/>
  <cols>
    <col min="1" max="1" width="2.7109375" style="3" customWidth="1"/>
    <col min="2" max="2" width="11.7109375" style="3" customWidth="1"/>
    <col min="3" max="4" width="30.7109375" style="3" customWidth="1"/>
    <col min="5" max="5" width="30.7109375" style="42" customWidth="1"/>
    <col min="6" max="6" width="30.7109375" style="3" customWidth="1"/>
    <col min="7" max="7" width="2.7109375" style="3" customWidth="1"/>
    <col min="8" max="16384" width="9.140625" style="3"/>
  </cols>
  <sheetData>
    <row r="1" spans="1:7" ht="6.75" customHeight="1" x14ac:dyDescent="0.2">
      <c r="B1" s="1"/>
      <c r="C1" s="1"/>
      <c r="D1" s="1"/>
      <c r="E1" s="36"/>
      <c r="F1" s="1"/>
      <c r="G1" s="3" t="s">
        <v>0</v>
      </c>
    </row>
    <row r="2" spans="1:7" ht="42" customHeight="1" x14ac:dyDescent="0.7">
      <c r="A2" s="6" t="s">
        <v>48</v>
      </c>
      <c r="C2" s="37"/>
      <c r="D2" s="37"/>
      <c r="E2" s="38"/>
      <c r="F2" s="37"/>
    </row>
    <row r="4" spans="1:7" ht="16.5" customHeight="1" x14ac:dyDescent="0.2">
      <c r="B4" s="39" t="s">
        <v>45</v>
      </c>
      <c r="C4" s="39" t="s">
        <v>46</v>
      </c>
      <c r="D4" s="39" t="s">
        <v>47</v>
      </c>
      <c r="E4" s="39" t="s">
        <v>33</v>
      </c>
      <c r="F4" s="39" t="s">
        <v>34</v>
      </c>
    </row>
    <row r="5" spans="1:7" ht="16.5" customHeight="1" x14ac:dyDescent="0.2">
      <c r="B5" s="40">
        <v>4</v>
      </c>
      <c r="C5" s="41">
        <v>2600</v>
      </c>
      <c r="D5" s="41">
        <v>1600</v>
      </c>
      <c r="E5" s="41">
        <f>C5</f>
        <v>2600</v>
      </c>
      <c r="F5" s="41">
        <f>D5</f>
        <v>1600</v>
      </c>
    </row>
    <row r="6" spans="1:7" ht="16.5" customHeight="1" x14ac:dyDescent="0.2">
      <c r="B6" s="40">
        <v>5</v>
      </c>
      <c r="C6" s="41">
        <v>3800</v>
      </c>
      <c r="D6" s="41">
        <v>2000</v>
      </c>
      <c r="E6" s="41">
        <f>E5+C6</f>
        <v>6400</v>
      </c>
      <c r="F6" s="41">
        <f>F5+D6</f>
        <v>3600</v>
      </c>
    </row>
    <row r="7" spans="1:7" ht="16.5" customHeight="1" x14ac:dyDescent="0.2">
      <c r="B7" s="40">
        <v>6</v>
      </c>
      <c r="C7" s="41">
        <v>3600</v>
      </c>
      <c r="D7" s="41">
        <v>3600</v>
      </c>
      <c r="E7" s="41">
        <f t="shared" ref="E7:E16" si="0">E6+C7</f>
        <v>10000</v>
      </c>
      <c r="F7" s="41">
        <f t="shared" ref="F7:F16" si="1">F6+D7</f>
        <v>7200</v>
      </c>
    </row>
    <row r="8" spans="1:7" ht="16.5" customHeight="1" x14ac:dyDescent="0.2">
      <c r="B8" s="40">
        <v>7</v>
      </c>
      <c r="C8" s="41">
        <v>3600</v>
      </c>
      <c r="D8" s="41">
        <v>3600</v>
      </c>
      <c r="E8" s="41">
        <f t="shared" si="0"/>
        <v>13600</v>
      </c>
      <c r="F8" s="41">
        <f t="shared" si="1"/>
        <v>10800</v>
      </c>
    </row>
    <row r="9" spans="1:7" ht="16.5" customHeight="1" x14ac:dyDescent="0.2">
      <c r="B9" s="40">
        <v>8</v>
      </c>
      <c r="C9" s="41">
        <v>3600</v>
      </c>
      <c r="D9" s="41">
        <v>3600</v>
      </c>
      <c r="E9" s="41">
        <f t="shared" si="0"/>
        <v>17200</v>
      </c>
      <c r="F9" s="41">
        <f t="shared" si="1"/>
        <v>14400</v>
      </c>
    </row>
    <row r="10" spans="1:7" ht="16.5" customHeight="1" x14ac:dyDescent="0.2">
      <c r="B10" s="40">
        <v>9</v>
      </c>
      <c r="C10" s="41">
        <v>3600</v>
      </c>
      <c r="D10" s="41">
        <v>3600</v>
      </c>
      <c r="E10" s="41">
        <f t="shared" si="0"/>
        <v>20800</v>
      </c>
      <c r="F10" s="41">
        <f t="shared" si="1"/>
        <v>18000</v>
      </c>
    </row>
    <row r="11" spans="1:7" ht="16.5" customHeight="1" x14ac:dyDescent="0.2">
      <c r="B11" s="40">
        <v>10</v>
      </c>
      <c r="C11" s="41">
        <v>3600</v>
      </c>
      <c r="D11" s="41">
        <v>3600</v>
      </c>
      <c r="E11" s="41">
        <f t="shared" si="0"/>
        <v>24400</v>
      </c>
      <c r="F11" s="41">
        <f t="shared" si="1"/>
        <v>21600</v>
      </c>
    </row>
    <row r="12" spans="1:7" ht="16.5" customHeight="1" x14ac:dyDescent="0.2">
      <c r="B12" s="40">
        <v>11</v>
      </c>
      <c r="C12" s="41">
        <v>3600</v>
      </c>
      <c r="D12" s="41">
        <v>3600</v>
      </c>
      <c r="E12" s="41">
        <f t="shared" si="0"/>
        <v>28000</v>
      </c>
      <c r="F12" s="41">
        <f t="shared" si="1"/>
        <v>25200</v>
      </c>
    </row>
    <row r="13" spans="1:7" ht="16.5" customHeight="1" x14ac:dyDescent="0.2">
      <c r="B13" s="40">
        <v>12</v>
      </c>
      <c r="C13" s="41">
        <v>3600</v>
      </c>
      <c r="D13" s="41">
        <v>4000</v>
      </c>
      <c r="E13" s="41">
        <f t="shared" si="0"/>
        <v>31600</v>
      </c>
      <c r="F13" s="41">
        <f t="shared" si="1"/>
        <v>29200</v>
      </c>
    </row>
    <row r="14" spans="1:7" ht="16.5" customHeight="1" x14ac:dyDescent="0.2">
      <c r="B14" s="40">
        <v>13</v>
      </c>
      <c r="C14" s="41">
        <v>3600</v>
      </c>
      <c r="D14" s="41">
        <v>4000</v>
      </c>
      <c r="E14" s="41">
        <f t="shared" si="0"/>
        <v>35200</v>
      </c>
      <c r="F14" s="41">
        <f t="shared" si="1"/>
        <v>33200</v>
      </c>
    </row>
    <row r="15" spans="1:7" ht="16.5" customHeight="1" x14ac:dyDescent="0.2">
      <c r="B15" s="40">
        <v>14</v>
      </c>
      <c r="C15" s="41">
        <v>3600</v>
      </c>
      <c r="D15" s="41">
        <v>4000</v>
      </c>
      <c r="E15" s="41">
        <f t="shared" si="0"/>
        <v>38800</v>
      </c>
      <c r="F15" s="41">
        <f t="shared" si="1"/>
        <v>37200</v>
      </c>
    </row>
    <row r="16" spans="1:7" ht="16.5" customHeight="1" x14ac:dyDescent="0.2">
      <c r="B16" s="40">
        <v>15</v>
      </c>
      <c r="C16" s="41">
        <v>1800</v>
      </c>
      <c r="D16" s="41">
        <v>500</v>
      </c>
      <c r="E16" s="41">
        <f t="shared" si="0"/>
        <v>40600</v>
      </c>
      <c r="F16" s="41">
        <f t="shared" si="1"/>
        <v>37700</v>
      </c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Q45"/>
  <sheetViews>
    <sheetView showGridLines="0" zoomScaleNormal="100" workbookViewId="0">
      <selection activeCell="B2" sqref="B2"/>
    </sheetView>
  </sheetViews>
  <sheetFormatPr defaultRowHeight="14.25" x14ac:dyDescent="0.2"/>
  <cols>
    <col min="1" max="1" width="2.7109375" style="45" customWidth="1"/>
    <col min="2" max="16" width="9.140625" style="45"/>
    <col min="17" max="17" width="2.7109375" style="45" customWidth="1"/>
    <col min="18" max="16384" width="9.140625" style="45"/>
  </cols>
  <sheetData>
    <row r="1" spans="1:17" s="3" customFormat="1" ht="6.75" customHeight="1" x14ac:dyDescent="0.2"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2" customHeight="1" x14ac:dyDescent="0.2">
      <c r="A2" s="43" t="s">
        <v>30</v>
      </c>
      <c r="B2" s="4"/>
      <c r="C2" s="44"/>
      <c r="D2" s="44"/>
      <c r="E2" s="44"/>
      <c r="F2" s="44"/>
      <c r="G2" s="44"/>
      <c r="H2" s="44"/>
      <c r="I2" s="44"/>
      <c r="J2" s="44"/>
    </row>
    <row r="5" spans="1:17" ht="15" customHeight="1" x14ac:dyDescent="0.2">
      <c r="B5" s="46" t="s">
        <v>31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26" spans="2:16" ht="15" customHeight="1" x14ac:dyDescent="0.2">
      <c r="B26" s="46" t="s">
        <v>32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45" spans="17:17" x14ac:dyDescent="0.2">
      <c r="Q45" s="45" t="s">
        <v>0</v>
      </c>
    </row>
  </sheetData>
  <phoneticPr fontId="0" type="noConversion"/>
  <printOptions horizontalCentered="1" verticalCentered="1"/>
  <pageMargins left="0.4" right="0.4" top="0.4" bottom="0.4" header="0.5" footer="0.5"/>
  <pageSetup orientation="landscape" r:id="rId1"/>
  <headerFooter alignWithMargins="0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项目成本的来源</vt:lpstr>
      <vt:lpstr>数据工作表</vt:lpstr>
      <vt:lpstr>累计项目成本</vt:lpstr>
      <vt:lpstr>数据工作表!打印标题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zyq</dc:creator>
  <cp:keywords/>
  <cp:lastModifiedBy>zyq</cp:lastModifiedBy>
  <dcterms:created xsi:type="dcterms:W3CDTF">2013-12-04T16:36:14Z</dcterms:created>
  <dcterms:modified xsi:type="dcterms:W3CDTF">2013-12-15T06:58:51Z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