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it\ZerethMortis\"/>
    </mc:Choice>
  </mc:AlternateContent>
  <xr:revisionPtr revIDLastSave="0" documentId="8_{8189AB78-C3B8-45D0-98D9-544DC8CA04E8}" xr6:coauthVersionLast="47" xr6:coauthVersionMax="47" xr10:uidLastSave="{00000000-0000-0000-0000-000000000000}"/>
  <bookViews>
    <workbookView xWindow="-120" yWindow="-120" windowWidth="29040" windowHeight="15720" xr2:uid="{58AF6946-C7B5-44C0-AF72-BB4CA7ED748C}"/>
  </bookViews>
  <sheets>
    <sheet name="Feuil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" i="1"/>
  <c r="K31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5" i="1"/>
  <c r="K4" i="1"/>
  <c r="K3" i="1"/>
  <c r="F20" i="1"/>
  <c r="F8" i="1"/>
  <c r="F6" i="1"/>
  <c r="F22" i="1"/>
  <c r="F3" i="1"/>
  <c r="F4" i="1"/>
  <c r="F25" i="1"/>
  <c r="F24" i="1"/>
  <c r="F18" i="1"/>
  <c r="F29" i="1"/>
  <c r="F14" i="1"/>
  <c r="F11" i="1"/>
  <c r="F13" i="1"/>
  <c r="F26" i="1"/>
  <c r="F23" i="1"/>
  <c r="F21" i="1"/>
  <c r="F17" i="1"/>
  <c r="F10" i="1"/>
  <c r="F9" i="1"/>
  <c r="F16" i="1"/>
  <c r="F31" i="1"/>
  <c r="F19" i="1"/>
  <c r="F5" i="1"/>
  <c r="F15" i="1"/>
  <c r="F28" i="1"/>
  <c r="F27" i="1"/>
  <c r="F12" i="1"/>
  <c r="E20" i="1"/>
  <c r="E8" i="1"/>
  <c r="E6" i="1"/>
  <c r="E22" i="1"/>
  <c r="E30" i="1"/>
  <c r="E3" i="1"/>
  <c r="E4" i="1"/>
  <c r="E25" i="1"/>
  <c r="E24" i="1"/>
  <c r="E18" i="1"/>
  <c r="E7" i="1"/>
  <c r="E29" i="1"/>
  <c r="E14" i="1"/>
  <c r="E11" i="1"/>
  <c r="E13" i="1"/>
  <c r="E26" i="1"/>
  <c r="E23" i="1"/>
  <c r="E21" i="1"/>
  <c r="E17" i="1"/>
  <c r="E10" i="1"/>
  <c r="E9" i="1"/>
  <c r="E16" i="1"/>
  <c r="E31" i="1"/>
  <c r="E19" i="1"/>
  <c r="E5" i="1"/>
  <c r="E15" i="1"/>
  <c r="E28" i="1"/>
  <c r="E27" i="1"/>
  <c r="E12" i="1"/>
  <c r="D20" i="1"/>
  <c r="D8" i="1"/>
  <c r="D6" i="1"/>
  <c r="D22" i="1"/>
  <c r="D30" i="1"/>
  <c r="D3" i="1"/>
  <c r="D4" i="1"/>
  <c r="D25" i="1"/>
  <c r="D24" i="1"/>
  <c r="D18" i="1"/>
  <c r="D7" i="1"/>
  <c r="D29" i="1"/>
  <c r="D14" i="1"/>
  <c r="D11" i="1"/>
  <c r="D13" i="1"/>
  <c r="D26" i="1"/>
  <c r="D23" i="1"/>
  <c r="D21" i="1"/>
  <c r="D17" i="1"/>
  <c r="D10" i="1"/>
  <c r="D9" i="1"/>
  <c r="D16" i="1"/>
  <c r="D31" i="1"/>
  <c r="D19" i="1"/>
  <c r="D5" i="1"/>
  <c r="D15" i="1"/>
  <c r="D28" i="1"/>
  <c r="D27" i="1"/>
  <c r="D12" i="1"/>
</calcChain>
</file>

<file path=xl/sharedStrings.xml><?xml version="1.0" encoding="utf-8"?>
<sst xmlns="http://schemas.openxmlformats.org/spreadsheetml/2006/main" count="70" uniqueCount="70">
  <si>
    <t>Gluttonous Overgrowth</t>
  </si>
  <si>
    <t>Otiosen</t>
  </si>
  <si>
    <t>Feasting</t>
  </si>
  <si>
    <t>Destabilized Core</t>
  </si>
  <si>
    <t>Sand Matriarch Ileus</t>
  </si>
  <si>
    <t>Xy'rath the Covetous</t>
  </si>
  <si>
    <t>Akkaris</t>
  </si>
  <si>
    <t>Chitali the Eldest</t>
  </si>
  <si>
    <t>Tahkwitz</t>
  </si>
  <si>
    <t>Sorranos</t>
  </si>
  <si>
    <t>Orixal</t>
  </si>
  <si>
    <t>Euv'ouk</t>
  </si>
  <si>
    <t>Vitiane</t>
  </si>
  <si>
    <t>Hadeon the Stonebreaker</t>
  </si>
  <si>
    <t>General Zarathura</t>
  </si>
  <si>
    <t>Gorkek</t>
  </si>
  <si>
    <t>Tethos</t>
  </si>
  <si>
    <t>Shifting Stargorger</t>
  </si>
  <si>
    <t>Protector of the First Ones</t>
  </si>
  <si>
    <t>Mother Phestis</t>
  </si>
  <si>
    <t>Garudeon</t>
  </si>
  <si>
    <t>Furidian</t>
  </si>
  <si>
    <t>Hirukon</t>
  </si>
  <si>
    <t>Zatojin</t>
  </si>
  <si>
    <t>Otaris the Provoked</t>
  </si>
  <si>
    <t>Corrupted Architect</t>
  </si>
  <si>
    <t>Helmix</t>
  </si>
  <si>
    <t>Vexis</t>
  </si>
  <si>
    <t>The Engulfer</t>
  </si>
  <si>
    <t>Name</t>
  </si>
  <si>
    <t>Position</t>
  </si>
  <si>
    <t>X</t>
  </si>
  <si>
    <t>Y</t>
  </si>
  <si>
    <t>52.6 93.2</t>
  </si>
  <si>
    <t>43.8 87.4</t>
  </si>
  <si>
    <t>62.0 60.6</t>
  </si>
  <si>
    <t>53.6 44.6</t>
  </si>
  <si>
    <t>53.2 47.2</t>
  </si>
  <si>
    <t>64.0 49.6</t>
  </si>
  <si>
    <t>64.8 33.8</t>
  </si>
  <si>
    <t>50.8 66.8</t>
  </si>
  <si>
    <t>49.0 37.2</t>
  </si>
  <si>
    <t>35.8 70.8</t>
  </si>
  <si>
    <t>56.4 68.2</t>
  </si>
  <si>
    <t>47.6 45.4</t>
  </si>
  <si>
    <t>47.2 47.2</t>
  </si>
  <si>
    <t>52.2 26.0</t>
  </si>
  <si>
    <t>60.0 20.8</t>
  </si>
  <si>
    <t>76.6 44.8</t>
  </si>
  <si>
    <t>54.4 72.8</t>
  </si>
  <si>
    <t>43.0 21.2</t>
  </si>
  <si>
    <t>39.6 26.6</t>
  </si>
  <si>
    <t>54.2 34.8</t>
  </si>
  <si>
    <t>68.6 37.0</t>
  </si>
  <si>
    <t>64.4 58.6</t>
  </si>
  <si>
    <t>51.6 73.9</t>
  </si>
  <si>
    <t>43.6 32.8</t>
  </si>
  <si>
    <t>58.6 40.0</t>
  </si>
  <si>
    <t>47.6 63.0</t>
  </si>
  <si>
    <t>59.2 68.6</t>
  </si>
  <si>
    <t>39.6 57.6</t>
  </si>
  <si>
    <t>44.2 75.2</t>
  </si>
  <si>
    <t>Input HTML</t>
  </si>
  <si>
    <t>Id</t>
  </si>
  <si>
    <t>Xyrath the Covetous</t>
  </si>
  <si>
    <t>Euvouk</t>
  </si>
  <si>
    <t>TA</t>
  </si>
  <si>
    <t>Tab</t>
  </si>
  <si>
    <t>Tab Scalled</t>
  </si>
  <si>
    <t>AllValues = [[64.8,33.8],[50.8,66.8],[47.6,63.0],[53.6,44.6],[47.6,45.4],[62.0,60.6],[64.4,58.6],[68.6,37.0],[60.0,20.8],[52.6,93.2],[76.6,44.8],[52.2,26.0],[59.2,68.6],[51.6,73.9],[54.2,34.8],[56.4,68.2],[58.6,40.0],[43.8,87.4],[39.6,26.6],[53.2,47.2],[43.0,21.2],[35.8,70.8],[49.0,37.2],[54.4,72.8],[44.2,75.2],[39.6,57.6],[47.2,47.2],[64.0,49.6],[43.6,32.8]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</si>
</sst>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tr.wowhead.com/npc=183596/chitali-the-eldest" TargetMode="External"/><Relationship Id="rId13" Type="http://schemas.openxmlformats.org/officeDocument/2006/relationships/hyperlink" Target="https://ptr.wowhead.com/npc=183747/vitiane" TargetMode="External"/><Relationship Id="rId18" Type="http://schemas.openxmlformats.org/officeDocument/2006/relationships/hyperlink" Target="https://ptr.wowhead.com/npc=184413/shifting-stargorger" TargetMode="External"/><Relationship Id="rId26" Type="http://schemas.openxmlformats.org/officeDocument/2006/relationships/hyperlink" Target="https://ptr.wowhead.com/npc=183953/corrupted-architect" TargetMode="External"/><Relationship Id="rId3" Type="http://schemas.openxmlformats.org/officeDocument/2006/relationships/hyperlink" Target="https://ptr.wowhead.com/npc=178229/feasting" TargetMode="External"/><Relationship Id="rId21" Type="http://schemas.openxmlformats.org/officeDocument/2006/relationships/hyperlink" Target="https://ptr.wowhead.com/npc=180924/garudeon" TargetMode="External"/><Relationship Id="rId7" Type="http://schemas.openxmlformats.org/officeDocument/2006/relationships/hyperlink" Target="https://ptr.wowhead.com/npc=179006/akkaris" TargetMode="External"/><Relationship Id="rId12" Type="http://schemas.openxmlformats.org/officeDocument/2006/relationships/hyperlink" Target="https://ptr.wowhead.com/npc=184409/euvouk" TargetMode="External"/><Relationship Id="rId17" Type="http://schemas.openxmlformats.org/officeDocument/2006/relationships/hyperlink" Target="https://ptr.wowhead.com/npc=181249/tethos" TargetMode="External"/><Relationship Id="rId25" Type="http://schemas.openxmlformats.org/officeDocument/2006/relationships/hyperlink" Target="https://ptr.wowhead.com/npc=183814/otaris-the-provoked" TargetMode="External"/><Relationship Id="rId2" Type="http://schemas.openxmlformats.org/officeDocument/2006/relationships/hyperlink" Target="https://ptr.wowhead.com/npc=183746/otiosen" TargetMode="External"/><Relationship Id="rId16" Type="http://schemas.openxmlformats.org/officeDocument/2006/relationships/hyperlink" Target="https://ptr.wowhead.com/npc=178963/gorkek" TargetMode="External"/><Relationship Id="rId20" Type="http://schemas.openxmlformats.org/officeDocument/2006/relationships/hyperlink" Target="https://ptr.wowhead.com/npc=178508/mother-phestis" TargetMode="External"/><Relationship Id="rId29" Type="http://schemas.openxmlformats.org/officeDocument/2006/relationships/hyperlink" Target="https://ptr.wowhead.com/npc=183516/the-engulfer" TargetMode="External"/><Relationship Id="rId1" Type="http://schemas.openxmlformats.org/officeDocument/2006/relationships/hyperlink" Target="https://ptr.wowhead.com/npc=178778/gluttonous-overgrowth" TargetMode="External"/><Relationship Id="rId6" Type="http://schemas.openxmlformats.org/officeDocument/2006/relationships/hyperlink" Target="https://ptr.wowhead.com/npc=183737/xyrath-the-covetous" TargetMode="External"/><Relationship Id="rId11" Type="http://schemas.openxmlformats.org/officeDocument/2006/relationships/hyperlink" Target="https://ptr.wowhead.com/npc=179043/orixal" TargetMode="External"/><Relationship Id="rId24" Type="http://schemas.openxmlformats.org/officeDocument/2006/relationships/hyperlink" Target="https://ptr.wowhead.com/npc=183764/zatojin" TargetMode="External"/><Relationship Id="rId5" Type="http://schemas.openxmlformats.org/officeDocument/2006/relationships/hyperlink" Target="https://ptr.wowhead.com/npc=183927/sand-matriarch-ileus" TargetMode="External"/><Relationship Id="rId15" Type="http://schemas.openxmlformats.org/officeDocument/2006/relationships/hyperlink" Target="https://ptr.wowhead.com/npc=182318/general-zarathura" TargetMode="External"/><Relationship Id="rId23" Type="http://schemas.openxmlformats.org/officeDocument/2006/relationships/hyperlink" Target="https://ptr.wowhead.com/npc=180978/hirukon" TargetMode="External"/><Relationship Id="rId28" Type="http://schemas.openxmlformats.org/officeDocument/2006/relationships/hyperlink" Target="https://ptr.wowhead.com/npc=181360/vexis" TargetMode="External"/><Relationship Id="rId10" Type="http://schemas.openxmlformats.org/officeDocument/2006/relationships/hyperlink" Target="https://ptr.wowhead.com/npc=183722/sorranos" TargetMode="External"/><Relationship Id="rId19" Type="http://schemas.openxmlformats.org/officeDocument/2006/relationships/hyperlink" Target="https://ptr.wowhead.com/npc=180746/protector-of-the-first-ones" TargetMode="External"/><Relationship Id="rId4" Type="http://schemas.openxmlformats.org/officeDocument/2006/relationships/hyperlink" Target="https://ptr.wowhead.com/npc=180917/destabilized-core" TargetMode="External"/><Relationship Id="rId9" Type="http://schemas.openxmlformats.org/officeDocument/2006/relationships/hyperlink" Target="https://ptr.wowhead.com/npc=183925/tahkwitz" TargetMode="External"/><Relationship Id="rId14" Type="http://schemas.openxmlformats.org/officeDocument/2006/relationships/hyperlink" Target="https://ptr.wowhead.com/npc=178563/hadeon-the-stonebreaker" TargetMode="External"/><Relationship Id="rId22" Type="http://schemas.openxmlformats.org/officeDocument/2006/relationships/hyperlink" Target="https://ptr.wowhead.com/npc=183646/furidian" TargetMode="External"/><Relationship Id="rId27" Type="http://schemas.openxmlformats.org/officeDocument/2006/relationships/hyperlink" Target="https://ptr.wowhead.com/npc=183748/helmi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A1520-93E1-45C0-8A21-7E104E281EE0}">
  <dimension ref="A2:N35"/>
  <sheetViews>
    <sheetView tabSelected="1" workbookViewId="0">
      <selection activeCell="F14" sqref="F14"/>
    </sheetView>
  </sheetViews>
  <sheetFormatPr baseColWidth="10" defaultRowHeight="15" x14ac:dyDescent="0.25"/>
  <cols>
    <col min="1" max="1" width="11.42578125" style="1"/>
    <col min="2" max="2" width="24" style="1" customWidth="1"/>
    <col min="3" max="5" width="11.42578125" style="1"/>
    <col min="6" max="6" width="23.7109375" style="1" customWidth="1"/>
    <col min="7" max="8" width="22.85546875" style="1" customWidth="1"/>
    <col min="9" max="9" width="23.85546875" style="1" customWidth="1"/>
    <col min="10" max="10" width="48.28515625" style="1" customWidth="1"/>
    <col min="11" max="11" width="22.7109375" style="1" customWidth="1"/>
    <col min="12" max="16384" width="11.42578125" style="1"/>
  </cols>
  <sheetData>
    <row r="2" spans="1:14" x14ac:dyDescent="0.25">
      <c r="B2" s="2" t="s">
        <v>29</v>
      </c>
      <c r="C2" s="2" t="s">
        <v>30</v>
      </c>
      <c r="D2" s="2" t="s">
        <v>31</v>
      </c>
      <c r="E2" s="2" t="s">
        <v>32</v>
      </c>
      <c r="F2" s="1" t="s">
        <v>63</v>
      </c>
      <c r="G2" s="5" t="s">
        <v>62</v>
      </c>
      <c r="H2" s="5"/>
      <c r="I2" s="5"/>
      <c r="J2" s="5"/>
      <c r="K2" s="1" t="s">
        <v>67</v>
      </c>
      <c r="L2" s="5" t="s">
        <v>68</v>
      </c>
      <c r="M2" s="5"/>
      <c r="N2" s="5"/>
    </row>
    <row r="3" spans="1:14" x14ac:dyDescent="0.25">
      <c r="A3" s="1">
        <v>1</v>
      </c>
      <c r="B3" s="3" t="s">
        <v>6</v>
      </c>
      <c r="C3" s="2" t="s">
        <v>39</v>
      </c>
      <c r="D3" s="2" t="str">
        <f t="shared" ref="D3:D31" si="0">LEFT(C3,4)</f>
        <v>64.8</v>
      </c>
      <c r="E3" s="2" t="str">
        <f t="shared" ref="E3:E31" si="1">RIGHT(C3,4)</f>
        <v>33.8</v>
      </c>
      <c r="F3" s="1" t="str">
        <f>B3</f>
        <v>Akkaris</v>
      </c>
      <c r="G3" s="5" t="str">
        <f>"&lt;input type='checkbox' id='Box"&amp;A3&amp;"' onchange='addAndRemoveRare()'&gt;&lt;label&gt;"&amp;A3&amp;"."&amp;B3&amp;"&lt;/label&gt;&lt;/br&gt;"</f>
        <v>&lt;input type='checkbox' id='Box1' onchange='addAndRemoveRare()'&gt;&lt;label&gt;1.Akkaris&lt;/label&gt;&lt;/br&gt;</v>
      </c>
      <c r="H3" s="5"/>
      <c r="I3" s="5"/>
      <c r="J3" s="5"/>
      <c r="K3" s="1" t="str">
        <f>"AllValues = [["&amp;D3&amp;","&amp;E3&amp;"],"</f>
        <v>AllValues = [[64.8,33.8],</v>
      </c>
    </row>
    <row r="4" spans="1:14" x14ac:dyDescent="0.25">
      <c r="A4" s="1">
        <v>2</v>
      </c>
      <c r="B4" s="3" t="s">
        <v>7</v>
      </c>
      <c r="C4" s="2" t="s">
        <v>40</v>
      </c>
      <c r="D4" s="2" t="str">
        <f t="shared" si="0"/>
        <v>50.8</v>
      </c>
      <c r="E4" s="2" t="str">
        <f t="shared" si="1"/>
        <v>66.8</v>
      </c>
      <c r="F4" s="1" t="str">
        <f>B4</f>
        <v>Chitali the Eldest</v>
      </c>
      <c r="G4" s="5" t="str">
        <f t="shared" ref="G4:G31" si="2">"&lt;input type='checkbox' id='Box"&amp;A4&amp;"' onchange='addAndRemoveRare()'&gt;&lt;label&gt;"&amp;A4&amp;"."&amp;B4&amp;"&lt;/label&gt;&lt;/br&gt;"</f>
        <v>&lt;input type='checkbox' id='Box2' onchange='addAndRemoveRare()'&gt;&lt;label&gt;2.Chitali the Eldest&lt;/label&gt;&lt;/br&gt;</v>
      </c>
      <c r="H4" s="5"/>
      <c r="I4" s="5"/>
      <c r="J4" s="5"/>
      <c r="K4" s="1" t="str">
        <f>K3&amp;"["&amp;D4&amp;","&amp;E4&amp;"],"</f>
        <v>AllValues = [[64.8,33.8],[50.8,66.8],</v>
      </c>
      <c r="L4" s="4"/>
      <c r="M4" s="4"/>
      <c r="N4" s="4"/>
    </row>
    <row r="5" spans="1:14" x14ac:dyDescent="0.25">
      <c r="A5" s="1">
        <v>3</v>
      </c>
      <c r="B5" s="3" t="s">
        <v>25</v>
      </c>
      <c r="C5" s="2" t="s">
        <v>58</v>
      </c>
      <c r="D5" s="2" t="str">
        <f t="shared" si="0"/>
        <v>47.6</v>
      </c>
      <c r="E5" s="2" t="str">
        <f t="shared" si="1"/>
        <v>63.0</v>
      </c>
      <c r="F5" s="1" t="str">
        <f>B5</f>
        <v>Corrupted Architect</v>
      </c>
      <c r="G5" s="5" t="str">
        <f t="shared" si="2"/>
        <v>&lt;input type='checkbox' id='Box3' onchange='addAndRemoveRare()'&gt;&lt;label&gt;3.Corrupted Architect&lt;/label&gt;&lt;/br&gt;</v>
      </c>
      <c r="H5" s="5"/>
      <c r="I5" s="5"/>
      <c r="J5" s="5"/>
      <c r="K5" s="1" t="str">
        <f>K4&amp;"["&amp;D5&amp;","&amp;E5&amp;"],"</f>
        <v>AllValues = [[64.8,33.8],[50.8,66.8],[47.6,63.0],</v>
      </c>
      <c r="L5" s="4"/>
      <c r="M5" s="4"/>
      <c r="N5" s="4"/>
    </row>
    <row r="6" spans="1:14" x14ac:dyDescent="0.25">
      <c r="A6" s="1">
        <v>4</v>
      </c>
      <c r="B6" s="3" t="s">
        <v>3</v>
      </c>
      <c r="C6" s="2" t="s">
        <v>36</v>
      </c>
      <c r="D6" s="2" t="str">
        <f t="shared" si="0"/>
        <v>53.6</v>
      </c>
      <c r="E6" s="2" t="str">
        <f t="shared" si="1"/>
        <v>44.6</v>
      </c>
      <c r="F6" s="1" t="str">
        <f>B6</f>
        <v>Destabilized Core</v>
      </c>
      <c r="G6" s="5" t="str">
        <f t="shared" si="2"/>
        <v>&lt;input type='checkbox' id='Box4' onchange='addAndRemoveRare()'&gt;&lt;label&gt;4.Destabilized Core&lt;/label&gt;&lt;/br&gt;</v>
      </c>
      <c r="H6" s="5"/>
      <c r="I6" s="5"/>
      <c r="J6" s="5"/>
      <c r="K6" s="1" t="str">
        <f t="shared" ref="K6:K30" si="3">K5&amp;"["&amp;D6&amp;","&amp;E6&amp;"],"</f>
        <v>AllValues = [[64.8,33.8],[50.8,66.8],[47.6,63.0],[53.6,44.6],</v>
      </c>
      <c r="L6" s="4"/>
      <c r="M6" s="4"/>
      <c r="N6" s="4"/>
    </row>
    <row r="7" spans="1:14" x14ac:dyDescent="0.25">
      <c r="A7" s="1">
        <v>5</v>
      </c>
      <c r="B7" s="3" t="s">
        <v>11</v>
      </c>
      <c r="C7" s="2" t="s">
        <v>44</v>
      </c>
      <c r="D7" s="2" t="str">
        <f t="shared" si="0"/>
        <v>47.6</v>
      </c>
      <c r="E7" s="2" t="str">
        <f t="shared" si="1"/>
        <v>45.4</v>
      </c>
      <c r="F7" s="1" t="s">
        <v>65</v>
      </c>
      <c r="G7" s="5" t="str">
        <f t="shared" si="2"/>
        <v>&lt;input type='checkbox' id='Box5' onchange='addAndRemoveRare()'&gt;&lt;label&gt;5.Euv'ouk&lt;/label&gt;&lt;/br&gt;</v>
      </c>
      <c r="H7" s="5"/>
      <c r="I7" s="5"/>
      <c r="J7" s="5"/>
      <c r="K7" s="1" t="str">
        <f t="shared" si="3"/>
        <v>AllValues = [[64.8,33.8],[50.8,66.8],[47.6,63.0],[53.6,44.6],[47.6,45.4],</v>
      </c>
      <c r="L7" s="4"/>
      <c r="M7" s="4"/>
      <c r="N7" s="4"/>
    </row>
    <row r="8" spans="1:14" x14ac:dyDescent="0.25">
      <c r="A8" s="1">
        <v>6</v>
      </c>
      <c r="B8" s="3" t="s">
        <v>2</v>
      </c>
      <c r="C8" s="2" t="s">
        <v>35</v>
      </c>
      <c r="D8" s="2" t="str">
        <f t="shared" si="0"/>
        <v>62.0</v>
      </c>
      <c r="E8" s="2" t="str">
        <f t="shared" si="1"/>
        <v>60.6</v>
      </c>
      <c r="F8" s="1" t="str">
        <f t="shared" ref="F8:F29" si="4">B8</f>
        <v>Feasting</v>
      </c>
      <c r="G8" s="5" t="str">
        <f t="shared" si="2"/>
        <v>&lt;input type='checkbox' id='Box6' onchange='addAndRemoveRare()'&gt;&lt;label&gt;6.Feasting&lt;/label&gt;&lt;/br&gt;</v>
      </c>
      <c r="H8" s="5"/>
      <c r="I8" s="5"/>
      <c r="J8" s="5"/>
      <c r="K8" s="1" t="str">
        <f t="shared" si="3"/>
        <v>AllValues = [[64.8,33.8],[50.8,66.8],[47.6,63.0],[53.6,44.6],[47.6,45.4],[62.0,60.6],</v>
      </c>
      <c r="L8" s="4"/>
      <c r="M8" s="4"/>
      <c r="N8" s="4"/>
    </row>
    <row r="9" spans="1:14" x14ac:dyDescent="0.25">
      <c r="A9" s="1">
        <v>7</v>
      </c>
      <c r="B9" s="3" t="s">
        <v>21</v>
      </c>
      <c r="C9" s="2" t="s">
        <v>54</v>
      </c>
      <c r="D9" s="2" t="str">
        <f t="shared" si="0"/>
        <v>64.4</v>
      </c>
      <c r="E9" s="2" t="str">
        <f t="shared" si="1"/>
        <v>58.6</v>
      </c>
      <c r="F9" s="1" t="str">
        <f t="shared" si="4"/>
        <v>Furidian</v>
      </c>
      <c r="G9" s="5" t="str">
        <f t="shared" si="2"/>
        <v>&lt;input type='checkbox' id='Box7' onchange='addAndRemoveRare()'&gt;&lt;label&gt;7.Furidian&lt;/label&gt;&lt;/br&gt;</v>
      </c>
      <c r="H9" s="5"/>
      <c r="I9" s="5"/>
      <c r="J9" s="5"/>
      <c r="K9" s="1" t="str">
        <f t="shared" si="3"/>
        <v>AllValues = [[64.8,33.8],[50.8,66.8],[47.6,63.0],[53.6,44.6],[47.6,45.4],[62.0,60.6],[64.4,58.6],</v>
      </c>
      <c r="L9" s="4"/>
      <c r="M9" s="4"/>
      <c r="N9" s="4"/>
    </row>
    <row r="10" spans="1:14" x14ac:dyDescent="0.25">
      <c r="A10" s="1">
        <v>8</v>
      </c>
      <c r="B10" s="3" t="s">
        <v>20</v>
      </c>
      <c r="C10" s="2" t="s">
        <v>53</v>
      </c>
      <c r="D10" s="2" t="str">
        <f t="shared" si="0"/>
        <v>68.6</v>
      </c>
      <c r="E10" s="2" t="str">
        <f t="shared" si="1"/>
        <v>37.0</v>
      </c>
      <c r="F10" s="1" t="str">
        <f t="shared" si="4"/>
        <v>Garudeon</v>
      </c>
      <c r="G10" s="5" t="str">
        <f t="shared" si="2"/>
        <v>&lt;input type='checkbox' id='Box8' onchange='addAndRemoveRare()'&gt;&lt;label&gt;8.Garudeon&lt;/label&gt;&lt;/br&gt;</v>
      </c>
      <c r="H10" s="5"/>
      <c r="I10" s="5"/>
      <c r="J10" s="5"/>
      <c r="K10" s="1" t="str">
        <f t="shared" si="3"/>
        <v>AllValues = [[64.8,33.8],[50.8,66.8],[47.6,63.0],[53.6,44.6],[47.6,45.4],[62.0,60.6],[64.4,58.6],[68.6,37.0],</v>
      </c>
      <c r="L10" s="4"/>
      <c r="M10" s="4"/>
      <c r="N10" s="4"/>
    </row>
    <row r="11" spans="1:14" x14ac:dyDescent="0.25">
      <c r="A11" s="1">
        <v>9</v>
      </c>
      <c r="B11" s="3" t="s">
        <v>14</v>
      </c>
      <c r="C11" s="2" t="s">
        <v>47</v>
      </c>
      <c r="D11" s="2" t="str">
        <f t="shared" si="0"/>
        <v>60.0</v>
      </c>
      <c r="E11" s="2" t="str">
        <f t="shared" si="1"/>
        <v>20.8</v>
      </c>
      <c r="F11" s="1" t="str">
        <f t="shared" si="4"/>
        <v>General Zarathura</v>
      </c>
      <c r="G11" s="5" t="str">
        <f t="shared" si="2"/>
        <v>&lt;input type='checkbox' id='Box9' onchange='addAndRemoveRare()'&gt;&lt;label&gt;9.General Zarathura&lt;/label&gt;&lt;/br&gt;</v>
      </c>
      <c r="H11" s="5"/>
      <c r="I11" s="5"/>
      <c r="J11" s="5"/>
      <c r="K11" s="1" t="str">
        <f t="shared" si="3"/>
        <v>AllValues = [[64.8,33.8],[50.8,66.8],[47.6,63.0],[53.6,44.6],[47.6,45.4],[62.0,60.6],[64.4,58.6],[68.6,37.0],[60.0,20.8],</v>
      </c>
      <c r="L11" s="4"/>
      <c r="M11" s="4"/>
      <c r="N11" s="4"/>
    </row>
    <row r="12" spans="1:14" x14ac:dyDescent="0.25">
      <c r="A12" s="1">
        <v>10</v>
      </c>
      <c r="B12" s="3" t="s">
        <v>0</v>
      </c>
      <c r="C12" s="2" t="s">
        <v>33</v>
      </c>
      <c r="D12" s="2" t="str">
        <f t="shared" si="0"/>
        <v>52.6</v>
      </c>
      <c r="E12" s="2" t="str">
        <f t="shared" si="1"/>
        <v>93.2</v>
      </c>
      <c r="F12" s="1" t="str">
        <f t="shared" si="4"/>
        <v>Gluttonous Overgrowth</v>
      </c>
      <c r="G12" s="5" t="str">
        <f t="shared" si="2"/>
        <v>&lt;input type='checkbox' id='Box10' onchange='addAndRemoveRare()'&gt;&lt;label&gt;10.Gluttonous Overgrowth&lt;/label&gt;&lt;/br&gt;</v>
      </c>
      <c r="H12" s="5"/>
      <c r="I12" s="5"/>
      <c r="J12" s="5"/>
      <c r="K12" s="1" t="str">
        <f t="shared" si="3"/>
        <v>AllValues = [[64.8,33.8],[50.8,66.8],[47.6,63.0],[53.6,44.6],[47.6,45.4],[62.0,60.6],[64.4,58.6],[68.6,37.0],[60.0,20.8],[52.6,93.2],</v>
      </c>
      <c r="L12" s="4"/>
      <c r="M12" s="4"/>
      <c r="N12" s="4"/>
    </row>
    <row r="13" spans="1:14" x14ac:dyDescent="0.25">
      <c r="A13" s="1">
        <v>11</v>
      </c>
      <c r="B13" s="3" t="s">
        <v>15</v>
      </c>
      <c r="C13" s="2" t="s">
        <v>48</v>
      </c>
      <c r="D13" s="2" t="str">
        <f t="shared" si="0"/>
        <v>76.6</v>
      </c>
      <c r="E13" s="2" t="str">
        <f t="shared" si="1"/>
        <v>44.8</v>
      </c>
      <c r="F13" s="1" t="str">
        <f t="shared" si="4"/>
        <v>Gorkek</v>
      </c>
      <c r="G13" s="5" t="str">
        <f t="shared" si="2"/>
        <v>&lt;input type='checkbox' id='Box11' onchange='addAndRemoveRare()'&gt;&lt;label&gt;11.Gorkek&lt;/label&gt;&lt;/br&gt;</v>
      </c>
      <c r="H13" s="5"/>
      <c r="I13" s="5"/>
      <c r="J13" s="5"/>
      <c r="K13" s="1" t="str">
        <f t="shared" si="3"/>
        <v>AllValues = [[64.8,33.8],[50.8,66.8],[47.6,63.0],[53.6,44.6],[47.6,45.4],[62.0,60.6],[64.4,58.6],[68.6,37.0],[60.0,20.8],[52.6,93.2],[76.6,44.8],</v>
      </c>
      <c r="L13" s="4"/>
      <c r="M13" s="4"/>
      <c r="N13" s="4"/>
    </row>
    <row r="14" spans="1:14" x14ac:dyDescent="0.25">
      <c r="A14" s="1">
        <v>12</v>
      </c>
      <c r="B14" s="3" t="s">
        <v>13</v>
      </c>
      <c r="C14" s="2" t="s">
        <v>46</v>
      </c>
      <c r="D14" s="2" t="str">
        <f t="shared" si="0"/>
        <v>52.2</v>
      </c>
      <c r="E14" s="2" t="str">
        <f t="shared" si="1"/>
        <v>26.0</v>
      </c>
      <c r="F14" s="1" t="str">
        <f t="shared" si="4"/>
        <v>Hadeon the Stonebreaker</v>
      </c>
      <c r="G14" s="5" t="str">
        <f t="shared" si="2"/>
        <v>&lt;input type='checkbox' id='Box12' onchange='addAndRemoveRare()'&gt;&lt;label&gt;12.Hadeon the Stonebreaker&lt;/label&gt;&lt;/br&gt;</v>
      </c>
      <c r="H14" s="5"/>
      <c r="I14" s="5"/>
      <c r="J14" s="5"/>
      <c r="K14" s="1" t="str">
        <f t="shared" si="3"/>
        <v>AllValues = [[64.8,33.8],[50.8,66.8],[47.6,63.0],[53.6,44.6],[47.6,45.4],[62.0,60.6],[64.4,58.6],[68.6,37.0],[60.0,20.8],[52.6,93.2],[76.6,44.8],[52.2,26.0],</v>
      </c>
      <c r="L14" s="4"/>
      <c r="M14" s="4"/>
      <c r="N14" s="4"/>
    </row>
    <row r="15" spans="1:14" x14ac:dyDescent="0.25">
      <c r="A15" s="1">
        <v>13</v>
      </c>
      <c r="B15" s="3" t="s">
        <v>26</v>
      </c>
      <c r="C15" s="2" t="s">
        <v>59</v>
      </c>
      <c r="D15" s="2" t="str">
        <f t="shared" si="0"/>
        <v>59.2</v>
      </c>
      <c r="E15" s="2" t="str">
        <f t="shared" si="1"/>
        <v>68.6</v>
      </c>
      <c r="F15" s="1" t="str">
        <f t="shared" si="4"/>
        <v>Helmix</v>
      </c>
      <c r="G15" s="5" t="str">
        <f t="shared" si="2"/>
        <v>&lt;input type='checkbox' id='Box13' onchange='addAndRemoveRare()'&gt;&lt;label&gt;13.Helmix&lt;/label&gt;&lt;/br&gt;</v>
      </c>
      <c r="H15" s="5"/>
      <c r="I15" s="5"/>
      <c r="J15" s="5"/>
      <c r="K15" s="1" t="str">
        <f t="shared" si="3"/>
        <v>AllValues = [[64.8,33.8],[50.8,66.8],[47.6,63.0],[53.6,44.6],[47.6,45.4],[62.0,60.6],[64.4,58.6],[68.6,37.0],[60.0,20.8],[52.6,93.2],[76.6,44.8],[52.2,26.0],[59.2,68.6],</v>
      </c>
      <c r="L15" s="4"/>
      <c r="M15" s="4"/>
      <c r="N15" s="4"/>
    </row>
    <row r="16" spans="1:14" x14ac:dyDescent="0.25">
      <c r="A16" s="1">
        <v>14</v>
      </c>
      <c r="B16" s="3" t="s">
        <v>22</v>
      </c>
      <c r="C16" s="2" t="s">
        <v>55</v>
      </c>
      <c r="D16" s="2" t="str">
        <f t="shared" si="0"/>
        <v>51.6</v>
      </c>
      <c r="E16" s="2" t="str">
        <f t="shared" si="1"/>
        <v>73.9</v>
      </c>
      <c r="F16" s="1" t="str">
        <f t="shared" si="4"/>
        <v>Hirukon</v>
      </c>
      <c r="G16" s="5" t="str">
        <f t="shared" si="2"/>
        <v>&lt;input type='checkbox' id='Box14' onchange='addAndRemoveRare()'&gt;&lt;label&gt;14.Hirukon&lt;/label&gt;&lt;/br&gt;</v>
      </c>
      <c r="H16" s="5"/>
      <c r="I16" s="5"/>
      <c r="J16" s="5"/>
      <c r="K16" s="1" t="str">
        <f t="shared" si="3"/>
        <v>AllValues = [[64.8,33.8],[50.8,66.8],[47.6,63.0],[53.6,44.6],[47.6,45.4],[62.0,60.6],[64.4,58.6],[68.6,37.0],[60.0,20.8],[52.6,93.2],[76.6,44.8],[52.2,26.0],[59.2,68.6],[51.6,73.9],</v>
      </c>
      <c r="L16" s="4"/>
      <c r="M16" s="4"/>
      <c r="N16" s="4"/>
    </row>
    <row r="17" spans="1:14" x14ac:dyDescent="0.25">
      <c r="A17" s="1">
        <v>15</v>
      </c>
      <c r="B17" s="3" t="s">
        <v>19</v>
      </c>
      <c r="C17" s="2" t="s">
        <v>52</v>
      </c>
      <c r="D17" s="2" t="str">
        <f t="shared" si="0"/>
        <v>54.2</v>
      </c>
      <c r="E17" s="2" t="str">
        <f t="shared" si="1"/>
        <v>34.8</v>
      </c>
      <c r="F17" s="1" t="str">
        <f t="shared" si="4"/>
        <v>Mother Phestis</v>
      </c>
      <c r="G17" s="5" t="str">
        <f t="shared" si="2"/>
        <v>&lt;input type='checkbox' id='Box15' onchange='addAndRemoveRare()'&gt;&lt;label&gt;15.Mother Phestis&lt;/label&gt;&lt;/br&gt;</v>
      </c>
      <c r="H17" s="5"/>
      <c r="I17" s="5"/>
      <c r="J17" s="5"/>
      <c r="K17" s="1" t="str">
        <f t="shared" si="3"/>
        <v>AllValues = [[64.8,33.8],[50.8,66.8],[47.6,63.0],[53.6,44.6],[47.6,45.4],[62.0,60.6],[64.4,58.6],[68.6,37.0],[60.0,20.8],[52.6,93.2],[76.6,44.8],[52.2,26.0],[59.2,68.6],[51.6,73.9],[54.2,34.8],</v>
      </c>
      <c r="L17" s="4"/>
      <c r="M17" s="4"/>
      <c r="N17" s="4"/>
    </row>
    <row r="18" spans="1:14" x14ac:dyDescent="0.25">
      <c r="A18" s="1">
        <v>16</v>
      </c>
      <c r="B18" s="3" t="s">
        <v>10</v>
      </c>
      <c r="C18" s="2" t="s">
        <v>43</v>
      </c>
      <c r="D18" s="2" t="str">
        <f t="shared" si="0"/>
        <v>56.4</v>
      </c>
      <c r="E18" s="2" t="str">
        <f t="shared" si="1"/>
        <v>68.2</v>
      </c>
      <c r="F18" s="1" t="str">
        <f t="shared" si="4"/>
        <v>Orixal</v>
      </c>
      <c r="G18" s="5" t="str">
        <f t="shared" si="2"/>
        <v>&lt;input type='checkbox' id='Box16' onchange='addAndRemoveRare()'&gt;&lt;label&gt;16.Orixal&lt;/label&gt;&lt;/br&gt;</v>
      </c>
      <c r="H18" s="5"/>
      <c r="I18" s="5"/>
      <c r="J18" s="5"/>
      <c r="K18" s="1" t="str">
        <f t="shared" si="3"/>
        <v>AllValues = [[64.8,33.8],[50.8,66.8],[47.6,63.0],[53.6,44.6],[47.6,45.4],[62.0,60.6],[64.4,58.6],[68.6,37.0],[60.0,20.8],[52.6,93.2],[76.6,44.8],[52.2,26.0],[59.2,68.6],[51.6,73.9],[54.2,34.8],[56.4,68.2],</v>
      </c>
      <c r="L18" s="4"/>
      <c r="M18" s="4"/>
      <c r="N18" s="4"/>
    </row>
    <row r="19" spans="1:14" x14ac:dyDescent="0.25">
      <c r="A19" s="1">
        <v>17</v>
      </c>
      <c r="B19" s="3" t="s">
        <v>24</v>
      </c>
      <c r="C19" s="2" t="s">
        <v>57</v>
      </c>
      <c r="D19" s="2" t="str">
        <f t="shared" si="0"/>
        <v>58.6</v>
      </c>
      <c r="E19" s="2" t="str">
        <f t="shared" si="1"/>
        <v>40.0</v>
      </c>
      <c r="F19" s="1" t="str">
        <f t="shared" si="4"/>
        <v>Otaris the Provoked</v>
      </c>
      <c r="G19" s="5" t="str">
        <f t="shared" si="2"/>
        <v>&lt;input type='checkbox' id='Box17' onchange='addAndRemoveRare()'&gt;&lt;label&gt;17.Otaris the Provoked&lt;/label&gt;&lt;/br&gt;</v>
      </c>
      <c r="H19" s="5"/>
      <c r="I19" s="5"/>
      <c r="J19" s="5"/>
      <c r="K19" s="1" t="str">
        <f t="shared" si="3"/>
        <v>AllValues = [[64.8,33.8],[50.8,66.8],[47.6,63.0],[53.6,44.6],[47.6,45.4],[62.0,60.6],[64.4,58.6],[68.6,37.0],[60.0,20.8],[52.6,93.2],[76.6,44.8],[52.2,26.0],[59.2,68.6],[51.6,73.9],[54.2,34.8],[56.4,68.2],[58.6,40.0],</v>
      </c>
      <c r="L19" s="4"/>
      <c r="M19" s="4"/>
      <c r="N19" s="4"/>
    </row>
    <row r="20" spans="1:14" x14ac:dyDescent="0.25">
      <c r="A20" s="1">
        <v>18</v>
      </c>
      <c r="B20" s="3" t="s">
        <v>1</v>
      </c>
      <c r="C20" s="2" t="s">
        <v>34</v>
      </c>
      <c r="D20" s="2" t="str">
        <f t="shared" si="0"/>
        <v>43.8</v>
      </c>
      <c r="E20" s="2" t="str">
        <f t="shared" si="1"/>
        <v>87.4</v>
      </c>
      <c r="F20" s="1" t="str">
        <f t="shared" si="4"/>
        <v>Otiosen</v>
      </c>
      <c r="G20" s="5" t="str">
        <f t="shared" si="2"/>
        <v>&lt;input type='checkbox' id='Box18' onchange='addAndRemoveRare()'&gt;&lt;label&gt;18.Otiosen&lt;/label&gt;&lt;/br&gt;</v>
      </c>
      <c r="H20" s="5"/>
      <c r="I20" s="5"/>
      <c r="J20" s="5"/>
      <c r="K20" s="1" t="str">
        <f t="shared" si="3"/>
        <v>AllValues = [[64.8,33.8],[50.8,66.8],[47.6,63.0],[53.6,44.6],[47.6,45.4],[62.0,60.6],[64.4,58.6],[68.6,37.0],[60.0,20.8],[52.6,93.2],[76.6,44.8],[52.2,26.0],[59.2,68.6],[51.6,73.9],[54.2,34.8],[56.4,68.2],[58.6,40.0],[43.8,87.4],</v>
      </c>
      <c r="L20" s="4"/>
      <c r="M20" s="4"/>
      <c r="N20" s="4"/>
    </row>
    <row r="21" spans="1:14" x14ac:dyDescent="0.25">
      <c r="A21" s="1">
        <v>19</v>
      </c>
      <c r="B21" s="3" t="s">
        <v>18</v>
      </c>
      <c r="C21" s="2" t="s">
        <v>51</v>
      </c>
      <c r="D21" s="2" t="str">
        <f t="shared" si="0"/>
        <v>39.6</v>
      </c>
      <c r="E21" s="2" t="str">
        <f t="shared" si="1"/>
        <v>26.6</v>
      </c>
      <c r="F21" s="1" t="str">
        <f t="shared" si="4"/>
        <v>Protector of the First Ones</v>
      </c>
      <c r="G21" s="5" t="str">
        <f t="shared" si="2"/>
        <v>&lt;input type='checkbox' id='Box19' onchange='addAndRemoveRare()'&gt;&lt;label&gt;19.Protector of the First Ones&lt;/label&gt;&lt;/br&gt;</v>
      </c>
      <c r="H21" s="5"/>
      <c r="I21" s="5"/>
      <c r="J21" s="5"/>
      <c r="K21" s="1" t="str">
        <f t="shared" si="3"/>
        <v>AllValues = [[64.8,33.8],[50.8,66.8],[47.6,63.0],[53.6,44.6],[47.6,45.4],[62.0,60.6],[64.4,58.6],[68.6,37.0],[60.0,20.8],[52.6,93.2],[76.6,44.8],[52.2,26.0],[59.2,68.6],[51.6,73.9],[54.2,34.8],[56.4,68.2],[58.6,40.0],[43.8,87.4],[39.6,26.6],</v>
      </c>
      <c r="L21" s="4"/>
      <c r="M21" s="4"/>
      <c r="N21" s="4"/>
    </row>
    <row r="22" spans="1:14" x14ac:dyDescent="0.25">
      <c r="A22" s="1">
        <v>20</v>
      </c>
      <c r="B22" s="3" t="s">
        <v>4</v>
      </c>
      <c r="C22" s="2" t="s">
        <v>37</v>
      </c>
      <c r="D22" s="2" t="str">
        <f t="shared" si="0"/>
        <v>53.2</v>
      </c>
      <c r="E22" s="2" t="str">
        <f t="shared" si="1"/>
        <v>47.2</v>
      </c>
      <c r="F22" s="1" t="str">
        <f t="shared" si="4"/>
        <v>Sand Matriarch Ileus</v>
      </c>
      <c r="G22" s="5" t="str">
        <f t="shared" si="2"/>
        <v>&lt;input type='checkbox' id='Box20' onchange='addAndRemoveRare()'&gt;&lt;label&gt;20.Sand Matriarch Ileus&lt;/label&gt;&lt;/br&gt;</v>
      </c>
      <c r="H22" s="5"/>
      <c r="I22" s="5"/>
      <c r="J22" s="5"/>
      <c r="K22" s="1" t="str">
        <f t="shared" si="3"/>
        <v>AllValues = [[64.8,33.8],[50.8,66.8],[47.6,63.0],[53.6,44.6],[47.6,45.4],[62.0,60.6],[64.4,58.6],[68.6,37.0],[60.0,20.8],[52.6,93.2],[76.6,44.8],[52.2,26.0],[59.2,68.6],[51.6,73.9],[54.2,34.8],[56.4,68.2],[58.6,40.0],[43.8,87.4],[39.6,26.6],[53.2,47.2],</v>
      </c>
      <c r="L22" s="4"/>
      <c r="M22" s="4"/>
      <c r="N22" s="4"/>
    </row>
    <row r="23" spans="1:14" x14ac:dyDescent="0.25">
      <c r="A23" s="1">
        <v>21</v>
      </c>
      <c r="B23" s="3" t="s">
        <v>17</v>
      </c>
      <c r="C23" s="2" t="s">
        <v>50</v>
      </c>
      <c r="D23" s="2" t="str">
        <f t="shared" si="0"/>
        <v>43.0</v>
      </c>
      <c r="E23" s="2" t="str">
        <f t="shared" si="1"/>
        <v>21.2</v>
      </c>
      <c r="F23" s="1" t="str">
        <f t="shared" si="4"/>
        <v>Shifting Stargorger</v>
      </c>
      <c r="G23" s="5" t="str">
        <f t="shared" si="2"/>
        <v>&lt;input type='checkbox' id='Box21' onchange='addAndRemoveRare()'&gt;&lt;label&gt;21.Shifting Stargorger&lt;/label&gt;&lt;/br&gt;</v>
      </c>
      <c r="H23" s="5"/>
      <c r="I23" s="5"/>
      <c r="J23" s="5"/>
      <c r="K23" s="1" t="str">
        <f t="shared" si="3"/>
        <v>AllValues = [[64.8,33.8],[50.8,66.8],[47.6,63.0],[53.6,44.6],[47.6,45.4],[62.0,60.6],[64.4,58.6],[68.6,37.0],[60.0,20.8],[52.6,93.2],[76.6,44.8],[52.2,26.0],[59.2,68.6],[51.6,73.9],[54.2,34.8],[56.4,68.2],[58.6,40.0],[43.8,87.4],[39.6,26.6],[53.2,47.2],[43.0,21.2],</v>
      </c>
      <c r="L23" s="4"/>
      <c r="M23" s="4"/>
      <c r="N23" s="4"/>
    </row>
    <row r="24" spans="1:14" x14ac:dyDescent="0.25">
      <c r="A24" s="1">
        <v>22</v>
      </c>
      <c r="B24" s="3" t="s">
        <v>9</v>
      </c>
      <c r="C24" s="2" t="s">
        <v>42</v>
      </c>
      <c r="D24" s="2" t="str">
        <f t="shared" si="0"/>
        <v>35.8</v>
      </c>
      <c r="E24" s="2" t="str">
        <f t="shared" si="1"/>
        <v>70.8</v>
      </c>
      <c r="F24" s="1" t="str">
        <f t="shared" si="4"/>
        <v>Sorranos</v>
      </c>
      <c r="G24" s="5" t="str">
        <f t="shared" si="2"/>
        <v>&lt;input type='checkbox' id='Box22' onchange='addAndRemoveRare()'&gt;&lt;label&gt;22.Sorranos&lt;/label&gt;&lt;/br&gt;</v>
      </c>
      <c r="H24" s="5"/>
      <c r="I24" s="5"/>
      <c r="J24" s="5"/>
      <c r="K24" s="1" t="str">
        <f t="shared" si="3"/>
        <v>AllValues = [[64.8,33.8],[50.8,66.8],[47.6,63.0],[53.6,44.6],[47.6,45.4],[62.0,60.6],[64.4,58.6],[68.6,37.0],[60.0,20.8],[52.6,93.2],[76.6,44.8],[52.2,26.0],[59.2,68.6],[51.6,73.9],[54.2,34.8],[56.4,68.2],[58.6,40.0],[43.8,87.4],[39.6,26.6],[53.2,47.2],[43.0,21.2],[35.8,70.8],</v>
      </c>
      <c r="L24" s="4"/>
      <c r="M24" s="4"/>
      <c r="N24" s="4"/>
    </row>
    <row r="25" spans="1:14" x14ac:dyDescent="0.25">
      <c r="A25" s="1">
        <v>23</v>
      </c>
      <c r="B25" s="3" t="s">
        <v>8</v>
      </c>
      <c r="C25" s="2" t="s">
        <v>41</v>
      </c>
      <c r="D25" s="2" t="str">
        <f t="shared" si="0"/>
        <v>49.0</v>
      </c>
      <c r="E25" s="2" t="str">
        <f t="shared" si="1"/>
        <v>37.2</v>
      </c>
      <c r="F25" s="1" t="str">
        <f t="shared" si="4"/>
        <v>Tahkwitz</v>
      </c>
      <c r="G25" s="5" t="str">
        <f t="shared" si="2"/>
        <v>&lt;input type='checkbox' id='Box23' onchange='addAndRemoveRare()'&gt;&lt;label&gt;23.Tahkwitz&lt;/label&gt;&lt;/br&gt;</v>
      </c>
      <c r="H25" s="5"/>
      <c r="I25" s="5"/>
      <c r="J25" s="5"/>
      <c r="K25" s="1" t="str">
        <f t="shared" si="3"/>
        <v>AllValues = [[64.8,33.8],[50.8,66.8],[47.6,63.0],[53.6,44.6],[47.6,45.4],[62.0,60.6],[64.4,58.6],[68.6,37.0],[60.0,20.8],[52.6,93.2],[76.6,44.8],[52.2,26.0],[59.2,68.6],[51.6,73.9],[54.2,34.8],[56.4,68.2],[58.6,40.0],[43.8,87.4],[39.6,26.6],[53.2,47.2],[43.0,21.2],[35.8,70.8],[49.0,37.2],</v>
      </c>
      <c r="L25" s="4"/>
      <c r="M25" s="4"/>
      <c r="N25" s="4"/>
    </row>
    <row r="26" spans="1:14" x14ac:dyDescent="0.25">
      <c r="A26" s="1">
        <v>24</v>
      </c>
      <c r="B26" s="3" t="s">
        <v>16</v>
      </c>
      <c r="C26" s="2" t="s">
        <v>49</v>
      </c>
      <c r="D26" s="2" t="str">
        <f t="shared" si="0"/>
        <v>54.4</v>
      </c>
      <c r="E26" s="2" t="str">
        <f t="shared" si="1"/>
        <v>72.8</v>
      </c>
      <c r="F26" s="1" t="str">
        <f t="shared" si="4"/>
        <v>Tethos</v>
      </c>
      <c r="G26" s="5" t="str">
        <f t="shared" si="2"/>
        <v>&lt;input type='checkbox' id='Box24' onchange='addAndRemoveRare()'&gt;&lt;label&gt;24.Tethos&lt;/label&gt;&lt;/br&gt;</v>
      </c>
      <c r="H26" s="5"/>
      <c r="I26" s="5"/>
      <c r="J26" s="5"/>
      <c r="K26" s="1" t="str">
        <f t="shared" si="3"/>
        <v>AllValues = [[64.8,33.8],[50.8,66.8],[47.6,63.0],[53.6,44.6],[47.6,45.4],[62.0,60.6],[64.4,58.6],[68.6,37.0],[60.0,20.8],[52.6,93.2],[76.6,44.8],[52.2,26.0],[59.2,68.6],[51.6,73.9],[54.2,34.8],[56.4,68.2],[58.6,40.0],[43.8,87.4],[39.6,26.6],[53.2,47.2],[43.0,21.2],[35.8,70.8],[49.0,37.2],[54.4,72.8],</v>
      </c>
      <c r="L26" s="4"/>
      <c r="M26" s="4"/>
      <c r="N26" s="4"/>
    </row>
    <row r="27" spans="1:14" x14ac:dyDescent="0.25">
      <c r="A27" s="1">
        <v>25</v>
      </c>
      <c r="B27" s="3" t="s">
        <v>28</v>
      </c>
      <c r="C27" s="2" t="s">
        <v>61</v>
      </c>
      <c r="D27" s="2" t="str">
        <f t="shared" si="0"/>
        <v>44.2</v>
      </c>
      <c r="E27" s="2" t="str">
        <f t="shared" si="1"/>
        <v>75.2</v>
      </c>
      <c r="F27" s="1" t="str">
        <f t="shared" si="4"/>
        <v>The Engulfer</v>
      </c>
      <c r="G27" s="5" t="str">
        <f t="shared" si="2"/>
        <v>&lt;input type='checkbox' id='Box25' onchange='addAndRemoveRare()'&gt;&lt;label&gt;25.The Engulfer&lt;/label&gt;&lt;/br&gt;</v>
      </c>
      <c r="H27" s="5"/>
      <c r="I27" s="5"/>
      <c r="J27" s="5"/>
      <c r="K27" s="1" t="str">
        <f t="shared" si="3"/>
        <v>AllValues = [[64.8,33.8],[50.8,66.8],[47.6,63.0],[53.6,44.6],[47.6,45.4],[62.0,60.6],[64.4,58.6],[68.6,37.0],[60.0,20.8],[52.6,93.2],[76.6,44.8],[52.2,26.0],[59.2,68.6],[51.6,73.9],[54.2,34.8],[56.4,68.2],[58.6,40.0],[43.8,87.4],[39.6,26.6],[53.2,47.2],[43.0,21.2],[35.8,70.8],[49.0,37.2],[54.4,72.8],[44.2,75.2],</v>
      </c>
      <c r="L27" s="4"/>
      <c r="M27" s="4"/>
      <c r="N27" s="4"/>
    </row>
    <row r="28" spans="1:14" x14ac:dyDescent="0.25">
      <c r="A28" s="1">
        <v>26</v>
      </c>
      <c r="B28" s="3" t="s">
        <v>27</v>
      </c>
      <c r="C28" s="2" t="s">
        <v>60</v>
      </c>
      <c r="D28" s="2" t="str">
        <f t="shared" si="0"/>
        <v>39.6</v>
      </c>
      <c r="E28" s="2" t="str">
        <f t="shared" si="1"/>
        <v>57.6</v>
      </c>
      <c r="F28" s="1" t="str">
        <f t="shared" si="4"/>
        <v>Vexis</v>
      </c>
      <c r="G28" s="5" t="str">
        <f t="shared" si="2"/>
        <v>&lt;input type='checkbox' id='Box26' onchange='addAndRemoveRare()'&gt;&lt;label&gt;26.Vexis&lt;/label&gt;&lt;/br&gt;</v>
      </c>
      <c r="H28" s="5"/>
      <c r="I28" s="5"/>
      <c r="J28" s="5"/>
      <c r="K28" s="1" t="str">
        <f t="shared" si="3"/>
        <v>AllValues = [[64.8,33.8],[50.8,66.8],[47.6,63.0],[53.6,44.6],[47.6,45.4],[62.0,60.6],[64.4,58.6],[68.6,37.0],[60.0,20.8],[52.6,93.2],[76.6,44.8],[52.2,26.0],[59.2,68.6],[51.6,73.9],[54.2,34.8],[56.4,68.2],[58.6,40.0],[43.8,87.4],[39.6,26.6],[53.2,47.2],[43.0,21.2],[35.8,70.8],[49.0,37.2],[54.4,72.8],[44.2,75.2],[39.6,57.6],</v>
      </c>
      <c r="L28" s="4"/>
      <c r="M28" s="4"/>
      <c r="N28" s="4"/>
    </row>
    <row r="29" spans="1:14" x14ac:dyDescent="0.25">
      <c r="A29" s="1">
        <v>27</v>
      </c>
      <c r="B29" s="3" t="s">
        <v>12</v>
      </c>
      <c r="C29" s="2" t="s">
        <v>45</v>
      </c>
      <c r="D29" s="2" t="str">
        <f t="shared" si="0"/>
        <v>47.2</v>
      </c>
      <c r="E29" s="2" t="str">
        <f t="shared" si="1"/>
        <v>47.2</v>
      </c>
      <c r="F29" s="1" t="str">
        <f t="shared" si="4"/>
        <v>Vitiane</v>
      </c>
      <c r="G29" s="5" t="str">
        <f t="shared" si="2"/>
        <v>&lt;input type='checkbox' id='Box27' onchange='addAndRemoveRare()'&gt;&lt;label&gt;27.Vitiane&lt;/label&gt;&lt;/br&gt;</v>
      </c>
      <c r="H29" s="5"/>
      <c r="I29" s="5"/>
      <c r="J29" s="5"/>
      <c r="K29" s="1" t="str">
        <f t="shared" si="3"/>
        <v>AllValues = [[64.8,33.8],[50.8,66.8],[47.6,63.0],[53.6,44.6],[47.6,45.4],[62.0,60.6],[64.4,58.6],[68.6,37.0],[60.0,20.8],[52.6,93.2],[76.6,44.8],[52.2,26.0],[59.2,68.6],[51.6,73.9],[54.2,34.8],[56.4,68.2],[58.6,40.0],[43.8,87.4],[39.6,26.6],[53.2,47.2],[43.0,21.2],[35.8,70.8],[49.0,37.2],[54.4,72.8],[44.2,75.2],[39.6,57.6],[47.2,47.2],</v>
      </c>
      <c r="L29" s="4"/>
      <c r="M29" s="4"/>
      <c r="N29" s="4"/>
    </row>
    <row r="30" spans="1:14" x14ac:dyDescent="0.25">
      <c r="A30" s="1">
        <v>28</v>
      </c>
      <c r="B30" s="3" t="s">
        <v>5</v>
      </c>
      <c r="C30" s="2" t="s">
        <v>38</v>
      </c>
      <c r="D30" s="2" t="str">
        <f t="shared" si="0"/>
        <v>64.0</v>
      </c>
      <c r="E30" s="2" t="str">
        <f t="shared" si="1"/>
        <v>49.6</v>
      </c>
      <c r="F30" s="1" t="s">
        <v>64</v>
      </c>
      <c r="G30" s="5" t="str">
        <f t="shared" si="2"/>
        <v>&lt;input type='checkbox' id='Box28' onchange='addAndRemoveRare()'&gt;&lt;label&gt;28.Xy'rath the Covetous&lt;/label&gt;&lt;/br&gt;</v>
      </c>
      <c r="H30" s="5"/>
      <c r="I30" s="5"/>
      <c r="J30" s="5"/>
      <c r="K30" s="1" t="str">
        <f t="shared" si="3"/>
        <v>AllValues = [[64.8,33.8],[50.8,66.8],[47.6,63.0],[53.6,44.6],[47.6,45.4],[62.0,60.6],[64.4,58.6],[68.6,37.0],[60.0,20.8],[52.6,93.2],[76.6,44.8],[52.2,26.0],[59.2,68.6],[51.6,73.9],[54.2,34.8],[56.4,68.2],[58.6,40.0],[43.8,87.4],[39.6,26.6],[53.2,47.2],[43.0,21.2],[35.8,70.8],[49.0,37.2],[54.4,72.8],[44.2,75.2],[39.6,57.6],[47.2,47.2],[64.0,49.6],</v>
      </c>
      <c r="L30" s="4"/>
      <c r="M30" s="4"/>
      <c r="N30" s="4"/>
    </row>
    <row r="31" spans="1:14" x14ac:dyDescent="0.25">
      <c r="A31" s="1">
        <v>29</v>
      </c>
      <c r="B31" s="3" t="s">
        <v>23</v>
      </c>
      <c r="C31" s="2" t="s">
        <v>56</v>
      </c>
      <c r="D31" s="2" t="str">
        <f t="shared" si="0"/>
        <v>43.6</v>
      </c>
      <c r="E31" s="2" t="str">
        <f t="shared" si="1"/>
        <v>32.8</v>
      </c>
      <c r="F31" s="1" t="str">
        <f>B31</f>
        <v>Zatojin</v>
      </c>
      <c r="G31" s="5" t="str">
        <f t="shared" si="2"/>
        <v>&lt;input type='checkbox' id='Box29' onchange='addAndRemoveRare()'&gt;&lt;label&gt;29.Zatojin&lt;/label&gt;&lt;/br&gt;</v>
      </c>
      <c r="H31" s="5"/>
      <c r="I31" s="5"/>
      <c r="J31" s="5"/>
      <c r="K31" s="1" t="str">
        <f>K30&amp;"["&amp;D31&amp;","&amp;E31&amp;"]]"</f>
        <v>AllValues = [[64.8,33.8],[50.8,66.8],[47.6,63.0],[53.6,44.6],[47.6,45.4],[62.0,60.6],[64.4,58.6],[68.6,37.0],[60.0,20.8],[52.6,93.2],[76.6,44.8],[52.2,26.0],[59.2,68.6],[51.6,73.9],[54.2,34.8],[56.4,68.2],[58.6,40.0],[43.8,87.4],[39.6,26.6],[53.2,47.2],[43.0,21.2],[35.8,70.8],[49.0,37.2],[54.4,72.8],[44.2,75.2],[39.6,57.6],[47.2,47.2],[64.0,49.6],[43.6,32.8]]</v>
      </c>
      <c r="L31" s="4"/>
      <c r="M31" s="4"/>
      <c r="N31" s="4"/>
    </row>
    <row r="34" spans="11:12" x14ac:dyDescent="0.25">
      <c r="K34" s="1" t="s">
        <v>69</v>
      </c>
    </row>
    <row r="35" spans="11:12" x14ac:dyDescent="0.25">
      <c r="L35" s="1" t="s">
        <v>66</v>
      </c>
    </row>
  </sheetData>
  <sortState xmlns:xlrd2="http://schemas.microsoft.com/office/spreadsheetml/2017/richdata2" ref="B3:F31">
    <sortCondition ref="B3:B31"/>
  </sortState>
  <mergeCells count="31">
    <mergeCell ref="G13:J13"/>
    <mergeCell ref="G2:J2"/>
    <mergeCell ref="G3:J3"/>
    <mergeCell ref="G4:J4"/>
    <mergeCell ref="G5:J5"/>
    <mergeCell ref="G6:J6"/>
    <mergeCell ref="G7:J7"/>
    <mergeCell ref="G30:J30"/>
    <mergeCell ref="G31:J31"/>
    <mergeCell ref="G20:J20"/>
    <mergeCell ref="G21:J21"/>
    <mergeCell ref="G22:J22"/>
    <mergeCell ref="G23:J23"/>
    <mergeCell ref="G24:J24"/>
    <mergeCell ref="G25:J25"/>
    <mergeCell ref="L2:N2"/>
    <mergeCell ref="G26:J26"/>
    <mergeCell ref="G27:J27"/>
    <mergeCell ref="G28:J28"/>
    <mergeCell ref="G29:J29"/>
    <mergeCell ref="G14:J14"/>
    <mergeCell ref="G15:J15"/>
    <mergeCell ref="G16:J16"/>
    <mergeCell ref="G17:J17"/>
    <mergeCell ref="G18:J18"/>
    <mergeCell ref="G19:J19"/>
    <mergeCell ref="G8:J8"/>
    <mergeCell ref="G9:J9"/>
    <mergeCell ref="G10:J10"/>
    <mergeCell ref="G11:J11"/>
    <mergeCell ref="G12:J12"/>
  </mergeCells>
  <hyperlinks>
    <hyperlink ref="B12" r:id="rId1" display="https://ptr.wowhead.com/npc=178778/gluttonous-overgrowth" xr:uid="{ABF61F23-6637-4E46-82D6-E2CA39012A04}"/>
    <hyperlink ref="B20" r:id="rId2" display="https://ptr.wowhead.com/npc=183746/otiosen" xr:uid="{1982AFBC-653C-4204-A470-E3863784B943}"/>
    <hyperlink ref="B8" r:id="rId3" display="https://ptr.wowhead.com/npc=178229/feasting" xr:uid="{61BF953A-3B41-466F-ABDF-D1625B9025DE}"/>
    <hyperlink ref="B6" r:id="rId4" display="https://ptr.wowhead.com/npc=180917/destabilized-core" xr:uid="{6B4F34CA-7140-4CE6-9BBA-3969F9326D00}"/>
    <hyperlink ref="B22" r:id="rId5" display="https://ptr.wowhead.com/npc=183927/sand-matriarch-ileus" xr:uid="{5E5995EE-D934-4F82-9C09-5A92A645B1A8}"/>
    <hyperlink ref="B30" r:id="rId6" display="https://ptr.wowhead.com/npc=183737/xyrath-the-covetous" xr:uid="{F265B5F8-E017-4408-A3B3-1C0C022207D6}"/>
    <hyperlink ref="B3" r:id="rId7" display="https://ptr.wowhead.com/npc=179006/akkaris" xr:uid="{B9AF4398-09E0-437D-AF3A-4A39F734BA1E}"/>
    <hyperlink ref="B4" r:id="rId8" display="https://ptr.wowhead.com/npc=183596/chitali-the-eldest" xr:uid="{81B74875-9E75-478B-B6E4-A1B29C7DCE11}"/>
    <hyperlink ref="B25" r:id="rId9" display="https://ptr.wowhead.com/npc=183925/tahkwitz" xr:uid="{4DB22B6F-4067-42F3-8983-290C950F6E2F}"/>
    <hyperlink ref="B24" r:id="rId10" display="https://ptr.wowhead.com/npc=183722/sorranos" xr:uid="{8E381922-5510-4E52-A8E3-EE30482EF5F3}"/>
    <hyperlink ref="B18" r:id="rId11" display="https://ptr.wowhead.com/npc=179043/orixal" xr:uid="{CA46E940-E775-4FE1-80C5-5148E36374A1}"/>
    <hyperlink ref="B7" r:id="rId12" display="https://ptr.wowhead.com/npc=184409/euvouk" xr:uid="{CB670251-D162-4872-AB7E-9895E34ADF63}"/>
    <hyperlink ref="B29" r:id="rId13" display="https://ptr.wowhead.com/npc=183747/vitiane" xr:uid="{2B4FD7E5-5DB9-43D6-9707-E0661B1BC967}"/>
    <hyperlink ref="B14" r:id="rId14" display="https://ptr.wowhead.com/npc=178563/hadeon-the-stonebreaker" xr:uid="{D42E3175-FB55-4158-BC82-6F44A9C84905}"/>
    <hyperlink ref="B11" r:id="rId15" display="https://ptr.wowhead.com/npc=182318/general-zarathura" xr:uid="{236B4937-7221-40EA-91F8-5704F9BCA7A0}"/>
    <hyperlink ref="B13" r:id="rId16" display="https://ptr.wowhead.com/npc=178963/gorkek" xr:uid="{556DE33B-8C17-4CDC-A99B-E966335A6737}"/>
    <hyperlink ref="B26" r:id="rId17" display="https://ptr.wowhead.com/npc=181249/tethos" xr:uid="{2BBCB047-DE7E-43C1-922C-281AFD3D217D}"/>
    <hyperlink ref="B23" r:id="rId18" display="https://ptr.wowhead.com/npc=184413/shifting-stargorger" xr:uid="{F5DFF1A6-A8A4-4E93-A474-E41A374A0E38}"/>
    <hyperlink ref="B21" r:id="rId19" display="https://ptr.wowhead.com/npc=180746/protector-of-the-first-ones" xr:uid="{860E878A-AA2B-4DA0-A267-0AB39084D12E}"/>
    <hyperlink ref="B17" r:id="rId20" display="https://ptr.wowhead.com/npc=178508/mother-phestis" xr:uid="{35D0F088-C480-48ED-84DA-14A257DB873B}"/>
    <hyperlink ref="B10" r:id="rId21" display="https://ptr.wowhead.com/npc=180924/garudeon" xr:uid="{8F0196B3-4B39-493A-9BD4-432352475E21}"/>
    <hyperlink ref="B9" r:id="rId22" display="https://ptr.wowhead.com/npc=183646/furidian" xr:uid="{A54CE859-12B3-48E3-8A24-7FFE8A96AD7C}"/>
    <hyperlink ref="B16" r:id="rId23" display="https://ptr.wowhead.com/npc=180978/hirukon" xr:uid="{3E910A3E-EF42-495B-BB1D-DA6D6C472D37}"/>
    <hyperlink ref="B31" r:id="rId24" display="https://ptr.wowhead.com/npc=183764/zatojin" xr:uid="{BCFD5464-63BB-4FE4-89AE-09CEA2DC479F}"/>
    <hyperlink ref="B19" r:id="rId25" display="https://ptr.wowhead.com/npc=183814/otaris-the-provoked" xr:uid="{71A50D02-4313-4D43-86F4-2EFAB286FF60}"/>
    <hyperlink ref="B5" r:id="rId26" display="https://ptr.wowhead.com/npc=183953/corrupted-architect" xr:uid="{FFFA9303-1AAA-49C6-8DC9-94EB3042795D}"/>
    <hyperlink ref="B15" r:id="rId27" display="https://ptr.wowhead.com/npc=183748/helmix" xr:uid="{5C808414-8735-4265-AE7D-68D95E6FBFA4}"/>
    <hyperlink ref="B28" r:id="rId28" display="https://ptr.wowhead.com/npc=181360/vexis" xr:uid="{DD3AAF62-E6EF-48FE-98A0-BC6A25A97250}"/>
    <hyperlink ref="B27" r:id="rId29" display="https://ptr.wowhead.com/npc=183516/the-engulfer" xr:uid="{F3182A8A-BB6F-4914-95B1-7A2C3A317F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Magaud</dc:creator>
  <cp:lastModifiedBy>Marius Magaud</cp:lastModifiedBy>
  <dcterms:created xsi:type="dcterms:W3CDTF">2022-02-24T17:17:42Z</dcterms:created>
  <dcterms:modified xsi:type="dcterms:W3CDTF">2022-02-25T08:52:08Z</dcterms:modified>
</cp:coreProperties>
</file>