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1"/>
  <workbookPr defaultThemeVersion="202300"/>
  <mc:AlternateContent xmlns:mc="http://schemas.openxmlformats.org/markup-compatibility/2006">
    <mc:Choice Requires="x15">
      <x15ac:absPath xmlns:x15ac="http://schemas.microsoft.com/office/spreadsheetml/2010/11/ac" url="D:\orkney\tests\workbooks\DKI\Analyze\"/>
    </mc:Choice>
  </mc:AlternateContent>
  <xr:revisionPtr revIDLastSave="0" documentId="13_ncr:1_{459B3224-83BB-4122-8AE8-13B9AF248179}" xr6:coauthVersionLast="47" xr6:coauthVersionMax="47" xr10:uidLastSave="{00000000-0000-0000-0000-000000000000}"/>
  <bookViews>
    <workbookView xWindow="-110" yWindow="-110" windowWidth="51420" windowHeight="21100" xr2:uid="{0E88E1B4-1E35-4312-9451-D48B53D71D73}"/>
  </bookViews>
  <sheets>
    <sheet name="MVP" sheetId="1" r:id="rId1"/>
  </sheets>
  <definedNames>
    <definedName name="rngD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1" i="1" l="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<sst xmlns="http://schemas.openxmlformats.org/spreadsheetml/2006/main" count="244" uniqueCount="94">
  <si>
    <t>country</t>
  </si>
  <si>
    <t>Sales Region</t>
  </si>
  <si>
    <t>Key Initiative</t>
  </si>
  <si>
    <t>Area Lead</t>
  </si>
  <si>
    <t>2022 Sales</t>
  </si>
  <si>
    <t>2023 Forecast</t>
  </si>
  <si>
    <t>Growth</t>
    <phoneticPr fontId="0" type="noConversion"/>
  </si>
  <si>
    <t>Margin</t>
  </si>
  <si>
    <t>Discount</t>
  </si>
  <si>
    <t>Comments</t>
  </si>
  <si>
    <t>Completed?</t>
  </si>
  <si>
    <t>Singapore</t>
  </si>
  <si>
    <t>Asia</t>
  </si>
  <si>
    <t>Increase NPS</t>
  </si>
  <si>
    <t>RobertP</t>
  </si>
  <si>
    <t>The sales forecast for the year is looking good. Our team has been working really hard and we're on track to hit our targets.</t>
  </si>
  <si>
    <t>Completed</t>
  </si>
  <si>
    <t>Thailand</t>
  </si>
  <si>
    <t>New Markets</t>
  </si>
  <si>
    <t>KarenT</t>
  </si>
  <si>
    <t>Philippines</t>
  </si>
  <si>
    <t>Environmental Impact</t>
  </si>
  <si>
    <t>Unfortunately, with the ongoing pandemic and resulting economic uncertainty, we anticipate a challenging year ahead and are revising our sales forecast downwards by 15% compared to the previous year.</t>
  </si>
  <si>
    <t>Malaysia</t>
  </si>
  <si>
    <t>Brand Awareness</t>
  </si>
  <si>
    <t>Unfortunately, due to unexpected supply chain disruptions, we are revising our sales forecast for the year downwards and anticipate a 10% decrease in sales compared to our initial projections.</t>
  </si>
  <si>
    <t>Pakistan</t>
  </si>
  <si>
    <t>Product Innovation</t>
  </si>
  <si>
    <t>Based on our strong performance in the first quarter, we anticipate a robust year ahead with a projected 25% increase in sales compared to the previous year.</t>
  </si>
  <si>
    <t>Japan</t>
  </si>
  <si>
    <t>Not Completed</t>
  </si>
  <si>
    <t>South Korea</t>
  </si>
  <si>
    <t>Australia</t>
  </si>
  <si>
    <t>While we are seeing promising growth in our domestic market, we anticipate a challenging year in our international markets due to increasing competition and trade uncertainties, which may result in a slight dip in overall sales for the year.</t>
  </si>
  <si>
    <t>Indonesia</t>
  </si>
  <si>
    <t>Unfortunately, our sales forecast for the year may be impacted by a decline in the economy. But, I know we'll work together to mitigate the effects and achieve our targets.</t>
  </si>
  <si>
    <t>India</t>
  </si>
  <si>
    <t>Our sales forecast for the year may be impacted adversely by the unforeseen event of a worldwide pandemic, but I'm confident that our team will work hard to mitigate the effects.</t>
  </si>
  <si>
    <t>China</t>
  </si>
  <si>
    <t>Austria</t>
  </si>
  <si>
    <t>Europe</t>
  </si>
  <si>
    <t>EmmaK</t>
  </si>
  <si>
    <t>I am optimistic about our sales forecast for the year. Our team is doing an outstanding job and I'm confident we'll hit our targets.</t>
  </si>
  <si>
    <t>Investigating</t>
  </si>
  <si>
    <t>Switzerland</t>
  </si>
  <si>
    <t>The sales forecast for the year is not looking good. We're facing some unexpected challenges but I'm confident we'll work through them together.</t>
  </si>
  <si>
    <t>At Risk</t>
  </si>
  <si>
    <t>Turkey</t>
  </si>
  <si>
    <t>DavidH</t>
  </si>
  <si>
    <t>We are facing some challenges in achieving our sales forecast for the year, but I'm confident that our team will work together to overcome them.</t>
  </si>
  <si>
    <t>Slipped</t>
  </si>
  <si>
    <t>Italy</t>
  </si>
  <si>
    <t>SarahJ</t>
  </si>
  <si>
    <t>Blocked</t>
  </si>
  <si>
    <t>Ireland</t>
  </si>
  <si>
    <t>MarkL</t>
  </si>
  <si>
    <t>On Track</t>
  </si>
  <si>
    <t>Netherlands</t>
  </si>
  <si>
    <t>Some unforeseen challenges have arisen that may impact our sales forecast for the year, but I have faith in our team's ability to overcome them.</t>
  </si>
  <si>
    <t>Not Started</t>
  </si>
  <si>
    <t>Denmark</t>
  </si>
  <si>
    <t>Belgium</t>
  </si>
  <si>
    <t>wea</t>
  </si>
  <si>
    <t>Germany</t>
  </si>
  <si>
    <t>France</t>
  </si>
  <si>
    <t>Nous sommes ravis d'annoncer que nos ventes en Europe ont dépassé nos attentes cette année et nous prévoyons une croissance continue en 2023. (We are pleased to announce that our sales in Europe have exceeded our expectations this year, and we anticipate continued growth in 2023.</t>
  </si>
  <si>
    <t>Spain</t>
  </si>
  <si>
    <t>Poland</t>
  </si>
  <si>
    <t>I'm pleased to say that our sales forecast for the year is looking very positive. Our team's hard work and dedication is paying off.</t>
  </si>
  <si>
    <t>Sweden</t>
  </si>
  <si>
    <t>I believe we are on track to achieve our sales forecast for the year. Our team is doing an amazing job and I'm confident we'll hit our targets.</t>
  </si>
  <si>
    <t>Finland</t>
  </si>
  <si>
    <t>Russia</t>
  </si>
  <si>
    <t>United Kingdom</t>
  </si>
  <si>
    <t>Norway</t>
  </si>
  <si>
    <t>Argentina</t>
  </si>
  <si>
    <t>Latam</t>
  </si>
  <si>
    <t>MariaF</t>
  </si>
  <si>
    <t>En el próximo año, esperamos un crecimiento significativo en nuestras ventas en América Latina debido a una mayor demanda de nuestros productos.</t>
  </si>
  <si>
    <t>Chile</t>
  </si>
  <si>
    <t>Brazil</t>
  </si>
  <si>
    <t>Colombia</t>
  </si>
  <si>
    <t>South Africa</t>
  </si>
  <si>
    <t>Middle East &amp; Africa</t>
  </si>
  <si>
    <t>RyanG</t>
  </si>
  <si>
    <t>Qatar</t>
  </si>
  <si>
    <t>United Arab Emirates</t>
  </si>
  <si>
    <t>Saudi Arabia</t>
  </si>
  <si>
    <t>Israel</t>
  </si>
  <si>
    <t>Mexico</t>
  </si>
  <si>
    <t>North America</t>
  </si>
  <si>
    <t>OliviaQ</t>
  </si>
  <si>
    <t>United States</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</si>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</sst>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FFFFFF"/>
      <name val="Aptos Narrow"/>
      <family val="2"/>
      <scheme val="minor"/>
    </font>
    <font>
      <sz val="11"/>
      <color rgb="FF000000"/>
      <name val="Aptos Narrow"/>
      <family val="2"/>
      <scheme val="minor"/>
    </font>
    <font>
      <sz val="11"/>
      <name val="Aptos Narrow"/>
      <family val="2"/>
      <scheme val="minor"/>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2" fillId="0" borderId="0" xfId="0" applyFont="1"/>
    <xf numFmtId="9" fontId="2" fillId="0" borderId="0" xfId="0" applyNumberFormat="1" applyFont="1"/>
    <xf numFmtId="0" fontId="2" fillId="0" borderId="0" xfId="0" applyFont="1" applyAlignment="1">
      <alignment wrapText="1"/>
    </xf>
    <xf numFmtId="0" fontId="3" fillId="0" borderId="0" xfId="0" applyFont="1"/>
  </cellXfs>
  <cellStyles count="1">
    <cellStyle name="Normal" xfId="0" builtinId="0"/>
  </cellStyles>
  <dxfs count="11">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rgb="FF000000"/>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family val="2"/>
        <scheme val="minor"/>
      </font>
      <numFmt numFmtId="13" formatCode="0%"/>
    </dxf>
    <dxf>
      <font>
        <b val="0"/>
        <i val="0"/>
        <strike val="0"/>
        <condense val="0"/>
        <extend val="0"/>
        <outline val="0"/>
        <shadow val="0"/>
        <u val="none"/>
        <vertAlign val="baseline"/>
        <sz val="11"/>
        <color rgb="FF000000"/>
        <name val="Aptos Narrow"/>
        <family val="2"/>
        <scheme val="minor"/>
      </font>
      <numFmt numFmtId="13" formatCode="0%"/>
    </dxf>
    <dxf>
      <font>
        <b val="0"/>
        <i val="0"/>
        <strike val="0"/>
        <condense val="0"/>
        <extend val="0"/>
        <outline val="0"/>
        <shadow val="0"/>
        <u val="none"/>
        <vertAlign val="baseline"/>
        <sz val="11"/>
        <color rgb="FF000000"/>
        <name val="Aptos Narrow"/>
        <family val="2"/>
        <scheme val="minor"/>
      </font>
      <numFmt numFmtId="13" formatCode="0%"/>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i val="0"/>
        <strike val="0"/>
        <condense val="0"/>
        <extend val="0"/>
        <outline val="0"/>
        <shadow val="0"/>
        <u val="none"/>
        <vertAlign val="baseline"/>
        <sz val="11"/>
        <color rgb="FFFFFFFF"/>
        <name val="Aptos Narrow"/>
        <family val="2"/>
        <scheme val="minor"/>
      </font>
      <fill>
        <patternFill patternType="solid">
          <fgColor rgb="FF4472C4"/>
          <bgColor rgb="FF4472C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626EAA-E477-4DF7-96B0-2415F7196DB1}" name="Table46" displayName="Table46" ref="A1:K41" totalsRowShown="0" headerRowDxfId="10">
  <autoFilter ref="A1:K41" xr:uid="{A9D0B4B5-C9A4-428C-8547-6CF39E4CF951}"/>
  <tableColumns count="11">
    <tableColumn id="1" xr3:uid="{A9026695-9886-4E95-911C-5E5798400720}" name="country"/>
    <tableColumn id="2" xr3:uid="{85ED87B2-4E7D-4980-9838-A89F91429A3E}" name="Sales Region" dataDxfId="9"/>
    <tableColumn id="3" xr3:uid="{F957E797-8FBF-4C54-B87E-41FF125216F9}" name="Key Initiative" dataDxfId="8"/>
    <tableColumn id="4" xr3:uid="{E25EFACF-585A-4C5F-A444-8C7AE137159F}" name="Area Lead" dataDxfId="7"/>
    <tableColumn id="5" xr3:uid="{DD6A9CB8-7023-41DB-B973-7AB5C903606D}" name="2022 Sales" dataDxfId="6"/>
    <tableColumn id="6" xr3:uid="{52B0741F-9E2B-4949-B1EB-242EA84F92D2}" name="2023 Forecast" dataDxfId="5"/>
    <tableColumn id="11" xr3:uid="{32CCA74F-4CC4-4417-976F-AC2D8FDA2D46}" name="Growth" dataDxfId="4">
      <calculatedColumnFormula>IFERROR(Table46[[#This Row],[2023 Forecast]]/Table46[[#This Row],[2022 Sales]]-1,"")</calculatedColumnFormula>
    </tableColumn>
    <tableColumn id="7" xr3:uid="{D50E1684-88B8-4B8E-B24F-9AE43677A9B3}" name="Margin" dataDxfId="3"/>
    <tableColumn id="8" xr3:uid="{9DE56926-42D2-4642-9593-3D13793C13F2}" name="Discount" dataDxfId="2"/>
    <tableColumn id="9" xr3:uid="{A494E242-B364-45E9-90A1-193EF9013CB9}" name="Comments" dataDxfId="1"/>
    <tableColumn id="10" xr3:uid="{45B27FAE-88CF-460E-90BD-9F2AF9B8DA94}" name="Complete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9B-7B4B-4660-9A93-B710E652D260}">
  <sheetPr>
    <tabColor theme="9"/>
  </sheetPr>
  <dimension ref="A1:K41"/>
  <sheetViews>
    <sheetView tabSelected="1" topLeftCell="J1" workbookViewId="0">
      <selection activeCell="Q9" sqref="Q9"/>
    </sheetView>
  </sheetViews>
  <sheetFormatPr defaultColWidth="8.81640625" defaultRowHeight="14.5" x14ac:dyDescent="0.35"/>
  <cols>
    <col min="1" max="1" width="20.1796875" bestFit="1" customWidth="1"/>
    <col min="2" max="2" width="19.1796875" bestFit="1" customWidth="1"/>
    <col min="3" max="3" width="20.26953125" bestFit="1" customWidth="1"/>
    <col min="4" max="4" width="12.26953125" bestFit="1" customWidth="1"/>
    <col min="5" max="5" width="12.81640625" bestFit="1" customWidth="1"/>
    <col min="6" max="6" width="15.81640625" bestFit="1" customWidth="1"/>
    <col min="7" max="7" width="15.81640625" customWidth="1"/>
    <col min="8" max="8" width="9.81640625" bestFit="1" customWidth="1"/>
    <col min="9" max="9" width="11.26953125" bestFit="1" customWidth="1"/>
    <col min="10" max="10" width="100.26953125" customWidth="1"/>
    <col min="11" max="11" width="14.26953125" bestFit="1" customWidth="1"/>
  </cols>
  <sheetData>
    <row r="1" spans="1:11" x14ac:dyDescent="0.35">
      <c r="A1" s="1" t="s">
        <v>0</v>
      </c>
      <c r="B1" s="2" t="s">
        <v>1</v>
      </c>
      <c r="C1" s="2" t="s">
        <v>2</v>
      </c>
      <c r="D1" s="2" t="s">
        <v>3</v>
      </c>
      <c r="E1" s="2" t="s">
        <v>4</v>
      </c>
      <c r="F1" s="2" t="s">
        <v>5</v>
      </c>
      <c r="G1" s="2" t="s">
        <v>6</v>
      </c>
      <c r="H1" s="2" t="s">
        <v>7</v>
      </c>
      <c r="I1" s="2" t="s">
        <v>8</v>
      </c>
      <c r="J1" s="2" t="s">
        <v>9</v>
      </c>
      <c r="K1" s="2" t="s">
        <v>10</v>
      </c>
    </row>
    <row r="2" spans="1:11" x14ac:dyDescent="0.35">
      <c r="A2" t="s">
        <v>11</v>
      </c>
      <c r="B2" s="3" t="s">
        <v>12</v>
      </c>
      <c r="C2" s="3" t="s">
        <v>13</v>
      </c>
      <c r="D2" s="3" t="s">
        <v>14</v>
      </c>
      <c r="E2" s="3">
        <v>84000</v>
      </c>
      <c r="F2" s="3">
        <v>56000</v>
      </c>
      <c r="G2" s="4">
        <f>IFERROR(Table46[[#This Row],[2023 Forecast]]/Table46[[#This Row],[2022 Sales]]-1,"")</f>
        <v>-0.33333333333333337</v>
      </c>
      <c r="H2" s="4">
        <v>0.12</v>
      </c>
      <c r="I2" s="4">
        <v>0.6</v>
      </c>
      <c r="J2" s="5" t="s">
        <v>15</v>
      </c>
      <c r="K2" s="6" t="s">
        <v>16</v>
      </c>
    </row>
    <row r="3" spans="1:11" x14ac:dyDescent="0.35">
      <c r="A3" t="s">
        <v>17</v>
      </c>
      <c r="B3" s="3" t="s">
        <v>12</v>
      </c>
      <c r="C3" s="3" t="s">
        <v>18</v>
      </c>
      <c r="D3" s="3" t="s">
        <v>19</v>
      </c>
      <c r="E3" s="3">
        <v>90000</v>
      </c>
      <c r="F3" s="3">
        <v>24000</v>
      </c>
      <c r="G3" s="4">
        <f>IFERROR(Table46[[#This Row],[2023 Forecast]]/Table46[[#This Row],[2022 Sales]]-1,"")</f>
        <v>-0.73333333333333339</v>
      </c>
      <c r="H3" s="4">
        <v>0.12</v>
      </c>
      <c r="I3" s="4">
        <v>0.55000000000000004</v>
      </c>
      <c r="J3" s="5" t="s">
        <v>15</v>
      </c>
      <c r="K3" s="6" t="s">
        <v>16</v>
      </c>
    </row>
    <row r="4" spans="1:11" ht="29" x14ac:dyDescent="0.35">
      <c r="A4" t="s">
        <v>20</v>
      </c>
      <c r="B4" s="3" t="s">
        <v>12</v>
      </c>
      <c r="C4" s="3" t="s">
        <v>21</v>
      </c>
      <c r="D4" s="3" t="s">
        <v>14</v>
      </c>
      <c r="E4" s="3">
        <v>24000</v>
      </c>
      <c r="F4" s="3">
        <v>28000</v>
      </c>
      <c r="G4" s="4">
        <f>IFERROR(Table46[[#This Row],[2023 Forecast]]/Table46[[#This Row],[2022 Sales]]-1,"")</f>
        <v>0.16666666666666674</v>
      </c>
      <c r="H4" s="4">
        <v>0.12</v>
      </c>
      <c r="I4" s="4">
        <v>0.55000000000000004</v>
      </c>
      <c r="J4" s="5" t="s">
        <v>22</v>
      </c>
      <c r="K4" s="6" t="s">
        <v>16</v>
      </c>
    </row>
    <row r="5" spans="1:11" ht="29" x14ac:dyDescent="0.35">
      <c r="A5" t="s">
        <v>23</v>
      </c>
      <c r="B5" s="3" t="s">
        <v>12</v>
      </c>
      <c r="C5" s="3" t="s">
        <v>24</v>
      </c>
      <c r="D5" s="3" t="s">
        <v>19</v>
      </c>
      <c r="E5" s="3">
        <v>80000</v>
      </c>
      <c r="F5" s="3">
        <v>76000</v>
      </c>
      <c r="G5" s="4">
        <f>IFERROR(Table46[[#This Row],[2023 Forecast]]/Table46[[#This Row],[2022 Sales]]-1,"")</f>
        <v>-5.0000000000000044E-2</v>
      </c>
      <c r="H5" s="4">
        <v>0.14000000000000001</v>
      </c>
      <c r="I5" s="4">
        <v>0.5</v>
      </c>
      <c r="J5" s="5" t="s">
        <v>25</v>
      </c>
      <c r="K5" s="6" t="s">
        <v>16</v>
      </c>
    </row>
    <row r="6" spans="1:11" ht="29" x14ac:dyDescent="0.35">
      <c r="A6" t="s">
        <v>26</v>
      </c>
      <c r="B6" s="3" t="s">
        <v>12</v>
      </c>
      <c r="C6" s="3" t="s">
        <v>27</v>
      </c>
      <c r="D6" s="3" t="s">
        <v>14</v>
      </c>
      <c r="E6" s="3">
        <v>80000</v>
      </c>
      <c r="F6" s="3">
        <v>76000</v>
      </c>
      <c r="G6" s="4">
        <f>IFERROR(Table46[[#This Row],[2023 Forecast]]/Table46[[#This Row],[2022 Sales]]-1,"")</f>
        <v>-5.0000000000000044E-2</v>
      </c>
      <c r="H6" s="4">
        <v>0.14000000000000001</v>
      </c>
      <c r="I6" s="4">
        <v>0.5</v>
      </c>
      <c r="J6" s="5" t="s">
        <v>28</v>
      </c>
      <c r="K6" s="6" t="s">
        <v>16</v>
      </c>
    </row>
    <row r="7" spans="1:11" x14ac:dyDescent="0.35">
      <c r="A7" t="s">
        <v>29</v>
      </c>
      <c r="B7" s="3" t="s">
        <v>12</v>
      </c>
      <c r="C7" s="3" t="s">
        <v>13</v>
      </c>
      <c r="D7" s="3" t="s">
        <v>14</v>
      </c>
      <c r="E7" s="3">
        <v>90000</v>
      </c>
      <c r="F7" s="3">
        <v>24000</v>
      </c>
      <c r="G7" s="4">
        <f>IFERROR(Table46[[#This Row],[2023 Forecast]]/Table46[[#This Row],[2022 Sales]]-1,"")</f>
        <v>-0.73333333333333339</v>
      </c>
      <c r="H7" s="4">
        <v>0.12</v>
      </c>
      <c r="I7" s="4">
        <v>0.5</v>
      </c>
      <c r="J7" s="5"/>
      <c r="K7" s="6" t="s">
        <v>30</v>
      </c>
    </row>
    <row r="8" spans="1:11" x14ac:dyDescent="0.35">
      <c r="A8" t="s">
        <v>31</v>
      </c>
      <c r="B8" s="3" t="s">
        <v>12</v>
      </c>
      <c r="C8" s="3" t="s">
        <v>24</v>
      </c>
      <c r="D8" s="3" t="s">
        <v>19</v>
      </c>
      <c r="E8" s="3">
        <v>60000</v>
      </c>
      <c r="F8" s="3">
        <v>34000</v>
      </c>
      <c r="G8" s="4">
        <f>IFERROR(Table46[[#This Row],[2023 Forecast]]/Table46[[#This Row],[2022 Sales]]-1,"")</f>
        <v>-0.43333333333333335</v>
      </c>
      <c r="H8" s="4">
        <v>0.48</v>
      </c>
      <c r="I8" s="4">
        <v>0.1</v>
      </c>
      <c r="J8" s="5"/>
      <c r="K8" s="6" t="s">
        <v>30</v>
      </c>
    </row>
    <row r="9" spans="1:11" ht="29" x14ac:dyDescent="0.35">
      <c r="A9" t="s">
        <v>32</v>
      </c>
      <c r="B9" s="3" t="s">
        <v>12</v>
      </c>
      <c r="C9" s="3" t="s">
        <v>24</v>
      </c>
      <c r="D9" s="3" t="s">
        <v>14</v>
      </c>
      <c r="E9" s="3">
        <v>60000</v>
      </c>
      <c r="F9" s="3">
        <v>34000</v>
      </c>
      <c r="G9" s="4">
        <f>IFERROR(Table46[[#This Row],[2023 Forecast]]/Table46[[#This Row],[2022 Sales]]-1,"")</f>
        <v>-0.43333333333333335</v>
      </c>
      <c r="H9" s="4">
        <v>0.48</v>
      </c>
      <c r="I9" s="4">
        <v>0.1</v>
      </c>
      <c r="J9" s="5" t="s">
        <v>33</v>
      </c>
      <c r="K9" s="6" t="s">
        <v>16</v>
      </c>
    </row>
    <row r="10" spans="1:11" ht="29" x14ac:dyDescent="0.35">
      <c r="A10" t="s">
        <v>34</v>
      </c>
      <c r="B10" s="3" t="s">
        <v>12</v>
      </c>
      <c r="C10" s="3" t="s">
        <v>24</v>
      </c>
      <c r="D10" s="3" t="s">
        <v>19</v>
      </c>
      <c r="E10" s="3">
        <v>65000</v>
      </c>
      <c r="F10" s="3">
        <v>24000</v>
      </c>
      <c r="G10" s="4">
        <f>IFERROR(Table46[[#This Row],[2023 Forecast]]/Table46[[#This Row],[2022 Sales]]-1,"")</f>
        <v>-0.63076923076923075</v>
      </c>
      <c r="H10" s="4">
        <v>0.67</v>
      </c>
      <c r="I10" s="4">
        <v>0.05</v>
      </c>
      <c r="J10" s="5" t="s">
        <v>35</v>
      </c>
      <c r="K10" s="6" t="s">
        <v>16</v>
      </c>
    </row>
    <row r="11" spans="1:11" ht="29" x14ac:dyDescent="0.35">
      <c r="A11" t="s">
        <v>36</v>
      </c>
      <c r="B11" s="3" t="s">
        <v>12</v>
      </c>
      <c r="C11" s="3" t="s">
        <v>24</v>
      </c>
      <c r="D11" s="3" t="s">
        <v>19</v>
      </c>
      <c r="E11" s="3">
        <v>65000</v>
      </c>
      <c r="F11" s="3">
        <v>24000</v>
      </c>
      <c r="G11" s="4">
        <f>IFERROR(Table46[[#This Row],[2023 Forecast]]/Table46[[#This Row],[2022 Sales]]-1,"")</f>
        <v>-0.63076923076923075</v>
      </c>
      <c r="H11" s="4">
        <v>0.67</v>
      </c>
      <c r="I11" s="4">
        <v>0.01</v>
      </c>
      <c r="J11" s="5" t="s">
        <v>37</v>
      </c>
      <c r="K11" s="6" t="s">
        <v>16</v>
      </c>
    </row>
    <row r="12" spans="1:11" x14ac:dyDescent="0.35">
      <c r="A12" t="s">
        <v>38</v>
      </c>
      <c r="B12" s="3" t="s">
        <v>12</v>
      </c>
      <c r="C12" s="3" t="s">
        <v>24</v>
      </c>
      <c r="D12" s="3" t="s">
        <v>14</v>
      </c>
      <c r="E12" s="3">
        <v>12000</v>
      </c>
      <c r="F12" s="3">
        <v>35000</v>
      </c>
      <c r="G12" s="4">
        <f>IFERROR(Table46[[#This Row],[2023 Forecast]]/Table46[[#This Row],[2022 Sales]]-1,"")</f>
        <v>1.9166666666666665</v>
      </c>
      <c r="H12" s="4">
        <v>0.88</v>
      </c>
      <c r="I12" s="4">
        <v>0.01</v>
      </c>
      <c r="J12" s="5"/>
      <c r="K12" s="6" t="s">
        <v>30</v>
      </c>
    </row>
    <row r="13" spans="1:11" ht="29" x14ac:dyDescent="0.35">
      <c r="A13" t="s">
        <v>39</v>
      </c>
      <c r="B13" s="3" t="s">
        <v>40</v>
      </c>
      <c r="C13" s="3" t="s">
        <v>18</v>
      </c>
      <c r="D13" s="3" t="s">
        <v>41</v>
      </c>
      <c r="E13" s="3">
        <v>10000</v>
      </c>
      <c r="F13" s="3">
        <v>69000</v>
      </c>
      <c r="G13" s="4">
        <f>IFERROR(Table46[[#This Row],[2023 Forecast]]/Table46[[#This Row],[2022 Sales]]-1,"")</f>
        <v>5.9</v>
      </c>
      <c r="H13" s="4">
        <v>0.2</v>
      </c>
      <c r="I13" s="4">
        <v>0.2</v>
      </c>
      <c r="J13" s="5" t="s">
        <v>42</v>
      </c>
      <c r="K13" s="6" t="s">
        <v>43</v>
      </c>
    </row>
    <row r="14" spans="1:11" ht="29" x14ac:dyDescent="0.35">
      <c r="A14" t="s">
        <v>44</v>
      </c>
      <c r="B14" s="3" t="s">
        <v>40</v>
      </c>
      <c r="C14" s="3" t="s">
        <v>27</v>
      </c>
      <c r="D14" s="3" t="s">
        <v>41</v>
      </c>
      <c r="E14" s="3">
        <v>10000</v>
      </c>
      <c r="F14" s="3">
        <v>69000</v>
      </c>
      <c r="G14" s="4">
        <f>IFERROR(Table46[[#This Row],[2023 Forecast]]/Table46[[#This Row],[2022 Sales]]-1,"")</f>
        <v>5.9</v>
      </c>
      <c r="H14" s="4">
        <v>0.22</v>
      </c>
      <c r="I14" s="4">
        <v>0.2</v>
      </c>
      <c r="J14" s="5" t="s">
        <v>45</v>
      </c>
      <c r="K14" s="6" t="s">
        <v>46</v>
      </c>
    </row>
    <row r="15" spans="1:11" ht="29" x14ac:dyDescent="0.35">
      <c r="A15" t="s">
        <v>47</v>
      </c>
      <c r="B15" s="3" t="s">
        <v>40</v>
      </c>
      <c r="C15" s="3" t="s">
        <v>13</v>
      </c>
      <c r="D15" s="3" t="s">
        <v>48</v>
      </c>
      <c r="E15" s="3">
        <v>67000</v>
      </c>
      <c r="F15" s="3">
        <v>88000</v>
      </c>
      <c r="G15" s="4">
        <f>IFERROR(Table46[[#This Row],[2023 Forecast]]/Table46[[#This Row],[2022 Sales]]-1,"")</f>
        <v>0.31343283582089554</v>
      </c>
      <c r="H15" s="4">
        <v>0.24</v>
      </c>
      <c r="I15" s="4">
        <v>0.15</v>
      </c>
      <c r="J15" s="5" t="s">
        <v>49</v>
      </c>
      <c r="K15" s="6" t="s">
        <v>50</v>
      </c>
    </row>
    <row r="16" spans="1:11" x14ac:dyDescent="0.35">
      <c r="A16" t="s">
        <v>51</v>
      </c>
      <c r="B16" s="3" t="s">
        <v>40</v>
      </c>
      <c r="C16" s="3" t="s">
        <v>21</v>
      </c>
      <c r="D16" s="3" t="s">
        <v>52</v>
      </c>
      <c r="E16" s="3">
        <v>67000</v>
      </c>
      <c r="F16" s="3">
        <v>88000</v>
      </c>
      <c r="G16" s="4">
        <f>IFERROR(Table46[[#This Row],[2023 Forecast]]/Table46[[#This Row],[2022 Sales]]-1,"")</f>
        <v>0.31343283582089554</v>
      </c>
      <c r="H16" s="4">
        <v>0.24</v>
      </c>
      <c r="I16" s="4">
        <v>0.15</v>
      </c>
      <c r="J16" s="5" t="s">
        <v>15</v>
      </c>
      <c r="K16" s="6" t="s">
        <v>53</v>
      </c>
    </row>
    <row r="17" spans="1:11" ht="29" x14ac:dyDescent="0.35">
      <c r="A17" t="s">
        <v>54</v>
      </c>
      <c r="B17" s="3" t="s">
        <v>40</v>
      </c>
      <c r="C17" s="3" t="s">
        <v>27</v>
      </c>
      <c r="D17" s="3" t="s">
        <v>55</v>
      </c>
      <c r="E17" s="3">
        <v>12000</v>
      </c>
      <c r="F17" s="3">
        <v>35000</v>
      </c>
      <c r="G17" s="4">
        <f>IFERROR(Table46[[#This Row],[2023 Forecast]]/Table46[[#This Row],[2022 Sales]]-1,"")</f>
        <v>1.9166666666666665</v>
      </c>
      <c r="H17" s="4">
        <v>0.34</v>
      </c>
      <c r="I17" s="4">
        <v>0.15</v>
      </c>
      <c r="J17" s="5" t="s">
        <v>35</v>
      </c>
      <c r="K17" s="6" t="s">
        <v>56</v>
      </c>
    </row>
    <row r="18" spans="1:11" ht="29" x14ac:dyDescent="0.35">
      <c r="A18" t="s">
        <v>57</v>
      </c>
      <c r="B18" s="3" t="s">
        <v>40</v>
      </c>
      <c r="C18" s="3" t="s">
        <v>18</v>
      </c>
      <c r="D18" s="3" t="s">
        <v>48</v>
      </c>
      <c r="E18" s="3">
        <v>99000</v>
      </c>
      <c r="F18" s="3">
        <v>87000</v>
      </c>
      <c r="G18" s="4">
        <f>IFERROR(Table46[[#This Row],[2023 Forecast]]/Table46[[#This Row],[2022 Sales]]-1,"")</f>
        <v>-0.12121212121212122</v>
      </c>
      <c r="H18" s="4">
        <v>0.26</v>
      </c>
      <c r="I18" s="4">
        <v>0.12</v>
      </c>
      <c r="J18" s="5" t="s">
        <v>58</v>
      </c>
      <c r="K18" s="6" t="s">
        <v>59</v>
      </c>
    </row>
    <row r="19" spans="1:11" ht="29" x14ac:dyDescent="0.35">
      <c r="A19" t="s">
        <v>60</v>
      </c>
      <c r="B19" s="3" t="s">
        <v>40</v>
      </c>
      <c r="C19" s="3" t="s">
        <v>21</v>
      </c>
      <c r="D19" s="3" t="s">
        <v>55</v>
      </c>
      <c r="E19" s="3">
        <v>99000</v>
      </c>
      <c r="F19" s="3">
        <v>87000</v>
      </c>
      <c r="G19" s="4">
        <f>IFERROR(Table46[[#This Row],[2023 Forecast]]/Table46[[#This Row],[2022 Sales]]-1,"")</f>
        <v>-0.12121212121212122</v>
      </c>
      <c r="H19" s="4">
        <v>0.36</v>
      </c>
      <c r="I19" s="4">
        <v>0.12</v>
      </c>
      <c r="J19" s="5" t="s">
        <v>49</v>
      </c>
      <c r="K19" s="6" t="s">
        <v>16</v>
      </c>
    </row>
    <row r="20" spans="1:11" x14ac:dyDescent="0.35">
      <c r="A20" t="s">
        <v>61</v>
      </c>
      <c r="B20" s="3" t="s">
        <v>40</v>
      </c>
      <c r="C20" s="3" t="s">
        <v>13</v>
      </c>
      <c r="D20" s="3" t="s">
        <v>41</v>
      </c>
      <c r="E20" s="3">
        <v>59000</v>
      </c>
      <c r="F20" s="3">
        <v>84000</v>
      </c>
      <c r="G20" s="4">
        <f>IFERROR(Table46[[#This Row],[2023 Forecast]]/Table46[[#This Row],[2022 Sales]]-1,"")</f>
        <v>0.42372881355932202</v>
      </c>
      <c r="H20" s="4">
        <v>0.4</v>
      </c>
      <c r="I20" s="4">
        <v>0.11</v>
      </c>
      <c r="J20" s="5" t="s">
        <v>62</v>
      </c>
      <c r="K20" s="6" t="s">
        <v>16</v>
      </c>
    </row>
    <row r="21" spans="1:11" ht="29" x14ac:dyDescent="0.35">
      <c r="A21" t="s">
        <v>63</v>
      </c>
      <c r="B21" s="3" t="s">
        <v>40</v>
      </c>
      <c r="C21" s="3" t="s">
        <v>18</v>
      </c>
      <c r="D21" s="3" t="s">
        <v>55</v>
      </c>
      <c r="E21" s="3">
        <v>59000</v>
      </c>
      <c r="F21" s="3">
        <v>84000</v>
      </c>
      <c r="G21" s="4">
        <f>IFERROR(Table46[[#This Row],[2023 Forecast]]/Table46[[#This Row],[2022 Sales]]-1,"")</f>
        <v>0.42372881355932202</v>
      </c>
      <c r="H21" s="4">
        <v>0.4</v>
      </c>
      <c r="I21" s="4">
        <v>0.11</v>
      </c>
      <c r="J21" s="5" t="s">
        <v>35</v>
      </c>
      <c r="K21" s="6" t="s">
        <v>16</v>
      </c>
    </row>
    <row r="22" spans="1:11" ht="43.5" x14ac:dyDescent="0.35">
      <c r="A22" t="s">
        <v>64</v>
      </c>
      <c r="B22" s="3" t="s">
        <v>40</v>
      </c>
      <c r="C22" s="3" t="s">
        <v>24</v>
      </c>
      <c r="D22" s="3" t="s">
        <v>52</v>
      </c>
      <c r="E22" s="3">
        <v>59000</v>
      </c>
      <c r="F22" s="3">
        <v>84000</v>
      </c>
      <c r="G22" s="4">
        <f>IFERROR(Table46[[#This Row],[2023 Forecast]]/Table46[[#This Row],[2022 Sales]]-1,"")</f>
        <v>0.42372881355932202</v>
      </c>
      <c r="H22" s="4">
        <v>0.4</v>
      </c>
      <c r="I22" s="4">
        <v>0.11</v>
      </c>
      <c r="J22" s="5" t="s">
        <v>65</v>
      </c>
      <c r="K22" s="6" t="s">
        <v>16</v>
      </c>
    </row>
    <row r="23" spans="1:11" ht="29" x14ac:dyDescent="0.35">
      <c r="A23" t="s">
        <v>66</v>
      </c>
      <c r="B23" s="3" t="s">
        <v>40</v>
      </c>
      <c r="C23" s="3" t="s">
        <v>27</v>
      </c>
      <c r="D23" s="3" t="s">
        <v>48</v>
      </c>
      <c r="E23" s="3">
        <v>84000</v>
      </c>
      <c r="F23" s="3">
        <v>56000</v>
      </c>
      <c r="G23" s="4">
        <f>IFERROR(Table46[[#This Row],[2023 Forecast]]/Table46[[#This Row],[2022 Sales]]-1,"")</f>
        <v>-0.33333333333333337</v>
      </c>
      <c r="H23" s="4">
        <v>0.44</v>
      </c>
      <c r="I23" s="4">
        <v>0.11</v>
      </c>
      <c r="J23" s="5" t="s">
        <v>58</v>
      </c>
      <c r="K23" s="6" t="s">
        <v>16</v>
      </c>
    </row>
    <row r="24" spans="1:11" ht="29" x14ac:dyDescent="0.35">
      <c r="A24" t="s">
        <v>67</v>
      </c>
      <c r="B24" s="3" t="s">
        <v>40</v>
      </c>
      <c r="C24" s="3" t="s">
        <v>27</v>
      </c>
      <c r="D24" s="3" t="s">
        <v>41</v>
      </c>
      <c r="E24" s="3">
        <v>84000</v>
      </c>
      <c r="F24" s="3">
        <v>56000</v>
      </c>
      <c r="G24" s="4">
        <f>IFERROR(Table46[[#This Row],[2023 Forecast]]/Table46[[#This Row],[2022 Sales]]-1,"")</f>
        <v>-0.33333333333333337</v>
      </c>
      <c r="H24" s="4">
        <v>0.44</v>
      </c>
      <c r="I24" s="4">
        <v>0.11</v>
      </c>
      <c r="J24" s="5" t="s">
        <v>68</v>
      </c>
      <c r="K24" s="6" t="s">
        <v>16</v>
      </c>
    </row>
    <row r="25" spans="1:11" ht="29" x14ac:dyDescent="0.35">
      <c r="A25" t="s">
        <v>69</v>
      </c>
      <c r="B25" s="3" t="s">
        <v>40</v>
      </c>
      <c r="C25" s="3" t="s">
        <v>24</v>
      </c>
      <c r="D25" s="3" t="s">
        <v>41</v>
      </c>
      <c r="E25" s="3">
        <v>24000</v>
      </c>
      <c r="F25" s="3">
        <v>28000</v>
      </c>
      <c r="G25" s="4">
        <f>IFERROR(Table46[[#This Row],[2023 Forecast]]/Table46[[#This Row],[2022 Sales]]-1,"")</f>
        <v>0.16666666666666674</v>
      </c>
      <c r="H25" s="4">
        <v>0.44</v>
      </c>
      <c r="I25" s="4">
        <v>0.09</v>
      </c>
      <c r="J25" s="5" t="s">
        <v>70</v>
      </c>
      <c r="K25" s="6" t="s">
        <v>16</v>
      </c>
    </row>
    <row r="26" spans="1:11" ht="29" x14ac:dyDescent="0.35">
      <c r="A26" t="s">
        <v>71</v>
      </c>
      <c r="B26" s="3" t="s">
        <v>40</v>
      </c>
      <c r="C26" s="3" t="s">
        <v>13</v>
      </c>
      <c r="D26" s="3" t="s">
        <v>55</v>
      </c>
      <c r="E26" s="3">
        <v>60000</v>
      </c>
      <c r="F26" s="3">
        <v>34000</v>
      </c>
      <c r="G26" s="4">
        <f>IFERROR(Table46[[#This Row],[2023 Forecast]]/Table46[[#This Row],[2022 Sales]]-1,"")</f>
        <v>-0.43333333333333335</v>
      </c>
      <c r="H26" s="4">
        <v>0.48</v>
      </c>
      <c r="I26" s="4">
        <v>0.09</v>
      </c>
      <c r="J26" s="5" t="s">
        <v>45</v>
      </c>
      <c r="K26" s="6" t="s">
        <v>16</v>
      </c>
    </row>
    <row r="27" spans="1:11" ht="29" x14ac:dyDescent="0.35">
      <c r="A27" t="s">
        <v>72</v>
      </c>
      <c r="B27" s="3" t="s">
        <v>40</v>
      </c>
      <c r="C27" s="3" t="s">
        <v>13</v>
      </c>
      <c r="D27" s="3" t="s">
        <v>52</v>
      </c>
      <c r="E27" s="3">
        <v>42000</v>
      </c>
      <c r="F27" s="3">
        <v>41000</v>
      </c>
      <c r="G27" s="4">
        <f>IFERROR(Table46[[#This Row],[2023 Forecast]]/Table46[[#This Row],[2022 Sales]]-1,"")</f>
        <v>-2.3809523809523836E-2</v>
      </c>
      <c r="H27" s="4">
        <v>0.62</v>
      </c>
      <c r="I27" s="4">
        <v>0.09</v>
      </c>
      <c r="J27" s="5" t="s">
        <v>45</v>
      </c>
      <c r="K27" s="6" t="s">
        <v>16</v>
      </c>
    </row>
    <row r="28" spans="1:11" ht="29" x14ac:dyDescent="0.35">
      <c r="A28" t="s">
        <v>73</v>
      </c>
      <c r="B28" s="3" t="s">
        <v>40</v>
      </c>
      <c r="C28" s="3" t="s">
        <v>18</v>
      </c>
      <c r="D28" s="3" t="s">
        <v>52</v>
      </c>
      <c r="E28" s="3">
        <v>90000</v>
      </c>
      <c r="F28" s="3">
        <v>24000</v>
      </c>
      <c r="G28" s="4">
        <f>IFERROR(Table46[[#This Row],[2023 Forecast]]/Table46[[#This Row],[2022 Sales]]-1,"")</f>
        <v>-0.73333333333333339</v>
      </c>
      <c r="H28" s="4">
        <v>0.44</v>
      </c>
      <c r="I28" s="4">
        <v>0.09</v>
      </c>
      <c r="J28" s="5" t="s">
        <v>49</v>
      </c>
      <c r="K28" s="6" t="s">
        <v>16</v>
      </c>
    </row>
    <row r="29" spans="1:11" ht="29" x14ac:dyDescent="0.35">
      <c r="A29" t="s">
        <v>74</v>
      </c>
      <c r="B29" s="3" t="s">
        <v>40</v>
      </c>
      <c r="C29" s="3" t="s">
        <v>24</v>
      </c>
      <c r="D29" s="3" t="s">
        <v>41</v>
      </c>
      <c r="E29" s="3">
        <v>65000</v>
      </c>
      <c r="F29" s="3">
        <v>24000</v>
      </c>
      <c r="G29" s="4">
        <f>IFERROR(Table46[[#This Row],[2023 Forecast]]/Table46[[#This Row],[2022 Sales]]-1,"")</f>
        <v>-0.63076923076923075</v>
      </c>
      <c r="H29" s="4">
        <v>0.67</v>
      </c>
      <c r="I29" s="4">
        <v>7.0000000000000007E-2</v>
      </c>
      <c r="J29" s="5" t="s">
        <v>37</v>
      </c>
      <c r="K29" s="6" t="s">
        <v>16</v>
      </c>
    </row>
    <row r="30" spans="1:11" ht="29" x14ac:dyDescent="0.35">
      <c r="A30" t="s">
        <v>75</v>
      </c>
      <c r="B30" s="3" t="s">
        <v>76</v>
      </c>
      <c r="C30" s="3" t="s">
        <v>24</v>
      </c>
      <c r="D30" s="3" t="s">
        <v>77</v>
      </c>
      <c r="E30" s="3">
        <v>10000</v>
      </c>
      <c r="F30" s="3">
        <v>69000</v>
      </c>
      <c r="G30" s="4">
        <f>IFERROR(Table46[[#This Row],[2023 Forecast]]/Table46[[#This Row],[2022 Sales]]-1,"")</f>
        <v>5.9</v>
      </c>
      <c r="H30" s="4">
        <v>0.16</v>
      </c>
      <c r="I30" s="4">
        <v>0.2</v>
      </c>
      <c r="J30" s="5" t="s">
        <v>78</v>
      </c>
      <c r="K30" s="6" t="s">
        <v>16</v>
      </c>
    </row>
    <row r="31" spans="1:11" ht="29" x14ac:dyDescent="0.35">
      <c r="A31" t="s">
        <v>79</v>
      </c>
      <c r="B31" s="3" t="s">
        <v>76</v>
      </c>
      <c r="C31" s="3" t="s">
        <v>18</v>
      </c>
      <c r="D31" s="3" t="s">
        <v>77</v>
      </c>
      <c r="E31" s="3">
        <v>10000</v>
      </c>
      <c r="F31" s="3">
        <v>69000</v>
      </c>
      <c r="G31" s="4">
        <f>IFERROR(Table46[[#This Row],[2023 Forecast]]/Table46[[#This Row],[2022 Sales]]-1,"")</f>
        <v>5.9</v>
      </c>
      <c r="H31" s="4">
        <v>0.24</v>
      </c>
      <c r="I31" s="4">
        <v>0.2</v>
      </c>
      <c r="J31" s="5" t="s">
        <v>58</v>
      </c>
      <c r="K31" s="6" t="s">
        <v>16</v>
      </c>
    </row>
    <row r="32" spans="1:11" ht="29" x14ac:dyDescent="0.35">
      <c r="A32" t="s">
        <v>80</v>
      </c>
      <c r="B32" s="3" t="s">
        <v>76</v>
      </c>
      <c r="C32" s="3" t="s">
        <v>18</v>
      </c>
      <c r="D32" s="3" t="s">
        <v>77</v>
      </c>
      <c r="E32" s="3">
        <v>67000</v>
      </c>
      <c r="F32" s="3">
        <v>88000</v>
      </c>
      <c r="G32" s="4">
        <f>IFERROR(Table46[[#This Row],[2023 Forecast]]/Table46[[#This Row],[2022 Sales]]-1,"")</f>
        <v>0.31343283582089554</v>
      </c>
      <c r="H32" s="4">
        <v>0.22</v>
      </c>
      <c r="I32" s="4">
        <v>0.15</v>
      </c>
      <c r="J32" s="5" t="s">
        <v>37</v>
      </c>
      <c r="K32" s="6" t="s">
        <v>16</v>
      </c>
    </row>
    <row r="33" spans="1:11" ht="29" x14ac:dyDescent="0.35">
      <c r="A33" t="s">
        <v>81</v>
      </c>
      <c r="B33" s="3" t="s">
        <v>76</v>
      </c>
      <c r="C33" s="3" t="s">
        <v>13</v>
      </c>
      <c r="D33" s="3" t="s">
        <v>77</v>
      </c>
      <c r="E33" s="3">
        <v>80000</v>
      </c>
      <c r="F33" s="3">
        <v>76000</v>
      </c>
      <c r="G33" s="4">
        <f>IFERROR(Table46[[#This Row],[2023 Forecast]]/Table46[[#This Row],[2022 Sales]]-1,"")</f>
        <v>-5.0000000000000044E-2</v>
      </c>
      <c r="H33" s="4">
        <v>0.54</v>
      </c>
      <c r="I33" s="4">
        <v>7.0000000000000007E-2</v>
      </c>
      <c r="J33" s="5" t="s">
        <v>37</v>
      </c>
      <c r="K33" s="6" t="s">
        <v>16</v>
      </c>
    </row>
    <row r="34" spans="1:11" x14ac:dyDescent="0.35">
      <c r="A34" t="s">
        <v>82</v>
      </c>
      <c r="B34" s="3" t="s">
        <v>83</v>
      </c>
      <c r="C34" s="3" t="s">
        <v>13</v>
      </c>
      <c r="D34" s="3" t="s">
        <v>84</v>
      </c>
      <c r="E34" s="3">
        <v>67000</v>
      </c>
      <c r="F34" s="3">
        <v>88000</v>
      </c>
      <c r="G34" s="4">
        <f>IFERROR(Table46[[#This Row],[2023 Forecast]]/Table46[[#This Row],[2022 Sales]]-1,"")</f>
        <v>0.31343283582089554</v>
      </c>
      <c r="H34" s="4">
        <v>0.22</v>
      </c>
      <c r="I34" s="4">
        <v>0.15</v>
      </c>
      <c r="J34" s="5"/>
      <c r="K34" s="6" t="s">
        <v>30</v>
      </c>
    </row>
    <row r="35" spans="1:11" x14ac:dyDescent="0.35">
      <c r="A35" t="s">
        <v>85</v>
      </c>
      <c r="B35" s="3" t="s">
        <v>83</v>
      </c>
      <c r="C35" s="3" t="s">
        <v>13</v>
      </c>
      <c r="D35" s="3" t="s">
        <v>84</v>
      </c>
      <c r="E35" s="3">
        <v>99000</v>
      </c>
      <c r="F35" s="3">
        <v>87000</v>
      </c>
      <c r="G35" s="4">
        <f>IFERROR(Table46[[#This Row],[2023 Forecast]]/Table46[[#This Row],[2022 Sales]]-1,"")</f>
        <v>-0.12121212121212122</v>
      </c>
      <c r="H35" s="4">
        <v>0.36</v>
      </c>
      <c r="I35" s="4">
        <v>0.12</v>
      </c>
      <c r="J35" s="5"/>
      <c r="K35" s="6" t="s">
        <v>30</v>
      </c>
    </row>
    <row r="36" spans="1:11" x14ac:dyDescent="0.35">
      <c r="A36" t="s">
        <v>86</v>
      </c>
      <c r="B36" s="3" t="s">
        <v>83</v>
      </c>
      <c r="C36" s="3" t="s">
        <v>18</v>
      </c>
      <c r="D36" s="3" t="s">
        <v>84</v>
      </c>
      <c r="E36" s="3">
        <v>24000</v>
      </c>
      <c r="F36" s="3">
        <v>28000</v>
      </c>
      <c r="G36" s="4">
        <f>IFERROR(Table46[[#This Row],[2023 Forecast]]/Table46[[#This Row],[2022 Sales]]-1,"")</f>
        <v>0.16666666666666674</v>
      </c>
      <c r="H36" s="4">
        <v>0.54</v>
      </c>
      <c r="I36" s="4">
        <v>0.09</v>
      </c>
      <c r="J36" s="5"/>
      <c r="K36" s="6" t="s">
        <v>30</v>
      </c>
    </row>
    <row r="37" spans="1:11" ht="29" x14ac:dyDescent="0.35">
      <c r="A37" t="s">
        <v>87</v>
      </c>
      <c r="B37" s="3" t="s">
        <v>83</v>
      </c>
      <c r="C37" s="3" t="s">
        <v>13</v>
      </c>
      <c r="D37" s="3" t="s">
        <v>84</v>
      </c>
      <c r="E37" s="3">
        <v>42000</v>
      </c>
      <c r="F37" s="3">
        <v>41000</v>
      </c>
      <c r="G37" s="4">
        <f>IFERROR(Table46[[#This Row],[2023 Forecast]]/Table46[[#This Row],[2022 Sales]]-1,"")</f>
        <v>-2.3809523809523836E-2</v>
      </c>
      <c r="H37" s="4">
        <v>0.62</v>
      </c>
      <c r="I37" s="4">
        <v>0.09</v>
      </c>
      <c r="J37" s="5" t="s">
        <v>42</v>
      </c>
      <c r="K37" s="6" t="s">
        <v>16</v>
      </c>
    </row>
    <row r="38" spans="1:11" x14ac:dyDescent="0.35">
      <c r="A38" t="s">
        <v>88</v>
      </c>
      <c r="B38" s="3" t="s">
        <v>83</v>
      </c>
      <c r="C38" s="3" t="s">
        <v>13</v>
      </c>
      <c r="D38" s="3" t="s">
        <v>84</v>
      </c>
      <c r="E38" s="3">
        <v>42000</v>
      </c>
      <c r="F38" s="3">
        <v>41000</v>
      </c>
      <c r="G38" s="4">
        <f>IFERROR(Table46[[#This Row],[2023 Forecast]]/Table46[[#This Row],[2022 Sales]]-1,"")</f>
        <v>-2.3809523809523836E-2</v>
      </c>
      <c r="H38" s="4">
        <v>0.62</v>
      </c>
      <c r="I38" s="4">
        <v>0.09</v>
      </c>
      <c r="J38" s="5"/>
      <c r="K38" s="6" t="s">
        <v>30</v>
      </c>
    </row>
    <row r="39" spans="1:11" ht="29" x14ac:dyDescent="0.35">
      <c r="A39" t="s">
        <v>89</v>
      </c>
      <c r="B39" s="3" t="s">
        <v>90</v>
      </c>
      <c r="C39" s="3" t="s">
        <v>13</v>
      </c>
      <c r="D39" s="3" t="s">
        <v>91</v>
      </c>
      <c r="E39" s="3">
        <v>12000</v>
      </c>
      <c r="F39" s="3">
        <v>35000</v>
      </c>
      <c r="G39" s="4">
        <f>IFERROR(Table46[[#This Row],[2023 Forecast]]/Table46[[#This Row],[2022 Sales]]-1,"")</f>
        <v>1.9166666666666665</v>
      </c>
      <c r="H39" s="4">
        <v>0.34</v>
      </c>
      <c r="I39" s="4">
        <v>0.15</v>
      </c>
      <c r="J39" s="5" t="s">
        <v>35</v>
      </c>
      <c r="K39" s="6" t="s">
        <v>16</v>
      </c>
    </row>
    <row r="40" spans="1:11" ht="29" x14ac:dyDescent="0.35">
      <c r="A40" t="s">
        <v>92</v>
      </c>
      <c r="B40" s="3" t="s">
        <v>90</v>
      </c>
      <c r="C40" s="3" t="s">
        <v>13</v>
      </c>
      <c r="D40" s="3" t="s">
        <v>91</v>
      </c>
      <c r="E40" s="3">
        <v>84000</v>
      </c>
      <c r="F40" s="3">
        <v>56000</v>
      </c>
      <c r="G40" s="4">
        <f>IFERROR(Table46[[#This Row],[2023 Forecast]]/Table46[[#This Row],[2022 Sales]]-1,"")</f>
        <v>-0.33333333333333337</v>
      </c>
      <c r="H40" s="4">
        <v>0.44</v>
      </c>
      <c r="I40" s="4">
        <v>0.11</v>
      </c>
      <c r="J40" s="5" t="s">
        <v>45</v>
      </c>
      <c r="K40" s="6" t="s">
        <v>16</v>
      </c>
    </row>
    <row r="41" spans="1:11" ht="29" x14ac:dyDescent="0.35">
      <c r="A41" t="s">
        <v>93</v>
      </c>
      <c r="B41" s="3" t="s">
        <v>90</v>
      </c>
      <c r="C41" s="3" t="s">
        <v>13</v>
      </c>
      <c r="D41" s="3" t="s">
        <v>91</v>
      </c>
      <c r="E41" s="3">
        <v>65000</v>
      </c>
      <c r="F41" s="3">
        <v>24000</v>
      </c>
      <c r="G41" s="4">
        <f>IFERROR(Table46[[#This Row],[2023 Forecast]]/Table46[[#This Row],[2022 Sales]]-1,"")</f>
        <v>-0.63076923076923075</v>
      </c>
      <c r="H41" s="4">
        <v>0.67</v>
      </c>
      <c r="I41" s="4">
        <v>7.0000000000000007E-2</v>
      </c>
      <c r="J41" s="5" t="s">
        <v>49</v>
      </c>
      <c r="K41" s="6" t="s">
        <v>16</v>
      </c>
    </row>
  </sheetData>
  <pageMargins left="0.7" right="0.7" top="0.75" bottom="0.75" header="0.3" footer="0.3"/>
  <pageSetup orientation="portrait" r:id="rId1"/>
  <tableParts count="1">
    <tablePart r:id="rId2"/>
  </tableParts>
</worksheet>
</file>

<file path=docMetadata/LabelInfo.xml><?xml version="1.0" encoding="utf-8"?>
<clbl:labelList xmlns:clbl="http://schemas.microsoft.com/office/2020/mipLabelMetadata">
  <clbl:label id="{1a19d03a-48bc-4359-8038-5b5f6d5847c3}"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MVP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2025-05-27T07:56:52Z</dcterms:created>
  <dcterms:modified xsi:type="dcterms:W3CDTF">2025-06-04T03:19:53Z</dcterms:modified>
</cp:coreProperties>
</file>