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2\simple_task\"/>
    </mc:Choice>
  </mc:AlternateContent>
  <xr:revisionPtr revIDLastSave="0" documentId="13_ncr:101_{11EDC760-2A9D-4F46-94A4-0CD5656597E0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Insight - Table 1" sheetId="1" r:id="rId1"/>
    <sheet name="General Fund E&amp;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<sst xmlns="http://schemas.openxmlformats.org/spreadsheetml/2006/main" count="38" uniqueCount="37">
  <si>
    <t>CARES Funding by Sector and Source</t>
  </si>
  <si>
    <t xml:space="preserve">Fund Source </t>
  </si>
  <si>
    <t>Public 4 Year</t>
  </si>
  <si>
    <t>Public 2 Year (VCCS &amp; RBC)</t>
  </si>
  <si>
    <t>Private Non-profit</t>
  </si>
  <si>
    <t>Higher Education Emergency Relief Fund (HEERF)</t>
  </si>
  <si>
    <t>Governor’s Emergency Education Relief Fund (GEERF)</t>
  </si>
  <si>
    <t>Coronavirus Relief Fund (CRF)</t>
  </si>
  <si>
    <t>Grand Total</t>
  </si>
  <si>
    <t>Institutional Use (Total - Student Aid)</t>
  </si>
  <si>
    <t xml:space="preserve">Student Aid </t>
  </si>
  <si>
    <t xml:space="preserve">Note - Table excludes CARES funds recieved by medical centers and for-profits institutions. </t>
  </si>
  <si>
    <t>Chapter 1283 FY 2020 Higher Education General Fund Expenditures</t>
  </si>
  <si>
    <t>Institution</t>
  </si>
  <si>
    <t xml:space="preserve">Financial Aid  General Fund </t>
  </si>
  <si>
    <t xml:space="preserve">CARES Student Aid </t>
  </si>
  <si>
    <t>CARES Institutional Use</t>
  </si>
  <si>
    <t>Christopher Newport University</t>
  </si>
  <si>
    <t>The College of William and Mary in Virginia</t>
  </si>
  <si>
    <t>George Mason University</t>
  </si>
  <si>
    <t>James Madison University</t>
  </si>
  <si>
    <t>Longwood University</t>
  </si>
  <si>
    <t>Norfolk State University</t>
  </si>
  <si>
    <t>Old Dominion University</t>
  </si>
  <si>
    <t>Radford University</t>
  </si>
  <si>
    <t>University of Mary Washington</t>
  </si>
  <si>
    <t>University of Virginia</t>
  </si>
  <si>
    <t>University of Virginia's College at Wise</t>
  </si>
  <si>
    <t>Virginia Commonwealth University</t>
  </si>
  <si>
    <t>Virginia Military Institute</t>
  </si>
  <si>
    <t>Virginia Tech University</t>
  </si>
  <si>
    <t>Virginia State University</t>
  </si>
  <si>
    <t xml:space="preserve">Eastern Virginia Medical School </t>
  </si>
  <si>
    <t>-</t>
  </si>
  <si>
    <t>Virginia Community College System</t>
  </si>
  <si>
    <t>Richard Bland College</t>
  </si>
  <si>
    <t>In-State Undergraduate Tuition Moderation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</si>
</sst>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373737"/>
      <name val="Arial"/>
    </font>
    <font>
      <b/>
      <sz val="9"/>
      <color rgb="FF373737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</fills>
  <borders count="17">
    <border>
      <left/>
      <right/>
      <top/>
      <bottom/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000000"/>
      </bottom>
      <diagonal/>
    </border>
    <border>
      <left style="thin">
        <color rgb="FFB7B7B7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" fillId="4" borderId="6" xfId="0" applyFont="1" applyFill="1" applyBorder="1" applyAlignment="1">
      <alignment horizontal="left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3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wrapText="1"/>
    </xf>
    <xf numFmtId="164" fontId="7" fillId="0" borderId="0" xfId="0" applyNumberFormat="1" applyFont="1"/>
    <xf numFmtId="6" fontId="8" fillId="0" borderId="0" xfId="0" applyNumberFormat="1" applyFont="1" applyAlignment="1">
      <alignment horizontal="right" wrapText="1"/>
    </xf>
    <xf numFmtId="164" fontId="8" fillId="0" borderId="0" xfId="0" applyNumberFormat="1" applyFont="1" applyAlignment="1">
      <alignment horizontal="right"/>
    </xf>
    <xf numFmtId="0" fontId="4" fillId="4" borderId="13" xfId="0" applyFont="1" applyFill="1" applyBorder="1" applyAlignment="1">
      <alignment horizontal="left" wrapText="1"/>
    </xf>
    <xf numFmtId="164" fontId="4" fillId="4" borderId="0" xfId="0" applyNumberFormat="1" applyFont="1" applyFill="1" applyAlignment="1">
      <alignment horizontal="center" wrapTex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4" borderId="1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0" borderId="13" xfId="0" applyFont="1" applyBorder="1" applyAlignment="1">
      <alignment horizontal="left" wrapText="1"/>
    </xf>
    <xf numFmtId="164" fontId="3" fillId="0" borderId="0" xfId="0" applyNumberFormat="1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8" fillId="0" borderId="0" xfId="0" applyFont="1"/>
    <xf numFmtId="10" fontId="7" fillId="0" borderId="0" xfId="0" applyNumberFormat="1" applyFont="1"/>
    <xf numFmtId="0" fontId="1" fillId="2" borderId="14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6" fillId="0" borderId="15" xfId="0" applyFont="1" applyBorder="1"/>
    <xf numFmtId="0" fontId="0" fillId="0" borderId="8" xfId="0" applyBorder="1"/>
    <xf numFmtId="0" fontId="0" fillId="0" borderId="9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abSelected="1" workbookViewId="0">
      <selection sqref="A1:F1"/>
    </sheetView>
  </sheetViews>
  <sheetFormatPr defaultColWidth="14.44921875" defaultRowHeight="15.8" customHeight="1" x14ac:dyDescent="0.45"/>
  <cols>
    <col min="1" max="1" width="29.84765625" customWidth="1"/>
  </cols>
  <sheetData>
    <row r="1" spans="1:12" ht="21.75" customHeight="1" x14ac:dyDescent="0.45">
      <c r="A1" s="42" t="s">
        <v>0</v>
      </c>
      <c r="B1" s="43"/>
      <c r="C1" s="43"/>
      <c r="D1" s="43"/>
      <c r="E1" s="43"/>
      <c r="F1" s="44"/>
    </row>
    <row r="2" spans="1:12" ht="22.25" x14ac:dyDescent="0.45">
      <c r="A2" s="1" t="s">
        <v>1</v>
      </c>
      <c r="B2" s="2" t="s">
        <v>2</v>
      </c>
      <c r="C2" s="3" t="s">
        <v>3</v>
      </c>
      <c r="D2" s="2"/>
      <c r="E2" s="2" t="s">
        <v>4</v>
      </c>
      <c r="F2" s="4"/>
      <c r="G2" s="5"/>
      <c r="H2" s="5"/>
      <c r="I2" s="5"/>
      <c r="J2" s="5"/>
      <c r="K2" s="5"/>
      <c r="L2" s="6"/>
    </row>
    <row r="3" spans="1:12" ht="27.75" customHeight="1" x14ac:dyDescent="0.45">
      <c r="A3" s="7" t="s">
        <v>5</v>
      </c>
      <c r="B3" s="8">
        <v>162181833</v>
      </c>
      <c r="C3" s="8">
        <v>74868596</v>
      </c>
      <c r="D3" s="8"/>
      <c r="E3" s="8">
        <v>72645199</v>
      </c>
      <c r="F3" s="9"/>
      <c r="G3" s="10"/>
      <c r="H3" s="11"/>
      <c r="I3" s="10"/>
      <c r="J3" s="10"/>
      <c r="K3" s="10"/>
      <c r="L3" s="12"/>
    </row>
    <row r="4" spans="1:12" ht="27.05" customHeight="1" x14ac:dyDescent="0.45">
      <c r="A4" s="13" t="s">
        <v>6</v>
      </c>
      <c r="B4" s="14">
        <v>14380500</v>
      </c>
      <c r="C4" s="14">
        <v>5024500</v>
      </c>
      <c r="D4" s="14"/>
      <c r="E4" s="14">
        <v>3780000</v>
      </c>
      <c r="F4" s="15"/>
      <c r="G4" s="10"/>
      <c r="H4" s="11"/>
      <c r="I4" s="10"/>
      <c r="J4" s="10"/>
      <c r="K4" s="10"/>
      <c r="L4" s="12"/>
    </row>
    <row r="5" spans="1:12" ht="17.25" customHeight="1" x14ac:dyDescent="0.45">
      <c r="A5" s="7" t="s">
        <v>7</v>
      </c>
      <c r="B5" s="8">
        <v>27049179</v>
      </c>
      <c r="C5" s="8">
        <v>3436400</v>
      </c>
      <c r="D5" s="8"/>
      <c r="E5" s="8">
        <v>0</v>
      </c>
      <c r="F5" s="9"/>
      <c r="G5" s="10"/>
      <c r="H5" s="10"/>
      <c r="I5" s="10"/>
      <c r="J5" s="10"/>
      <c r="K5" s="10"/>
      <c r="L5" s="12"/>
    </row>
    <row r="6" spans="1:12" ht="17.25" customHeight="1" x14ac:dyDescent="0.45">
      <c r="A6" s="16" t="s">
        <v>8</v>
      </c>
      <c r="B6" s="17">
        <v>203611511</v>
      </c>
      <c r="C6" s="17">
        <v>83329495</v>
      </c>
      <c r="D6" s="17"/>
      <c r="E6" s="17">
        <v>76425198</v>
      </c>
      <c r="F6" s="15"/>
      <c r="G6" s="10"/>
      <c r="H6" s="10"/>
      <c r="I6" s="10"/>
      <c r="J6" s="10"/>
      <c r="K6" s="10"/>
      <c r="L6" s="12"/>
    </row>
    <row r="7" spans="1:12" ht="17.25" customHeight="1" x14ac:dyDescent="0.45">
      <c r="A7" s="18"/>
      <c r="B7" s="19"/>
      <c r="C7" s="19"/>
      <c r="D7" s="19"/>
      <c r="E7" s="19"/>
      <c r="F7" s="20"/>
      <c r="G7" s="10"/>
      <c r="H7" s="10"/>
      <c r="I7" s="10"/>
      <c r="J7" s="10"/>
      <c r="K7" s="10"/>
      <c r="L7" s="12"/>
    </row>
    <row r="8" spans="1:12" ht="17.25" customHeight="1" x14ac:dyDescent="0.45">
      <c r="A8" s="7" t="s">
        <v>9</v>
      </c>
      <c r="B8" s="8">
        <v>134640621</v>
      </c>
      <c r="C8" s="8">
        <v>47140199</v>
      </c>
      <c r="D8" s="8">
        <f>SUM(B8:C8)</f>
        <v>181780820</v>
      </c>
      <c r="E8" s="8">
        <v>50594052</v>
      </c>
      <c r="F8" s="9"/>
      <c r="G8" s="10"/>
      <c r="H8" s="10"/>
      <c r="I8" s="10"/>
      <c r="J8" s="10"/>
      <c r="K8" s="10"/>
      <c r="L8" s="12"/>
    </row>
    <row r="9" spans="1:12" ht="17.25" customHeight="1" x14ac:dyDescent="0.45">
      <c r="A9" s="13" t="s">
        <v>10</v>
      </c>
      <c r="B9" s="14">
        <v>68970890</v>
      </c>
      <c r="C9" s="14">
        <v>36189297</v>
      </c>
      <c r="D9" s="14">
        <f>SUM(B9:C9)</f>
        <v>105160187</v>
      </c>
      <c r="E9" s="14">
        <v>25831147</v>
      </c>
      <c r="F9" s="15"/>
      <c r="G9" s="10"/>
      <c r="H9" s="10"/>
      <c r="I9" s="10"/>
      <c r="J9" s="10"/>
      <c r="K9" s="10"/>
      <c r="L9" s="12"/>
    </row>
    <row r="10" spans="1:12" ht="12.55" x14ac:dyDescent="0.45">
      <c r="A10" s="45" t="s">
        <v>11</v>
      </c>
      <c r="B10" s="46"/>
      <c r="C10" s="46"/>
      <c r="D10" s="46"/>
      <c r="E10" s="46"/>
      <c r="F10" s="47"/>
    </row>
  </sheetData>
  <mergeCells count="2">
    <mergeCell ref="A1:F1"/>
    <mergeCell ref="A10:F10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2"/>
  <sheetViews>
    <sheetView workbookViewId="0"/>
  </sheetViews>
  <sheetFormatPr defaultColWidth="14.44921875" defaultRowHeight="15.8" customHeight="1" x14ac:dyDescent="0.45"/>
  <cols>
    <col min="1" max="1" width="34.69921875" customWidth="1"/>
    <col min="2" max="2" width="24.1484375" customWidth="1"/>
    <col min="3" max="4" width="21.1484375" customWidth="1"/>
    <col min="5" max="5" width="22.84765625" customWidth="1"/>
  </cols>
  <sheetData>
    <row r="1" spans="1:19" ht="24.75" customHeight="1" x14ac:dyDescent="0.45">
      <c r="A1" s="48" t="s">
        <v>12</v>
      </c>
      <c r="B1" s="49"/>
      <c r="C1" s="49"/>
      <c r="D1" s="49"/>
      <c r="E1" s="5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24.75" customHeight="1" x14ac:dyDescent="0.45">
      <c r="A2" s="22" t="s">
        <v>13</v>
      </c>
      <c r="B2" s="2"/>
      <c r="C2" s="2" t="s">
        <v>14</v>
      </c>
      <c r="D2" s="2" t="s">
        <v>15</v>
      </c>
      <c r="E2" s="2" t="s">
        <v>16</v>
      </c>
    </row>
    <row r="3" spans="1:19" ht="14.45" x14ac:dyDescent="0.6">
      <c r="A3" s="23" t="s">
        <v>17</v>
      </c>
      <c r="B3" s="10">
        <v>30293238</v>
      </c>
      <c r="C3" s="10">
        <v>5962330</v>
      </c>
      <c r="D3" s="10">
        <v>1446968</v>
      </c>
      <c r="E3" s="10">
        <v>3082776</v>
      </c>
      <c r="F3" s="24"/>
      <c r="G3" s="25"/>
      <c r="H3" s="24"/>
      <c r="I3" s="26"/>
      <c r="M3" s="24"/>
    </row>
    <row r="4" spans="1:19" ht="14.45" x14ac:dyDescent="0.6">
      <c r="A4" s="27" t="s">
        <v>18</v>
      </c>
      <c r="B4" s="28">
        <v>46124032</v>
      </c>
      <c r="C4" s="28">
        <v>4850276</v>
      </c>
      <c r="D4" s="28">
        <v>1974134</v>
      </c>
      <c r="E4" s="28">
        <v>2706239</v>
      </c>
      <c r="F4" s="24"/>
      <c r="G4" s="25"/>
      <c r="H4" s="24"/>
      <c r="I4" s="26"/>
      <c r="M4" s="24"/>
    </row>
    <row r="5" spans="1:19" ht="14.45" x14ac:dyDescent="0.6">
      <c r="A5" s="23" t="s">
        <v>19</v>
      </c>
      <c r="B5" s="10">
        <v>143239436</v>
      </c>
      <c r="C5" s="10">
        <v>30800594</v>
      </c>
      <c r="D5" s="10">
        <v>10427512</v>
      </c>
      <c r="E5" s="10">
        <v>17101342</v>
      </c>
      <c r="F5" s="24"/>
      <c r="G5" s="25"/>
      <c r="H5" s="24"/>
      <c r="I5" s="26"/>
      <c r="M5" s="24"/>
    </row>
    <row r="6" spans="1:19" ht="14.45" x14ac:dyDescent="0.6">
      <c r="A6" s="27" t="s">
        <v>20</v>
      </c>
      <c r="B6" s="28">
        <v>86756420</v>
      </c>
      <c r="C6" s="28">
        <v>11445746</v>
      </c>
      <c r="D6" s="28">
        <v>6040329</v>
      </c>
      <c r="E6" s="28">
        <v>7361055</v>
      </c>
      <c r="F6" s="24"/>
      <c r="G6" s="25"/>
      <c r="H6" s="24"/>
      <c r="I6" s="26"/>
      <c r="M6" s="24"/>
    </row>
    <row r="7" spans="1:19" ht="14.45" x14ac:dyDescent="0.6">
      <c r="A7" s="23" t="s">
        <v>21</v>
      </c>
      <c r="B7" s="10">
        <v>29329452</v>
      </c>
      <c r="C7" s="10">
        <v>5789779</v>
      </c>
      <c r="D7" s="10">
        <v>1610289</v>
      </c>
      <c r="E7" s="10">
        <v>2148074</v>
      </c>
      <c r="F7" s="24"/>
      <c r="G7" s="25"/>
      <c r="H7" s="24"/>
      <c r="I7" s="26"/>
      <c r="M7" s="24"/>
    </row>
    <row r="8" spans="1:19" ht="14.45" x14ac:dyDescent="0.6">
      <c r="A8" s="27" t="s">
        <v>22</v>
      </c>
      <c r="B8" s="28">
        <v>48057930</v>
      </c>
      <c r="C8" s="28">
        <v>13174597</v>
      </c>
      <c r="D8" s="28">
        <v>3450858</v>
      </c>
      <c r="E8" s="28">
        <v>18237511</v>
      </c>
      <c r="F8" s="24"/>
      <c r="G8" s="25"/>
      <c r="H8" s="24"/>
      <c r="I8" s="26"/>
      <c r="M8" s="24"/>
    </row>
    <row r="9" spans="1:19" ht="14.45" x14ac:dyDescent="0.6">
      <c r="A9" s="23" t="s">
        <v>23</v>
      </c>
      <c r="B9" s="10">
        <v>126680452</v>
      </c>
      <c r="C9" s="10">
        <v>26020089</v>
      </c>
      <c r="D9" s="10">
        <v>7774451</v>
      </c>
      <c r="E9" s="10">
        <v>12389310</v>
      </c>
      <c r="F9" s="24"/>
      <c r="G9" s="25"/>
      <c r="H9" s="24"/>
      <c r="I9" s="26"/>
      <c r="M9" s="24"/>
    </row>
    <row r="10" spans="1:19" ht="14.45" x14ac:dyDescent="0.6">
      <c r="A10" s="27" t="s">
        <v>24</v>
      </c>
      <c r="B10" s="28">
        <v>52873981</v>
      </c>
      <c r="C10" s="28">
        <v>11634202</v>
      </c>
      <c r="D10" s="28">
        <v>4546102</v>
      </c>
      <c r="E10" s="28">
        <v>6067071</v>
      </c>
      <c r="F10" s="24"/>
      <c r="G10" s="25"/>
      <c r="H10" s="24"/>
      <c r="I10" s="26"/>
      <c r="M10" s="24"/>
    </row>
    <row r="11" spans="1:19" ht="14.45" x14ac:dyDescent="0.6">
      <c r="A11" s="23" t="s">
        <v>25</v>
      </c>
      <c r="B11" s="10">
        <v>27671274</v>
      </c>
      <c r="C11" s="10">
        <v>3681262</v>
      </c>
      <c r="D11" s="10">
        <v>1444341</v>
      </c>
      <c r="E11" s="10">
        <v>2962080</v>
      </c>
      <c r="F11" s="24"/>
      <c r="G11" s="25"/>
      <c r="H11" s="24"/>
      <c r="I11" s="26"/>
      <c r="M11" s="24"/>
    </row>
    <row r="12" spans="1:19" ht="14.45" x14ac:dyDescent="0.6">
      <c r="A12" s="27" t="s">
        <v>26</v>
      </c>
      <c r="B12" s="28">
        <v>131066101</v>
      </c>
      <c r="C12" s="28">
        <v>12383764</v>
      </c>
      <c r="D12" s="28">
        <v>5858355</v>
      </c>
      <c r="E12" s="28">
        <v>16191038</v>
      </c>
      <c r="F12" s="24"/>
      <c r="G12" s="25"/>
      <c r="H12" s="24"/>
      <c r="I12" s="26"/>
      <c r="M12" s="24"/>
    </row>
    <row r="13" spans="1:19" ht="14.45" x14ac:dyDescent="0.6">
      <c r="A13" s="23" t="s">
        <v>27</v>
      </c>
      <c r="B13" s="10">
        <v>20318230</v>
      </c>
      <c r="C13" s="10">
        <v>3204335</v>
      </c>
      <c r="D13" s="10">
        <v>394483</v>
      </c>
      <c r="E13" s="10">
        <v>870253</v>
      </c>
      <c r="F13" s="24"/>
      <c r="G13" s="25"/>
      <c r="H13" s="24"/>
      <c r="I13" s="26"/>
      <c r="M13" s="24"/>
    </row>
    <row r="14" spans="1:19" ht="14.45" x14ac:dyDescent="0.6">
      <c r="A14" s="27" t="s">
        <v>28</v>
      </c>
      <c r="B14" s="28">
        <v>183302432</v>
      </c>
      <c r="C14" s="28">
        <v>35195886</v>
      </c>
      <c r="D14" s="28">
        <v>10144499</v>
      </c>
      <c r="E14" s="28">
        <v>16150191</v>
      </c>
      <c r="F14" s="24"/>
      <c r="G14" s="25"/>
      <c r="H14" s="24"/>
      <c r="I14" s="26"/>
      <c r="M14" s="24"/>
    </row>
    <row r="15" spans="1:19" ht="14.45" x14ac:dyDescent="0.6">
      <c r="A15" s="29" t="s">
        <v>29</v>
      </c>
      <c r="B15" s="30">
        <v>11540864</v>
      </c>
      <c r="C15" s="30">
        <v>1118218</v>
      </c>
      <c r="D15" s="30">
        <v>566346</v>
      </c>
      <c r="E15" s="30">
        <v>685443</v>
      </c>
      <c r="F15" s="24"/>
      <c r="G15" s="25"/>
      <c r="H15" s="24"/>
      <c r="I15" s="26"/>
      <c r="M15" s="24"/>
    </row>
    <row r="16" spans="1:19" ht="14.45" x14ac:dyDescent="0.6">
      <c r="A16" s="27" t="s">
        <v>30</v>
      </c>
      <c r="B16" s="28">
        <v>167470362</v>
      </c>
      <c r="C16" s="28">
        <v>22985936</v>
      </c>
      <c r="D16" s="28">
        <v>9699494</v>
      </c>
      <c r="E16" s="28">
        <v>14086121</v>
      </c>
      <c r="F16" s="24"/>
      <c r="G16" s="25"/>
      <c r="H16" s="24"/>
      <c r="I16" s="26"/>
      <c r="M16" s="24"/>
    </row>
    <row r="17" spans="1:13" ht="14.45" x14ac:dyDescent="0.6">
      <c r="A17" s="23" t="s">
        <v>31</v>
      </c>
      <c r="B17" s="10">
        <v>37020868</v>
      </c>
      <c r="C17" s="10">
        <v>9506879</v>
      </c>
      <c r="D17" s="10">
        <v>3427905</v>
      </c>
      <c r="E17" s="10">
        <v>14266946</v>
      </c>
      <c r="F17" s="24"/>
      <c r="G17" s="25"/>
      <c r="H17" s="24"/>
      <c r="I17" s="26"/>
      <c r="M17" s="24"/>
    </row>
    <row r="18" spans="1:13" ht="17.25" customHeight="1" x14ac:dyDescent="0.6">
      <c r="A18" s="31" t="s">
        <v>32</v>
      </c>
      <c r="B18" s="32"/>
      <c r="C18" s="14" t="s">
        <v>33</v>
      </c>
      <c r="D18" s="14">
        <v>164827</v>
      </c>
      <c r="E18" s="14">
        <v>335174</v>
      </c>
      <c r="G18" s="25"/>
      <c r="H18" s="24"/>
      <c r="I18" s="26"/>
      <c r="M18" s="24"/>
    </row>
    <row r="19" spans="1:13" ht="18" customHeight="1" x14ac:dyDescent="0.6">
      <c r="A19" s="33"/>
      <c r="B19" s="34"/>
      <c r="C19" s="35"/>
      <c r="D19" s="35"/>
      <c r="E19" s="35"/>
      <c r="H19" s="24"/>
      <c r="I19" s="26"/>
      <c r="M19" s="24"/>
    </row>
    <row r="20" spans="1:13" ht="14.45" x14ac:dyDescent="0.6">
      <c r="A20" s="27" t="s">
        <v>34</v>
      </c>
      <c r="B20" s="28">
        <v>389843304</v>
      </c>
      <c r="C20" s="28">
        <v>49836355</v>
      </c>
      <c r="D20" s="28">
        <v>35778930</v>
      </c>
      <c r="E20" s="28">
        <v>46599232</v>
      </c>
      <c r="H20" s="24"/>
      <c r="I20" s="26"/>
    </row>
    <row r="21" spans="1:13" ht="14.45" x14ac:dyDescent="0.6">
      <c r="A21" s="23" t="s">
        <v>35</v>
      </c>
      <c r="B21" s="10">
        <v>8061744</v>
      </c>
      <c r="C21" s="10">
        <v>1306180</v>
      </c>
      <c r="D21" s="10">
        <v>410367</v>
      </c>
      <c r="E21" s="10">
        <v>540967</v>
      </c>
      <c r="G21" s="25"/>
      <c r="H21" s="24"/>
      <c r="I21" s="26"/>
    </row>
    <row r="22" spans="1:13" ht="18" customHeight="1" x14ac:dyDescent="0.6">
      <c r="A22" s="33"/>
      <c r="B22" s="34"/>
      <c r="C22" s="35"/>
      <c r="D22" s="35"/>
      <c r="E22" s="35"/>
      <c r="G22" s="25"/>
      <c r="H22" s="24"/>
      <c r="I22" s="26"/>
    </row>
    <row r="23" spans="1:13" ht="14.45" x14ac:dyDescent="0.6">
      <c r="A23" s="27" t="s">
        <v>36</v>
      </c>
      <c r="B23" s="28">
        <v>52459000</v>
      </c>
      <c r="C23" s="28" t="s">
        <v>33</v>
      </c>
      <c r="D23" s="28"/>
      <c r="E23" s="28"/>
      <c r="G23" s="25"/>
      <c r="H23" s="24"/>
      <c r="I23" s="26"/>
    </row>
    <row r="24" spans="1:13" ht="14.45" x14ac:dyDescent="0.6">
      <c r="A24" s="36"/>
      <c r="B24" s="12"/>
      <c r="C24" s="37">
        <v>249217430</v>
      </c>
      <c r="D24" s="37"/>
      <c r="E24" s="37"/>
      <c r="G24" s="25"/>
      <c r="H24" s="24"/>
      <c r="I24" s="26"/>
    </row>
    <row r="25" spans="1:13" ht="14.45" x14ac:dyDescent="0.6">
      <c r="G25" s="25"/>
      <c r="H25" s="24"/>
      <c r="I25" s="26"/>
    </row>
    <row r="26" spans="1:13" ht="14.45" x14ac:dyDescent="0.6">
      <c r="A26" s="38"/>
      <c r="B26" s="38"/>
      <c r="G26" s="25"/>
      <c r="H26" s="24"/>
      <c r="I26" s="26"/>
    </row>
    <row r="27" spans="1:13" ht="14.45" x14ac:dyDescent="0.6">
      <c r="A27" s="39"/>
      <c r="B27" s="39"/>
      <c r="C27" s="25"/>
      <c r="D27" s="25"/>
      <c r="E27" s="25"/>
      <c r="G27" s="40"/>
      <c r="I27" s="25"/>
    </row>
    <row r="28" spans="1:13" ht="12.55" x14ac:dyDescent="0.45"/>
    <row r="29" spans="1:13" ht="12.55" x14ac:dyDescent="0.45"/>
    <row r="30" spans="1:13" ht="12.55" x14ac:dyDescent="0.45"/>
    <row r="31" spans="1:13" ht="12.55" x14ac:dyDescent="0.45"/>
    <row r="32" spans="1:13" ht="12.55" x14ac:dyDescent="0.45">
      <c r="C32" s="41"/>
    </row>
  </sheetData>
  <mergeCells count="1">
    <mergeCell ref="A1:E1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 - Table 1</vt:lpstr>
      <vt:lpstr>General Fund E&amp;G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SINGH</cp:lastModifiedBy>
  <dcterms:created xsi:type="dcterms:W3CDTF">2025-01-21T13:55:16Z</dcterms:created>
  <dcterms:modified xsi:type="dcterms:W3CDTF">2025-04-14T07:07:02Z</dcterms:modified>
</cp:coreProperties>
</file>